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pandenorcloud.sharepoint.com/sgi/gl/04-GL-EVIDÊNCIAS/100- GL - Formulários Externos/ANP/Volumes movimentados  - SITE/2026/Fevereiro/"/>
    </mc:Choice>
  </mc:AlternateContent>
  <xr:revisionPtr revIDLastSave="144" documentId="13_ncr:1_{91B3E22E-7244-4016-998B-45E43DF9DABC}" xr6:coauthVersionLast="47" xr6:coauthVersionMax="47" xr10:uidLastSave="{43366133-3A85-425C-9B7E-7E029C580DFF}"/>
  <bookViews>
    <workbookView xWindow="28680" yWindow="-120" windowWidth="29040" windowHeight="15720" activeTab="1" xr2:uid="{3542D265-21EC-47E6-BE48-8452E441BD42}"/>
  </bookViews>
  <sheets>
    <sheet name="Metadados" sheetId="1" r:id="rId1"/>
    <sheet name="Dados" sheetId="2" r:id="rId2"/>
  </sheets>
  <definedNames>
    <definedName name="_xlnm._FilterDatabase" localSheetId="1" hidden="1">Dados!$A$3:$XFA$1569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539" i="2" l="1"/>
  <c r="K1537" i="2"/>
  <c r="K1497" i="2" l="1"/>
  <c r="K1495" i="2"/>
  <c r="K1455" i="2"/>
  <c r="K1453" i="2"/>
  <c r="K1439" i="2"/>
  <c r="K1413" i="2"/>
  <c r="K1411" i="2"/>
  <c r="K1371" i="2"/>
  <c r="K1369" i="2"/>
  <c r="K1329" i="2"/>
  <c r="K1327" i="2"/>
  <c r="K1287" i="2"/>
  <c r="K1285" i="2"/>
  <c r="K1245" i="2"/>
  <c r="K1243" i="2"/>
  <c r="K1203" i="2" l="1"/>
  <c r="K1201" i="2"/>
  <c r="K1161" i="2"/>
  <c r="K1159" i="2"/>
  <c r="K1119" i="2"/>
  <c r="K1117" i="2"/>
  <c r="K1121" i="2"/>
  <c r="K1079" i="2"/>
  <c r="K1077" i="2"/>
  <c r="K1075" i="2"/>
  <c r="K1044" i="2"/>
  <c r="K1035" i="2"/>
  <c r="K1033" i="2"/>
  <c r="K1037" i="2"/>
  <c r="K984" i="2"/>
  <c r="K1016" i="2"/>
  <c r="K1002" i="2"/>
  <c r="K991" i="2"/>
  <c r="K993" i="2"/>
  <c r="K995" i="2"/>
  <c r="K960" i="2"/>
  <c r="K951" i="2"/>
  <c r="K949" i="2"/>
  <c r="K953" i="2"/>
  <c r="K932" i="2"/>
  <c r="K909" i="2"/>
  <c r="K907" i="2"/>
  <c r="K911" i="2"/>
  <c r="K389" i="2"/>
  <c r="K397" i="2"/>
  <c r="K396" i="2"/>
  <c r="K399" i="2"/>
  <c r="K890" i="2"/>
  <c r="K867" i="2"/>
  <c r="K865" i="2"/>
  <c r="K869" i="2"/>
  <c r="K825" i="2"/>
  <c r="K823" i="2"/>
  <c r="K783" i="2"/>
  <c r="K781" i="2"/>
  <c r="K741" i="2"/>
  <c r="K739" i="2"/>
  <c r="K699" i="2" l="1"/>
  <c r="K697" i="2"/>
  <c r="K657" i="2"/>
  <c r="K655" i="2"/>
  <c r="K615" i="2"/>
  <c r="K613" i="2"/>
  <c r="K566" i="2"/>
  <c r="K564" i="2"/>
  <c r="K524" i="2"/>
  <c r="K522" i="2"/>
  <c r="K489" i="2"/>
  <c r="K487" i="2"/>
  <c r="K452" i="2"/>
  <c r="K449" i="2"/>
  <c r="K428" i="2"/>
  <c r="K427" i="2"/>
  <c r="K367" i="2"/>
  <c r="K366" i="2"/>
  <c r="K337" i="2"/>
  <c r="K336" i="2"/>
  <c r="K303" i="2"/>
  <c r="K302" i="2"/>
  <c r="K273" i="2"/>
  <c r="K272" i="2"/>
  <c r="K241" i="2"/>
  <c r="K240" i="2"/>
  <c r="K156" i="2"/>
  <c r="K126" i="2"/>
  <c r="K122" i="2"/>
  <c r="K121" i="2"/>
  <c r="K90" i="2"/>
  <c r="K89" i="2"/>
  <c r="K67" i="2"/>
</calcChain>
</file>

<file path=xl/sharedStrings.xml><?xml version="1.0" encoding="utf-8"?>
<sst xmlns="http://schemas.openxmlformats.org/spreadsheetml/2006/main" count="7909" uniqueCount="116">
  <si>
    <t>Nome do Dado</t>
  </si>
  <si>
    <t>Localização (Coluna/Linha) do Nome do Dado</t>
  </si>
  <si>
    <t>Descrição do Dado</t>
  </si>
  <si>
    <t>Tipo do dado</t>
  </si>
  <si>
    <t>Exemplo</t>
  </si>
  <si>
    <t>Data_de_Atualização</t>
  </si>
  <si>
    <t>B1</t>
  </si>
  <si>
    <t>Dia/Mês/ano da última atualização dos dados na planilha, no formato DD/MM/AAAA.</t>
  </si>
  <si>
    <t>Data, 10 dígitos</t>
  </si>
  <si>
    <t>mes_de_referencia</t>
  </si>
  <si>
    <t>A3</t>
  </si>
  <si>
    <t>Mês/ano de referência da movimentação, no formato AAAA-MM.</t>
  </si>
  <si>
    <t>Data, 7 dígitos</t>
  </si>
  <si>
    <t>2022-10</t>
  </si>
  <si>
    <t>codigo_anp_do_terminal</t>
  </si>
  <si>
    <t>B3</t>
  </si>
  <si>
    <t>Código ANP de instalação do terminal, conforme tabela de apoio T008 do SIMP (códigos de instalações): https://simp.anp.gov.br/tabela-codigos.asp.</t>
  </si>
  <si>
    <t>Número inteiro, 7 dígitos</t>
  </si>
  <si>
    <t>nome_do_terminal</t>
  </si>
  <si>
    <t>C3</t>
  </si>
  <si>
    <t>Campo de texto livre para identificação do terminal.</t>
  </si>
  <si>
    <t>Texto, até 148 caracteres</t>
  </si>
  <si>
    <t>TERMINAL PANDENOR</t>
  </si>
  <si>
    <t>municipio_do_terminal</t>
  </si>
  <si>
    <t>D3</t>
  </si>
  <si>
    <t>Nome do município onde o terminal se encontra.</t>
  </si>
  <si>
    <t>IPOJUCA</t>
  </si>
  <si>
    <t>uf</t>
  </si>
  <si>
    <t>E3</t>
  </si>
  <si>
    <t>Alfabético, maiúsculo, 2 posições.</t>
  </si>
  <si>
    <t>Texto, 2 caracteres</t>
  </si>
  <si>
    <t>PE</t>
  </si>
  <si>
    <t>sentido_da_operacao</t>
  </si>
  <si>
    <t>F3</t>
  </si>
  <si>
    <t>1 = Recepção ou 2 = Entrega.</t>
  </si>
  <si>
    <t>Número inteiro, 1 dígito</t>
  </si>
  <si>
    <t>tipo_da_operacao</t>
  </si>
  <si>
    <t>G3</t>
  </si>
  <si>
    <t xml:space="preserve">1 = Com armazenagem: produto bombeado a partir, ou para, tanque do próprio terminal.
2 = Sem armazenagem: produto bombeado a partir, ou para, tanque de outra instalação.
3 = Transbordo: transferência direta de produtos de uma embarcação para outra.
4 = Abastecimento: entrega de produtos para consumo a bordo.
9 = Outros                                                                                                                                                                                             </t>
  </si>
  <si>
    <t>modo_de_transporte</t>
  </si>
  <si>
    <t>H3</t>
  </si>
  <si>
    <t xml:space="preserve">1 = Rodoviário, 2 = Ferroviário, 4 = Aquaviário, 5 = Dutoviário e 9 = Outros. </t>
  </si>
  <si>
    <t>codigo_anp_do_produto</t>
  </si>
  <si>
    <t>I3</t>
  </si>
  <si>
    <t xml:space="preserve">Código ANP do produto movimentado, conforme Tabela de apoio T012 do SIMP (códigos de produtos): https://simp.anp.gov.br/tabela-codigos.asp
Caso o produto movimentado não tenha código ANP, preencher com zeros.                                         </t>
  </si>
  <si>
    <t>Número inteiro, 9 dígitos</t>
  </si>
  <si>
    <t>descricao_do_produto</t>
  </si>
  <si>
    <t>J3</t>
  </si>
  <si>
    <t xml:space="preserve">Nome do produto, conforme Tabela de apoio T012 do SIMP (códigos de produtos): https://simp.anp.gov.br/tabela-codigos.asp
Caso o produto movimentado não conste na relação de produtos ANP da tabela T012, preencher com a denominação própria do produto.                                                                                                                          </t>
  </si>
  <si>
    <t>Texto</t>
  </si>
  <si>
    <t>ÓLEO DIESEL A S10</t>
  </si>
  <si>
    <t>volume_m3</t>
  </si>
  <si>
    <t>K3</t>
  </si>
  <si>
    <t>Quantidade de produto convertido para metros cúbicos (m³) a 20ºC.</t>
  </si>
  <si>
    <t>Número decimal
(vírgula como separador decimal)</t>
  </si>
  <si>
    <t>Observações:</t>
  </si>
  <si>
    <t>1) O Operador deve manter as duas abas da planilha ("Metadados" e "Dados") sem alterar seus nomes.</t>
  </si>
  <si>
    <t>2) O Operador deve inserir os dados na aba "Dados", obedecendo o Layout estabelecido nesta planilha (sem alterar a localização dos nomes dos campos)</t>
  </si>
  <si>
    <t>3) O Operador, a cada nova publicação dos dados, deve registrar a data da última atualização na planilha (aba "Dados", na célula B1).</t>
  </si>
  <si>
    <t>4) Os dados de movimentação devem ser inseridos a partir da linha 4, seguindo a ordem cronológica definida no Mês de Referência</t>
  </si>
  <si>
    <t>5) O operador deve atualizar a planilha de histórico de movimentações em seu site até o dia 15 de cada mês, com as movimentações ocorridas no mês anterior, ou seja acrescentado os dados imediatamente após os últimos dados inseridos até então.</t>
  </si>
  <si>
    <t>6) O operador deve manter disponível na planilha histórico de dados de movimentação de, pelo menos, os últimos 120 meses.</t>
  </si>
  <si>
    <t>Atualizado em:</t>
  </si>
  <si>
    <t xml:space="preserve">Histórico dos volumes mensais movimentados no terminal </t>
  </si>
  <si>
    <t>Em atendimento ao artigo 26, III, d, da Resolução ANP nº 881, de 8 de julho de 2022</t>
  </si>
  <si>
    <t>2022-09</t>
  </si>
  <si>
    <t>ETANOL ANIDRO</t>
  </si>
  <si>
    <t>ETANOL HIDRATADO COMUM</t>
  </si>
  <si>
    <t>BIODIESEL B100</t>
  </si>
  <si>
    <t>GASOLINA</t>
  </si>
  <si>
    <t>DMA - MGO (Diesel Marítimo)</t>
  </si>
  <si>
    <t>Querosene de Aviação (JET-A1)</t>
  </si>
  <si>
    <t>Oléo Diesel S10</t>
  </si>
  <si>
    <t>NAFTA</t>
  </si>
  <si>
    <t>2022-11</t>
  </si>
  <si>
    <t>2022-12</t>
  </si>
  <si>
    <t>ETANOL HIDRATADO NEUTRO</t>
  </si>
  <si>
    <t>2023-01</t>
  </si>
  <si>
    <t>2023-02</t>
  </si>
  <si>
    <t>2023-03</t>
  </si>
  <si>
    <t>2023-04</t>
  </si>
  <si>
    <t>2023-05</t>
  </si>
  <si>
    <t>2023-06</t>
  </si>
  <si>
    <t>2023-07</t>
  </si>
  <si>
    <t>2023-09</t>
  </si>
  <si>
    <t>2023-08</t>
  </si>
  <si>
    <t>2023-10</t>
  </si>
  <si>
    <t xml:space="preserve">TERMINAL PANDENOR </t>
  </si>
  <si>
    <t>2023-11</t>
  </si>
  <si>
    <t>2023-12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</si>
  <si>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</si>
  <si>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</si>
  <si>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</si>
  <si>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</si>
  <si>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</si>
  <si>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</si>
  <si>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</si>
  <si>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</si>
  <si>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</si>
  <si>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2024-10</t>
  </si>
  <si>
    <t>2024-11</t>
  </si>
  <si>
    <t>2024-12</t>
  </si>
  <si>
    <t>2025-01</t>
  </si>
  <si>
    <t>2025-02</t>
  </si>
  <si>
    <t>2025-03</t>
  </si>
  <si>
    <t>2025-04</t>
  </si>
  <si>
    <t>2025-05</t>
  </si>
  <si>
    <t>2025-06</t>
  </si>
  <si>
    <t>2025-07</t>
  </si>
  <si>
    <t>2025-08</t>
  </si>
  <si>
    <t>2025-09</t>
  </si>
  <si>
    <t>2025-10</t>
  </si>
  <si>
    <t>2025-11</t>
  </si>
  <si>
    <t>2025-12</t>
  </si>
  <si>
    <t>2026-01</t>
  </si>
  <si>
    <t>2026-02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</si>
</sst>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rgb="FF000000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7" fillId="0" borderId="0" applyFont="0" applyFill="0" applyBorder="0" applyAlignment="0" applyProtection="0"/>
  </cellStyleXfs>
  <cellXfs count="20">
    <xf numFmtId="0" fontId="0" fillId="0" borderId="0" xfId="0"/>
    <xf numFmtId="0" fontId="0" fillId="2" borderId="1" xfId="0" applyFill="1" applyBorder="1" applyAlignment="1">
      <alignment vertical="center" wrapText="1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2" fillId="2" borderId="1" xfId="0" applyFont="1" applyFill="1" applyBorder="1"/>
    <xf numFmtId="0" fontId="0" fillId="2" borderId="1" xfId="0" applyFill="1" applyBorder="1" applyAlignment="1">
      <alignment wrapText="1"/>
    </xf>
    <xf numFmtId="0" fontId="0" fillId="0" borderId="0" xfId="0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14" fontId="0" fillId="0" borderId="1" xfId="0" applyNumberFormat="1" applyBorder="1" applyAlignment="1">
      <alignment horizontal="center"/>
    </xf>
    <xf numFmtId="0" fontId="4" fillId="0" borderId="0" xfId="0" applyFont="1"/>
    <xf numFmtId="14" fontId="5" fillId="3" borderId="0" xfId="0" applyNumberFormat="1" applyFont="1" applyFill="1"/>
    <xf numFmtId="0" fontId="5" fillId="0" borderId="0" xfId="0" applyFont="1"/>
    <xf numFmtId="0" fontId="6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43" fontId="0" fillId="0" borderId="0" xfId="1" applyFont="1"/>
    <xf numFmtId="0" fontId="0" fillId="0" borderId="0" xfId="0" applyAlignment="1">
      <alignment horizontal="left"/>
    </xf>
    <xf numFmtId="0" fontId="0" fillId="0" borderId="0" xfId="0" applyAlignment="1">
      <alignment horizontal="right"/>
    </xf>
    <xf numFmtId="0" fontId="5" fillId="0" borderId="0" xfId="0" applyFont="1"/>
  </cellXfs>
  <cellStyles count="2">
    <cellStyle name="Normal" xfId="0" builtinId="0"/>
    <cellStyle name="Vírgula 2" xfId="1" xr:uid="{B76BC4C1-614A-4048-8B35-78849C42598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D68C7D-BC71-4AFD-ACC5-124737AD22AE}">
  <sheetPr>
    <pageSetUpPr fitToPage="1"/>
  </sheetPr>
  <dimension ref="A2:E26"/>
  <sheetViews>
    <sheetView zoomScaleNormal="100" workbookViewId="0">
      <selection activeCell="J13" sqref="J13"/>
    </sheetView>
  </sheetViews>
  <sheetFormatPr defaultRowHeight="14.4" x14ac:dyDescent="0.3"/>
  <cols>
    <col min="1" max="1" width="36" style="6" customWidth="1"/>
    <col min="2" max="2" width="19.88671875" style="6" customWidth="1"/>
    <col min="3" max="3" width="93.33203125" customWidth="1"/>
    <col min="4" max="4" width="25.88671875" bestFit="1" customWidth="1"/>
    <col min="5" max="5" width="20.88671875" bestFit="1" customWidth="1"/>
  </cols>
  <sheetData>
    <row r="2" spans="1:5" ht="43.2" x14ac:dyDescent="0.3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</row>
    <row r="3" spans="1:5" x14ac:dyDescent="0.3">
      <c r="A3" s="9" t="s">
        <v>5</v>
      </c>
      <c r="B3" s="3" t="s">
        <v>6</v>
      </c>
      <c r="C3" s="1" t="s">
        <v>7</v>
      </c>
      <c r="D3" s="2" t="s">
        <v>8</v>
      </c>
      <c r="E3" s="10">
        <v>44849</v>
      </c>
    </row>
    <row r="4" spans="1:5" x14ac:dyDescent="0.3">
      <c r="A4" s="2" t="s">
        <v>9</v>
      </c>
      <c r="B4" s="2" t="s">
        <v>10</v>
      </c>
      <c r="C4" s="1" t="s">
        <v>11</v>
      </c>
      <c r="D4" s="2" t="s">
        <v>12</v>
      </c>
      <c r="E4" s="2" t="s">
        <v>13</v>
      </c>
    </row>
    <row r="5" spans="1:5" ht="28.8" x14ac:dyDescent="0.3">
      <c r="A5" s="2" t="s">
        <v>14</v>
      </c>
      <c r="B5" s="2" t="s">
        <v>15</v>
      </c>
      <c r="C5" s="1" t="s">
        <v>16</v>
      </c>
      <c r="D5" s="2" t="s">
        <v>17</v>
      </c>
      <c r="E5" s="2">
        <v>1033600</v>
      </c>
    </row>
    <row r="6" spans="1:5" x14ac:dyDescent="0.3">
      <c r="A6" s="2" t="s">
        <v>18</v>
      </c>
      <c r="B6" s="2" t="s">
        <v>19</v>
      </c>
      <c r="C6" s="1" t="s">
        <v>20</v>
      </c>
      <c r="D6" s="15" t="s">
        <v>21</v>
      </c>
      <c r="E6" s="2" t="s">
        <v>22</v>
      </c>
    </row>
    <row r="7" spans="1:5" x14ac:dyDescent="0.3">
      <c r="A7" s="2" t="s">
        <v>23</v>
      </c>
      <c r="B7" s="2" t="s">
        <v>24</v>
      </c>
      <c r="C7" s="1" t="s">
        <v>25</v>
      </c>
      <c r="D7" s="14" t="s">
        <v>21</v>
      </c>
      <c r="E7" s="2" t="s">
        <v>26</v>
      </c>
    </row>
    <row r="8" spans="1:5" x14ac:dyDescent="0.3">
      <c r="A8" s="2" t="s">
        <v>27</v>
      </c>
      <c r="B8" s="2" t="s">
        <v>28</v>
      </c>
      <c r="C8" s="1" t="s">
        <v>29</v>
      </c>
      <c r="D8" s="2" t="s">
        <v>30</v>
      </c>
      <c r="E8" s="2" t="s">
        <v>31</v>
      </c>
    </row>
    <row r="9" spans="1:5" x14ac:dyDescent="0.3">
      <c r="A9" s="2" t="s">
        <v>32</v>
      </c>
      <c r="B9" s="2" t="s">
        <v>33</v>
      </c>
      <c r="C9" s="1" t="s">
        <v>34</v>
      </c>
      <c r="D9" s="2" t="s">
        <v>35</v>
      </c>
      <c r="E9" s="2">
        <v>1</v>
      </c>
    </row>
    <row r="10" spans="1:5" ht="72" x14ac:dyDescent="0.3">
      <c r="A10" s="2" t="s">
        <v>36</v>
      </c>
      <c r="B10" s="2" t="s">
        <v>37</v>
      </c>
      <c r="C10" s="1" t="s">
        <v>38</v>
      </c>
      <c r="D10" s="2" t="s">
        <v>35</v>
      </c>
      <c r="E10" s="2">
        <v>2</v>
      </c>
    </row>
    <row r="11" spans="1:5" x14ac:dyDescent="0.3">
      <c r="A11" s="2" t="s">
        <v>39</v>
      </c>
      <c r="B11" s="2" t="s">
        <v>40</v>
      </c>
      <c r="C11" s="1" t="s">
        <v>41</v>
      </c>
      <c r="D11" s="2" t="s">
        <v>35</v>
      </c>
      <c r="E11" s="2">
        <v>4</v>
      </c>
    </row>
    <row r="12" spans="1:5" ht="43.2" x14ac:dyDescent="0.3">
      <c r="A12" s="2" t="s">
        <v>42</v>
      </c>
      <c r="B12" s="2" t="s">
        <v>43</v>
      </c>
      <c r="C12" s="1" t="s">
        <v>44</v>
      </c>
      <c r="D12" s="2" t="s">
        <v>45</v>
      </c>
      <c r="E12" s="2">
        <v>420105001</v>
      </c>
    </row>
    <row r="13" spans="1:5" ht="57.6" x14ac:dyDescent="0.3">
      <c r="A13" s="2" t="s">
        <v>46</v>
      </c>
      <c r="B13" s="2" t="s">
        <v>47</v>
      </c>
      <c r="C13" s="1" t="s">
        <v>48</v>
      </c>
      <c r="D13" s="2" t="s">
        <v>49</v>
      </c>
      <c r="E13" s="2" t="s">
        <v>50</v>
      </c>
    </row>
    <row r="14" spans="1:5" ht="43.2" x14ac:dyDescent="0.3">
      <c r="A14" s="2" t="s">
        <v>51</v>
      </c>
      <c r="B14" s="2" t="s">
        <v>52</v>
      </c>
      <c r="C14" s="1" t="s">
        <v>53</v>
      </c>
      <c r="D14" s="3" t="s">
        <v>54</v>
      </c>
      <c r="E14" s="2">
        <v>35816.58</v>
      </c>
    </row>
    <row r="15" spans="1:5" x14ac:dyDescent="0.3">
      <c r="A15"/>
      <c r="B15"/>
    </row>
    <row r="17" spans="3:4" x14ac:dyDescent="0.3">
      <c r="C17" s="4" t="s">
        <v>55</v>
      </c>
    </row>
    <row r="18" spans="3:4" x14ac:dyDescent="0.3">
      <c r="C18" s="5" t="s">
        <v>56</v>
      </c>
    </row>
    <row r="19" spans="3:4" ht="28.8" x14ac:dyDescent="0.3">
      <c r="C19" s="5" t="s">
        <v>57</v>
      </c>
    </row>
    <row r="20" spans="3:4" ht="28.8" x14ac:dyDescent="0.3">
      <c r="C20" s="5" t="s">
        <v>58</v>
      </c>
    </row>
    <row r="21" spans="3:4" ht="28.8" x14ac:dyDescent="0.3">
      <c r="C21" s="5" t="s">
        <v>59</v>
      </c>
    </row>
    <row r="22" spans="3:4" ht="43.2" x14ac:dyDescent="0.3">
      <c r="C22" s="1" t="s">
        <v>60</v>
      </c>
    </row>
    <row r="23" spans="3:4" ht="28.8" x14ac:dyDescent="0.3">
      <c r="C23" s="1" t="s">
        <v>61</v>
      </c>
    </row>
    <row r="26" spans="3:4" x14ac:dyDescent="0.3">
      <c r="C26" s="6"/>
      <c r="D26" s="6"/>
    </row>
  </sheetData>
  <phoneticPr fontId="3" type="noConversion"/>
  <pageMargins left="0.51181102362204722" right="0.51181102362204722" top="0.78740157480314965" bottom="0.78740157480314965" header="0.31496062992125984" footer="0.31496062992125984"/>
  <pageSetup paperSize="9" scale="6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31BDFB-BC2C-4467-8B3B-68005C5D7340}">
  <sheetPr filterMode="1"/>
  <dimension ref="A1:XFA1569"/>
  <sheetViews>
    <sheetView tabSelected="1" zoomScaleNormal="100" workbookViewId="0">
      <pane ySplit="3" topLeftCell="A1528" activePane="bottomLeft" state="frozen"/>
      <selection pane="bottomLeft" activeCell="F1570" sqref="F1570"/>
    </sheetView>
  </sheetViews>
  <sheetFormatPr defaultRowHeight="14.4" x14ac:dyDescent="0.3"/>
  <cols>
    <col min="1" max="1" width="17.33203125" bestFit="1" customWidth="1"/>
    <col min="2" max="2" width="22.44140625" bestFit="1" customWidth="1"/>
    <col min="3" max="3" width="42.88671875" customWidth="1"/>
    <col min="4" max="4" width="21" bestFit="1" customWidth="1"/>
    <col min="5" max="5" width="4.6640625" customWidth="1"/>
    <col min="6" max="6" width="19.44140625" bestFit="1" customWidth="1"/>
    <col min="7" max="7" width="21.5546875" customWidth="1"/>
    <col min="8" max="8" width="19.109375" bestFit="1" customWidth="1"/>
    <col min="9" max="9" width="22.33203125" bestFit="1" customWidth="1"/>
    <col min="10" max="10" width="35.88671875" customWidth="1"/>
    <col min="11" max="11" width="14.44140625" customWidth="1"/>
  </cols>
  <sheetData>
    <row r="1" spans="1:12" x14ac:dyDescent="0.3">
      <c r="A1" s="11" t="s">
        <v>62</v>
      </c>
      <c r="B1" s="12">
        <v>46084</v>
      </c>
      <c r="C1" s="11" t="s">
        <v>63</v>
      </c>
      <c r="D1" s="13"/>
      <c r="E1" s="19"/>
      <c r="F1" s="19"/>
      <c r="G1" s="13"/>
      <c r="H1" s="13"/>
      <c r="I1" s="13"/>
      <c r="J1" s="13"/>
      <c r="K1" s="13"/>
      <c r="L1" s="13"/>
    </row>
    <row r="2" spans="1:12" x14ac:dyDescent="0.3">
      <c r="A2" s="13"/>
      <c r="B2" s="13"/>
      <c r="C2" s="11" t="s">
        <v>64</v>
      </c>
      <c r="D2" s="13"/>
      <c r="E2" s="19"/>
      <c r="F2" s="19"/>
      <c r="G2" s="13"/>
      <c r="H2" s="13"/>
      <c r="I2" s="13"/>
      <c r="J2" s="13"/>
      <c r="K2" s="13"/>
      <c r="L2" s="13"/>
    </row>
    <row r="3" spans="1:12" x14ac:dyDescent="0.3">
      <c r="A3" s="11" t="s">
        <v>9</v>
      </c>
      <c r="B3" s="11" t="s">
        <v>14</v>
      </c>
      <c r="C3" s="11" t="s">
        <v>18</v>
      </c>
      <c r="D3" s="11" t="s">
        <v>23</v>
      </c>
      <c r="E3" s="11" t="s">
        <v>27</v>
      </c>
      <c r="F3" s="11" t="s">
        <v>32</v>
      </c>
      <c r="G3" s="11" t="s">
        <v>36</v>
      </c>
      <c r="H3" s="11" t="s">
        <v>39</v>
      </c>
      <c r="I3" s="11" t="s">
        <v>42</v>
      </c>
      <c r="J3" s="11" t="s">
        <v>46</v>
      </c>
      <c r="K3" s="11" t="s">
        <v>51</v>
      </c>
      <c r="L3" s="13"/>
    </row>
    <row r="4" spans="1:12" hidden="1" x14ac:dyDescent="0.3">
      <c r="A4" s="17" t="s">
        <v>65</v>
      </c>
      <c r="B4" s="18">
        <v>1033600</v>
      </c>
      <c r="C4" t="s">
        <v>22</v>
      </c>
      <c r="D4" t="s">
        <v>26</v>
      </c>
      <c r="E4" t="s">
        <v>31</v>
      </c>
      <c r="F4">
        <v>1</v>
      </c>
      <c r="G4">
        <v>1</v>
      </c>
      <c r="H4">
        <v>4</v>
      </c>
      <c r="I4">
        <v>810102001</v>
      </c>
      <c r="J4" t="s">
        <v>66</v>
      </c>
      <c r="K4">
        <v>13503.859</v>
      </c>
      <c r="L4" s="13"/>
    </row>
    <row r="5" spans="1:12" hidden="1" x14ac:dyDescent="0.3">
      <c r="A5" s="17" t="s">
        <v>65</v>
      </c>
      <c r="B5" s="18">
        <v>1033600</v>
      </c>
      <c r="C5" t="s">
        <v>22</v>
      </c>
      <c r="D5" t="s">
        <v>26</v>
      </c>
      <c r="E5" t="s">
        <v>31</v>
      </c>
      <c r="F5">
        <v>1</v>
      </c>
      <c r="G5">
        <v>1</v>
      </c>
      <c r="H5">
        <v>1</v>
      </c>
      <c r="I5">
        <v>810102001</v>
      </c>
      <c r="J5" t="s">
        <v>66</v>
      </c>
      <c r="K5">
        <v>11594.148999999999</v>
      </c>
      <c r="L5" s="13"/>
    </row>
    <row r="6" spans="1:12" hidden="1" x14ac:dyDescent="0.3">
      <c r="A6" s="17" t="s">
        <v>65</v>
      </c>
      <c r="B6" s="18">
        <v>1033600</v>
      </c>
      <c r="C6" t="s">
        <v>22</v>
      </c>
      <c r="D6" t="s">
        <v>26</v>
      </c>
      <c r="E6" t="s">
        <v>31</v>
      </c>
      <c r="F6">
        <v>1</v>
      </c>
      <c r="G6">
        <v>1</v>
      </c>
      <c r="H6">
        <v>1</v>
      </c>
      <c r="I6">
        <v>810101001</v>
      </c>
      <c r="J6" t="s">
        <v>67</v>
      </c>
      <c r="K6">
        <v>3811.8339999999998</v>
      </c>
    </row>
    <row r="7" spans="1:12" hidden="1" x14ac:dyDescent="0.3">
      <c r="A7" s="17" t="s">
        <v>65</v>
      </c>
      <c r="B7" s="18">
        <v>1033600</v>
      </c>
      <c r="C7" t="s">
        <v>22</v>
      </c>
      <c r="D7" t="s">
        <v>26</v>
      </c>
      <c r="E7" t="s">
        <v>31</v>
      </c>
      <c r="F7">
        <v>1</v>
      </c>
      <c r="G7">
        <v>1</v>
      </c>
      <c r="H7">
        <v>4</v>
      </c>
      <c r="I7">
        <v>820101001</v>
      </c>
      <c r="J7" t="s">
        <v>68</v>
      </c>
      <c r="K7">
        <v>9532.9269999999997</v>
      </c>
    </row>
    <row r="8" spans="1:12" hidden="1" x14ac:dyDescent="0.3">
      <c r="A8" s="17" t="s">
        <v>65</v>
      </c>
      <c r="B8" s="18">
        <v>1033600</v>
      </c>
      <c r="C8" t="s">
        <v>22</v>
      </c>
      <c r="D8" t="s">
        <v>26</v>
      </c>
      <c r="E8" t="s">
        <v>31</v>
      </c>
      <c r="F8">
        <v>1</v>
      </c>
      <c r="G8">
        <v>1</v>
      </c>
      <c r="H8">
        <v>1</v>
      </c>
      <c r="I8">
        <v>820101001</v>
      </c>
      <c r="J8" t="s">
        <v>68</v>
      </c>
      <c r="K8">
        <v>4831.2259999999997</v>
      </c>
    </row>
    <row r="9" spans="1:12" hidden="1" x14ac:dyDescent="0.3">
      <c r="A9" s="17" t="s">
        <v>65</v>
      </c>
      <c r="B9" s="18">
        <v>1033600</v>
      </c>
      <c r="C9" t="s">
        <v>22</v>
      </c>
      <c r="D9" t="s">
        <v>26</v>
      </c>
      <c r="E9" t="s">
        <v>31</v>
      </c>
      <c r="F9">
        <v>1</v>
      </c>
      <c r="G9">
        <v>1</v>
      </c>
      <c r="H9">
        <v>4</v>
      </c>
      <c r="I9">
        <v>320101001</v>
      </c>
      <c r="J9" t="s">
        <v>69</v>
      </c>
      <c r="K9">
        <v>38023.21</v>
      </c>
    </row>
    <row r="10" spans="1:12" hidden="1" x14ac:dyDescent="0.3">
      <c r="A10" s="17" t="s">
        <v>65</v>
      </c>
      <c r="B10" s="18">
        <v>1033600</v>
      </c>
      <c r="C10" t="s">
        <v>22</v>
      </c>
      <c r="D10" t="s">
        <v>26</v>
      </c>
      <c r="E10" t="s">
        <v>31</v>
      </c>
      <c r="F10">
        <v>1</v>
      </c>
      <c r="G10">
        <v>1</v>
      </c>
      <c r="H10">
        <v>5</v>
      </c>
      <c r="I10">
        <v>320101001</v>
      </c>
      <c r="J10" t="s">
        <v>69</v>
      </c>
      <c r="K10">
        <v>3805.1909999999998</v>
      </c>
    </row>
    <row r="11" spans="1:12" hidden="1" x14ac:dyDescent="0.3">
      <c r="A11" s="17" t="s">
        <v>65</v>
      </c>
      <c r="B11" s="18">
        <v>1033600</v>
      </c>
      <c r="C11" t="s">
        <v>22</v>
      </c>
      <c r="D11" t="s">
        <v>26</v>
      </c>
      <c r="E11" t="s">
        <v>31</v>
      </c>
      <c r="F11">
        <v>1</v>
      </c>
      <c r="G11">
        <v>1</v>
      </c>
      <c r="H11">
        <v>1</v>
      </c>
      <c r="I11">
        <v>420201001</v>
      </c>
      <c r="J11" t="s">
        <v>70</v>
      </c>
      <c r="K11">
        <v>810.08</v>
      </c>
    </row>
    <row r="12" spans="1:12" hidden="1" x14ac:dyDescent="0.3">
      <c r="A12" s="17" t="s">
        <v>65</v>
      </c>
      <c r="B12" s="18">
        <v>1033600</v>
      </c>
      <c r="C12" t="s">
        <v>22</v>
      </c>
      <c r="D12" t="s">
        <v>26</v>
      </c>
      <c r="E12" t="s">
        <v>31</v>
      </c>
      <c r="F12">
        <v>1</v>
      </c>
      <c r="G12">
        <v>1</v>
      </c>
      <c r="H12">
        <v>5</v>
      </c>
      <c r="I12">
        <v>410101001</v>
      </c>
      <c r="J12" t="s">
        <v>71</v>
      </c>
      <c r="K12">
        <v>6297.7070000000003</v>
      </c>
    </row>
    <row r="13" spans="1:12" hidden="1" x14ac:dyDescent="0.3">
      <c r="A13" s="17" t="s">
        <v>65</v>
      </c>
      <c r="B13" s="18">
        <v>1033600</v>
      </c>
      <c r="C13" t="s">
        <v>22</v>
      </c>
      <c r="D13" t="s">
        <v>26</v>
      </c>
      <c r="E13" t="s">
        <v>31</v>
      </c>
      <c r="F13">
        <v>1</v>
      </c>
      <c r="G13">
        <v>1</v>
      </c>
      <c r="H13">
        <v>5</v>
      </c>
      <c r="I13">
        <v>420105001</v>
      </c>
      <c r="J13" t="s">
        <v>72</v>
      </c>
      <c r="K13">
        <v>41228.743000000002</v>
      </c>
    </row>
    <row r="14" spans="1:12" hidden="1" x14ac:dyDescent="0.3">
      <c r="A14" s="17" t="s">
        <v>65</v>
      </c>
      <c r="B14" s="18">
        <v>1033600</v>
      </c>
      <c r="C14" t="s">
        <v>22</v>
      </c>
      <c r="D14" t="s">
        <v>26</v>
      </c>
      <c r="E14" t="s">
        <v>31</v>
      </c>
      <c r="F14">
        <v>2</v>
      </c>
      <c r="G14">
        <v>1</v>
      </c>
      <c r="H14">
        <v>1</v>
      </c>
      <c r="I14">
        <v>810102001</v>
      </c>
      <c r="J14" t="s">
        <v>66</v>
      </c>
      <c r="K14">
        <v>21525.731</v>
      </c>
    </row>
    <row r="15" spans="1:12" hidden="1" x14ac:dyDescent="0.3">
      <c r="A15" s="17" t="s">
        <v>65</v>
      </c>
      <c r="B15" s="18">
        <v>1033600</v>
      </c>
      <c r="C15" t="s">
        <v>22</v>
      </c>
      <c r="D15" t="s">
        <v>26</v>
      </c>
      <c r="E15" t="s">
        <v>31</v>
      </c>
      <c r="F15">
        <v>2</v>
      </c>
      <c r="G15">
        <v>1</v>
      </c>
      <c r="H15">
        <v>1</v>
      </c>
      <c r="I15">
        <v>810101001</v>
      </c>
      <c r="J15" t="s">
        <v>67</v>
      </c>
      <c r="K15">
        <v>5033.9759999999997</v>
      </c>
    </row>
    <row r="16" spans="1:12" hidden="1" x14ac:dyDescent="0.3">
      <c r="A16" s="17" t="s">
        <v>65</v>
      </c>
      <c r="B16" s="18">
        <v>1033600</v>
      </c>
      <c r="C16" t="s">
        <v>22</v>
      </c>
      <c r="D16" t="s">
        <v>26</v>
      </c>
      <c r="E16" t="s">
        <v>31</v>
      </c>
      <c r="F16">
        <v>2</v>
      </c>
      <c r="G16">
        <v>1</v>
      </c>
      <c r="H16">
        <v>1</v>
      </c>
      <c r="I16">
        <v>820101001</v>
      </c>
      <c r="J16" t="s">
        <v>68</v>
      </c>
      <c r="K16">
        <v>8814.7649999999994</v>
      </c>
    </row>
    <row r="17" spans="1:11" hidden="1" x14ac:dyDescent="0.3">
      <c r="A17" s="17" t="s">
        <v>65</v>
      </c>
      <c r="B17" s="18">
        <v>1033600</v>
      </c>
      <c r="C17" t="s">
        <v>22</v>
      </c>
      <c r="D17" t="s">
        <v>26</v>
      </c>
      <c r="E17" t="s">
        <v>31</v>
      </c>
      <c r="F17">
        <v>2</v>
      </c>
      <c r="G17">
        <v>1</v>
      </c>
      <c r="H17">
        <v>1</v>
      </c>
      <c r="I17">
        <v>420105001</v>
      </c>
      <c r="J17" t="s">
        <v>72</v>
      </c>
      <c r="K17">
        <v>47691.394999999997</v>
      </c>
    </row>
    <row r="18" spans="1:11" hidden="1" x14ac:dyDescent="0.3">
      <c r="A18" s="17" t="s">
        <v>65</v>
      </c>
      <c r="B18" s="18">
        <v>1033600</v>
      </c>
      <c r="C18" t="s">
        <v>22</v>
      </c>
      <c r="D18" t="s">
        <v>26</v>
      </c>
      <c r="E18" t="s">
        <v>31</v>
      </c>
      <c r="F18">
        <v>2</v>
      </c>
      <c r="G18">
        <v>1</v>
      </c>
      <c r="H18">
        <v>1</v>
      </c>
      <c r="I18">
        <v>410101001</v>
      </c>
      <c r="J18" t="s">
        <v>71</v>
      </c>
      <c r="K18">
        <v>2762.252</v>
      </c>
    </row>
    <row r="19" spans="1:11" hidden="1" x14ac:dyDescent="0.3">
      <c r="A19" s="17" t="s">
        <v>65</v>
      </c>
      <c r="B19" s="18">
        <v>1033600</v>
      </c>
      <c r="C19" t="s">
        <v>22</v>
      </c>
      <c r="D19" t="s">
        <v>26</v>
      </c>
      <c r="E19" t="s">
        <v>31</v>
      </c>
      <c r="F19">
        <v>2</v>
      </c>
      <c r="G19">
        <v>1</v>
      </c>
      <c r="H19">
        <v>1</v>
      </c>
      <c r="I19">
        <v>320101001</v>
      </c>
      <c r="J19" t="s">
        <v>69</v>
      </c>
      <c r="K19">
        <v>38004.016000000003</v>
      </c>
    </row>
    <row r="20" spans="1:11" hidden="1" x14ac:dyDescent="0.3">
      <c r="A20" s="17" t="s">
        <v>65</v>
      </c>
      <c r="B20" s="18">
        <v>1033600</v>
      </c>
      <c r="C20" t="s">
        <v>22</v>
      </c>
      <c r="D20" t="s">
        <v>26</v>
      </c>
      <c r="E20" t="s">
        <v>31</v>
      </c>
      <c r="F20">
        <v>2</v>
      </c>
      <c r="G20">
        <v>1</v>
      </c>
      <c r="H20">
        <v>1</v>
      </c>
      <c r="I20">
        <v>420201001</v>
      </c>
      <c r="J20" t="s">
        <v>70</v>
      </c>
      <c r="K20">
        <v>811.02499999999998</v>
      </c>
    </row>
    <row r="21" spans="1:11" hidden="1" x14ac:dyDescent="0.3">
      <c r="A21" s="17" t="s">
        <v>65</v>
      </c>
      <c r="B21" s="18">
        <v>1033600</v>
      </c>
      <c r="C21" t="s">
        <v>22</v>
      </c>
      <c r="D21" t="s">
        <v>26</v>
      </c>
      <c r="E21" t="s">
        <v>31</v>
      </c>
      <c r="F21">
        <v>2</v>
      </c>
      <c r="G21">
        <v>2</v>
      </c>
      <c r="H21">
        <v>5</v>
      </c>
      <c r="I21">
        <v>810102001</v>
      </c>
      <c r="J21" t="s">
        <v>66</v>
      </c>
      <c r="K21">
        <v>13708.705</v>
      </c>
    </row>
    <row r="22" spans="1:11" hidden="1" x14ac:dyDescent="0.3">
      <c r="A22" s="17" t="s">
        <v>65</v>
      </c>
      <c r="B22" s="18">
        <v>1033600</v>
      </c>
      <c r="C22" t="s">
        <v>22</v>
      </c>
      <c r="D22" t="s">
        <v>26</v>
      </c>
      <c r="E22" t="s">
        <v>31</v>
      </c>
      <c r="F22">
        <v>2</v>
      </c>
      <c r="G22">
        <v>2</v>
      </c>
      <c r="H22">
        <v>5</v>
      </c>
      <c r="I22">
        <v>410101001</v>
      </c>
      <c r="J22" t="s">
        <v>71</v>
      </c>
      <c r="K22">
        <v>4888.8410000000003</v>
      </c>
    </row>
    <row r="23" spans="1:11" hidden="1" x14ac:dyDescent="0.3">
      <c r="A23" s="17" t="s">
        <v>65</v>
      </c>
      <c r="B23" s="18">
        <v>1033600</v>
      </c>
      <c r="C23" t="s">
        <v>22</v>
      </c>
      <c r="D23" t="s">
        <v>26</v>
      </c>
      <c r="E23" t="s">
        <v>31</v>
      </c>
      <c r="F23">
        <v>2</v>
      </c>
      <c r="G23">
        <v>2</v>
      </c>
      <c r="H23">
        <v>5</v>
      </c>
      <c r="I23">
        <v>320101001</v>
      </c>
      <c r="J23" t="s">
        <v>69</v>
      </c>
      <c r="K23">
        <v>11043.742</v>
      </c>
    </row>
    <row r="24" spans="1:11" hidden="1" x14ac:dyDescent="0.3">
      <c r="A24" s="17" t="s">
        <v>13</v>
      </c>
      <c r="B24" s="18">
        <v>1033600</v>
      </c>
      <c r="C24" t="s">
        <v>22</v>
      </c>
      <c r="D24" t="s">
        <v>26</v>
      </c>
      <c r="E24" t="s">
        <v>31</v>
      </c>
      <c r="F24">
        <v>1</v>
      </c>
      <c r="G24">
        <v>1</v>
      </c>
      <c r="H24">
        <v>4</v>
      </c>
      <c r="I24">
        <v>810102001</v>
      </c>
      <c r="J24" t="s">
        <v>66</v>
      </c>
      <c r="K24">
        <v>0</v>
      </c>
    </row>
    <row r="25" spans="1:11" hidden="1" x14ac:dyDescent="0.3">
      <c r="A25" s="17" t="s">
        <v>13</v>
      </c>
      <c r="B25" s="18">
        <v>1033600</v>
      </c>
      <c r="C25" t="s">
        <v>22</v>
      </c>
      <c r="D25" t="s">
        <v>26</v>
      </c>
      <c r="E25" t="s">
        <v>31</v>
      </c>
      <c r="F25">
        <v>1</v>
      </c>
      <c r="G25">
        <v>1</v>
      </c>
      <c r="H25">
        <v>1</v>
      </c>
      <c r="I25">
        <v>810102001</v>
      </c>
      <c r="J25" t="s">
        <v>66</v>
      </c>
      <c r="K25">
        <v>18482.739000000001</v>
      </c>
    </row>
    <row r="26" spans="1:11" hidden="1" x14ac:dyDescent="0.3">
      <c r="A26" s="17" t="s">
        <v>13</v>
      </c>
      <c r="B26" s="18">
        <v>1033600</v>
      </c>
      <c r="C26" t="s">
        <v>22</v>
      </c>
      <c r="D26" t="s">
        <v>26</v>
      </c>
      <c r="E26" t="s">
        <v>31</v>
      </c>
      <c r="F26">
        <v>1</v>
      </c>
      <c r="G26">
        <v>1</v>
      </c>
      <c r="H26">
        <v>1</v>
      </c>
      <c r="I26">
        <v>810101001</v>
      </c>
      <c r="J26" t="s">
        <v>67</v>
      </c>
      <c r="K26">
        <v>5567.9769999999999</v>
      </c>
    </row>
    <row r="27" spans="1:11" hidden="1" x14ac:dyDescent="0.3">
      <c r="A27" s="17" t="s">
        <v>13</v>
      </c>
      <c r="B27" s="18">
        <v>1033600</v>
      </c>
      <c r="C27" t="s">
        <v>22</v>
      </c>
      <c r="D27" t="s">
        <v>26</v>
      </c>
      <c r="E27" t="s">
        <v>31</v>
      </c>
      <c r="F27">
        <v>1</v>
      </c>
      <c r="G27">
        <v>1</v>
      </c>
      <c r="H27">
        <v>4</v>
      </c>
      <c r="I27">
        <v>820101001</v>
      </c>
      <c r="J27" t="s">
        <v>68</v>
      </c>
      <c r="K27">
        <v>2350.431</v>
      </c>
    </row>
    <row r="28" spans="1:11" hidden="1" x14ac:dyDescent="0.3">
      <c r="A28" s="17" t="s">
        <v>13</v>
      </c>
      <c r="B28" s="18">
        <v>1033600</v>
      </c>
      <c r="C28" t="s">
        <v>22</v>
      </c>
      <c r="D28" t="s">
        <v>26</v>
      </c>
      <c r="E28" t="s">
        <v>31</v>
      </c>
      <c r="F28">
        <v>1</v>
      </c>
      <c r="G28">
        <v>1</v>
      </c>
      <c r="H28">
        <v>1</v>
      </c>
      <c r="I28">
        <v>820101001</v>
      </c>
      <c r="J28" t="s">
        <v>68</v>
      </c>
      <c r="K28">
        <v>4062.7350000000001</v>
      </c>
    </row>
    <row r="29" spans="1:11" hidden="1" x14ac:dyDescent="0.3">
      <c r="A29" s="17" t="s">
        <v>13</v>
      </c>
      <c r="B29" s="18">
        <v>1033600</v>
      </c>
      <c r="C29" t="s">
        <v>22</v>
      </c>
      <c r="D29" t="s">
        <v>26</v>
      </c>
      <c r="E29" t="s">
        <v>31</v>
      </c>
      <c r="F29">
        <v>1</v>
      </c>
      <c r="G29">
        <v>1</v>
      </c>
      <c r="H29">
        <v>4</v>
      </c>
      <c r="I29">
        <v>320101001</v>
      </c>
      <c r="J29" t="s">
        <v>69</v>
      </c>
      <c r="K29">
        <v>43783.24</v>
      </c>
    </row>
    <row r="30" spans="1:11" hidden="1" x14ac:dyDescent="0.3">
      <c r="A30" s="17" t="s">
        <v>13</v>
      </c>
      <c r="B30" s="18">
        <v>1033600</v>
      </c>
      <c r="C30" t="s">
        <v>22</v>
      </c>
      <c r="D30" t="s">
        <v>26</v>
      </c>
      <c r="E30" t="s">
        <v>31</v>
      </c>
      <c r="F30">
        <v>1</v>
      </c>
      <c r="G30">
        <v>1</v>
      </c>
      <c r="H30">
        <v>5</v>
      </c>
      <c r="I30">
        <v>320101001</v>
      </c>
      <c r="J30" t="s">
        <v>69</v>
      </c>
      <c r="K30">
        <v>5321.8419999999996</v>
      </c>
    </row>
    <row r="31" spans="1:11" hidden="1" x14ac:dyDescent="0.3">
      <c r="A31" s="17" t="s">
        <v>13</v>
      </c>
      <c r="B31" s="18">
        <v>1033600</v>
      </c>
      <c r="C31" t="s">
        <v>22</v>
      </c>
      <c r="D31" t="s">
        <v>26</v>
      </c>
      <c r="E31" t="s">
        <v>31</v>
      </c>
      <c r="F31">
        <v>1</v>
      </c>
      <c r="G31">
        <v>1</v>
      </c>
      <c r="H31">
        <v>1</v>
      </c>
      <c r="I31">
        <v>420201001</v>
      </c>
      <c r="J31" t="s">
        <v>70</v>
      </c>
      <c r="K31">
        <v>1026.3040000000001</v>
      </c>
    </row>
    <row r="32" spans="1:11" hidden="1" x14ac:dyDescent="0.3">
      <c r="A32" s="17" t="s">
        <v>13</v>
      </c>
      <c r="B32" s="18">
        <v>1033600</v>
      </c>
      <c r="C32" t="s">
        <v>22</v>
      </c>
      <c r="D32" t="s">
        <v>26</v>
      </c>
      <c r="E32" t="s">
        <v>31</v>
      </c>
      <c r="F32">
        <v>1</v>
      </c>
      <c r="G32">
        <v>1</v>
      </c>
      <c r="H32">
        <v>5</v>
      </c>
      <c r="I32">
        <v>410101001</v>
      </c>
      <c r="J32" t="s">
        <v>71</v>
      </c>
      <c r="K32">
        <v>8009.2</v>
      </c>
    </row>
    <row r="33" spans="1:11" hidden="1" x14ac:dyDescent="0.3">
      <c r="A33" s="17" t="s">
        <v>13</v>
      </c>
      <c r="B33" s="18">
        <v>1033600</v>
      </c>
      <c r="C33" t="s">
        <v>22</v>
      </c>
      <c r="D33" t="s">
        <v>26</v>
      </c>
      <c r="E33" t="s">
        <v>31</v>
      </c>
      <c r="F33">
        <v>1</v>
      </c>
      <c r="G33">
        <v>1</v>
      </c>
      <c r="H33">
        <v>5</v>
      </c>
      <c r="I33">
        <v>420105001</v>
      </c>
      <c r="J33" t="s">
        <v>72</v>
      </c>
      <c r="K33">
        <v>51499.095999999998</v>
      </c>
    </row>
    <row r="34" spans="1:11" hidden="1" x14ac:dyDescent="0.3">
      <c r="A34" s="17" t="s">
        <v>13</v>
      </c>
      <c r="B34" s="18">
        <v>1033600</v>
      </c>
      <c r="C34" t="s">
        <v>22</v>
      </c>
      <c r="D34" t="s">
        <v>26</v>
      </c>
      <c r="E34" t="s">
        <v>31</v>
      </c>
      <c r="F34">
        <v>2</v>
      </c>
      <c r="G34">
        <v>1</v>
      </c>
      <c r="H34">
        <v>1</v>
      </c>
      <c r="I34">
        <v>810102001</v>
      </c>
      <c r="J34" t="s">
        <v>66</v>
      </c>
      <c r="K34">
        <v>17160.535</v>
      </c>
    </row>
    <row r="35" spans="1:11" hidden="1" x14ac:dyDescent="0.3">
      <c r="A35" s="17" t="s">
        <v>13</v>
      </c>
      <c r="B35" s="18">
        <v>1033600</v>
      </c>
      <c r="C35" t="s">
        <v>22</v>
      </c>
      <c r="D35" t="s">
        <v>26</v>
      </c>
      <c r="E35" t="s">
        <v>31</v>
      </c>
      <c r="F35">
        <v>2</v>
      </c>
      <c r="G35">
        <v>1</v>
      </c>
      <c r="H35">
        <v>1</v>
      </c>
      <c r="I35">
        <v>810101001</v>
      </c>
      <c r="J35" t="s">
        <v>67</v>
      </c>
      <c r="K35">
        <v>6583.3419999999996</v>
      </c>
    </row>
    <row r="36" spans="1:11" hidden="1" x14ac:dyDescent="0.3">
      <c r="A36" s="17" t="s">
        <v>13</v>
      </c>
      <c r="B36" s="18">
        <v>1033600</v>
      </c>
      <c r="C36" t="s">
        <v>22</v>
      </c>
      <c r="D36" t="s">
        <v>26</v>
      </c>
      <c r="E36" t="s">
        <v>31</v>
      </c>
      <c r="F36">
        <v>2</v>
      </c>
      <c r="G36">
        <v>1</v>
      </c>
      <c r="H36">
        <v>1</v>
      </c>
      <c r="I36">
        <v>820101001</v>
      </c>
      <c r="J36" t="s">
        <v>68</v>
      </c>
      <c r="K36">
        <v>13119.656000000001</v>
      </c>
    </row>
    <row r="37" spans="1:11" hidden="1" x14ac:dyDescent="0.3">
      <c r="A37" s="17" t="s">
        <v>13</v>
      </c>
      <c r="B37" s="18">
        <v>1033600</v>
      </c>
      <c r="C37" t="s">
        <v>22</v>
      </c>
      <c r="D37" t="s">
        <v>26</v>
      </c>
      <c r="E37" t="s">
        <v>31</v>
      </c>
      <c r="F37">
        <v>2</v>
      </c>
      <c r="G37">
        <v>1</v>
      </c>
      <c r="H37">
        <v>1</v>
      </c>
      <c r="I37">
        <v>420105001</v>
      </c>
      <c r="J37" t="s">
        <v>72</v>
      </c>
      <c r="K37">
        <v>54553.783000000003</v>
      </c>
    </row>
    <row r="38" spans="1:11" hidden="1" x14ac:dyDescent="0.3">
      <c r="A38" s="17" t="s">
        <v>13</v>
      </c>
      <c r="B38" s="18">
        <v>1033600</v>
      </c>
      <c r="C38" t="s">
        <v>22</v>
      </c>
      <c r="D38" t="s">
        <v>26</v>
      </c>
      <c r="E38" t="s">
        <v>31</v>
      </c>
      <c r="F38">
        <v>2</v>
      </c>
      <c r="G38">
        <v>1</v>
      </c>
      <c r="H38">
        <v>1</v>
      </c>
      <c r="I38">
        <v>410101001</v>
      </c>
      <c r="J38" t="s">
        <v>71</v>
      </c>
      <c r="K38">
        <v>2076.9430000000002</v>
      </c>
    </row>
    <row r="39" spans="1:11" hidden="1" x14ac:dyDescent="0.3">
      <c r="A39" s="17" t="s">
        <v>13</v>
      </c>
      <c r="B39" s="18">
        <v>1033600</v>
      </c>
      <c r="C39" t="s">
        <v>22</v>
      </c>
      <c r="D39" t="s">
        <v>26</v>
      </c>
      <c r="E39" t="s">
        <v>31</v>
      </c>
      <c r="F39">
        <v>2</v>
      </c>
      <c r="G39">
        <v>1</v>
      </c>
      <c r="H39">
        <v>1</v>
      </c>
      <c r="I39">
        <v>320101001</v>
      </c>
      <c r="J39" t="s">
        <v>69</v>
      </c>
      <c r="K39">
        <v>30240.41</v>
      </c>
    </row>
    <row r="40" spans="1:11" hidden="1" x14ac:dyDescent="0.3">
      <c r="A40" s="17" t="s">
        <v>13</v>
      </c>
      <c r="B40" s="18">
        <v>1033600</v>
      </c>
      <c r="C40" t="s">
        <v>22</v>
      </c>
      <c r="D40" t="s">
        <v>26</v>
      </c>
      <c r="E40" t="s">
        <v>31</v>
      </c>
      <c r="F40">
        <v>2</v>
      </c>
      <c r="G40">
        <v>1</v>
      </c>
      <c r="H40">
        <v>1</v>
      </c>
      <c r="I40">
        <v>320102002</v>
      </c>
      <c r="J40" t="s">
        <v>73</v>
      </c>
      <c r="K40">
        <v>1231.518</v>
      </c>
    </row>
    <row r="41" spans="1:11" hidden="1" x14ac:dyDescent="0.3">
      <c r="A41" s="17" t="s">
        <v>13</v>
      </c>
      <c r="B41" s="18">
        <v>1033600</v>
      </c>
      <c r="C41" t="s">
        <v>22</v>
      </c>
      <c r="D41" t="s">
        <v>26</v>
      </c>
      <c r="E41" t="s">
        <v>31</v>
      </c>
      <c r="F41">
        <v>2</v>
      </c>
      <c r="G41">
        <v>1</v>
      </c>
      <c r="H41">
        <v>1</v>
      </c>
      <c r="I41">
        <v>420201001</v>
      </c>
      <c r="J41" t="s">
        <v>70</v>
      </c>
      <c r="K41">
        <v>1214.4079999999999</v>
      </c>
    </row>
    <row r="42" spans="1:11" hidden="1" x14ac:dyDescent="0.3">
      <c r="A42" s="17" t="s">
        <v>13</v>
      </c>
      <c r="B42" s="18">
        <v>1033600</v>
      </c>
      <c r="C42" t="s">
        <v>22</v>
      </c>
      <c r="D42" t="s">
        <v>26</v>
      </c>
      <c r="E42" t="s">
        <v>31</v>
      </c>
      <c r="F42">
        <v>2</v>
      </c>
      <c r="G42">
        <v>2</v>
      </c>
      <c r="H42">
        <v>5</v>
      </c>
      <c r="I42">
        <v>810102001</v>
      </c>
      <c r="J42" t="s">
        <v>66</v>
      </c>
      <c r="K42">
        <v>9628.23</v>
      </c>
    </row>
    <row r="43" spans="1:11" hidden="1" x14ac:dyDescent="0.3">
      <c r="A43" s="17" t="s">
        <v>13</v>
      </c>
      <c r="B43" s="18">
        <v>1033600</v>
      </c>
      <c r="C43" t="s">
        <v>22</v>
      </c>
      <c r="D43" t="s">
        <v>26</v>
      </c>
      <c r="E43" t="s">
        <v>31</v>
      </c>
      <c r="F43">
        <v>2</v>
      </c>
      <c r="G43">
        <v>2</v>
      </c>
      <c r="H43">
        <v>5</v>
      </c>
      <c r="I43">
        <v>420105001</v>
      </c>
      <c r="J43" t="s">
        <v>72</v>
      </c>
      <c r="K43">
        <v>654.78700000000003</v>
      </c>
    </row>
    <row r="44" spans="1:11" hidden="1" x14ac:dyDescent="0.3">
      <c r="A44" s="17" t="s">
        <v>13</v>
      </c>
      <c r="B44" s="18">
        <v>1033600</v>
      </c>
      <c r="C44" t="s">
        <v>22</v>
      </c>
      <c r="D44" t="s">
        <v>26</v>
      </c>
      <c r="E44" t="s">
        <v>31</v>
      </c>
      <c r="F44">
        <v>2</v>
      </c>
      <c r="G44">
        <v>2</v>
      </c>
      <c r="H44">
        <v>5</v>
      </c>
      <c r="I44">
        <v>320101001</v>
      </c>
      <c r="J44" t="s">
        <v>69</v>
      </c>
      <c r="K44">
        <v>13569.17</v>
      </c>
    </row>
    <row r="45" spans="1:11" hidden="1" x14ac:dyDescent="0.3">
      <c r="A45" s="17" t="s">
        <v>13</v>
      </c>
      <c r="B45" s="18">
        <v>1033600</v>
      </c>
      <c r="C45" t="s">
        <v>22</v>
      </c>
      <c r="D45" t="s">
        <v>26</v>
      </c>
      <c r="E45" t="s">
        <v>31</v>
      </c>
      <c r="F45">
        <v>1</v>
      </c>
      <c r="G45">
        <v>1</v>
      </c>
      <c r="H45">
        <v>1</v>
      </c>
      <c r="I45">
        <v>420105001</v>
      </c>
      <c r="J45" t="s">
        <v>72</v>
      </c>
      <c r="K45">
        <v>57.512999999999998</v>
      </c>
    </row>
    <row r="46" spans="1:11" hidden="1" x14ac:dyDescent="0.3">
      <c r="A46" s="17" t="s">
        <v>74</v>
      </c>
      <c r="B46" s="18">
        <v>1033600</v>
      </c>
      <c r="C46" t="s">
        <v>22</v>
      </c>
      <c r="D46" t="s">
        <v>26</v>
      </c>
      <c r="E46" t="s">
        <v>31</v>
      </c>
      <c r="F46">
        <v>1</v>
      </c>
      <c r="G46">
        <v>1</v>
      </c>
      <c r="H46">
        <v>4</v>
      </c>
      <c r="I46">
        <v>810102001</v>
      </c>
      <c r="J46" t="s">
        <v>66</v>
      </c>
      <c r="K46">
        <v>0</v>
      </c>
    </row>
    <row r="47" spans="1:11" hidden="1" x14ac:dyDescent="0.3">
      <c r="A47" s="17" t="s">
        <v>74</v>
      </c>
      <c r="B47" s="18">
        <v>1033600</v>
      </c>
      <c r="C47" t="s">
        <v>22</v>
      </c>
      <c r="D47" t="s">
        <v>26</v>
      </c>
      <c r="E47" t="s">
        <v>31</v>
      </c>
      <c r="F47">
        <v>1</v>
      </c>
      <c r="G47">
        <v>1</v>
      </c>
      <c r="H47">
        <v>5</v>
      </c>
      <c r="I47">
        <v>810102001</v>
      </c>
      <c r="J47" t="s">
        <v>66</v>
      </c>
      <c r="K47">
        <v>3004.3319999999999</v>
      </c>
    </row>
    <row r="48" spans="1:11" hidden="1" x14ac:dyDescent="0.3">
      <c r="A48" s="17" t="s">
        <v>74</v>
      </c>
      <c r="B48" s="18">
        <v>1033600</v>
      </c>
      <c r="C48" t="s">
        <v>22</v>
      </c>
      <c r="D48" t="s">
        <v>26</v>
      </c>
      <c r="E48" t="s">
        <v>31</v>
      </c>
      <c r="F48">
        <v>1</v>
      </c>
      <c r="G48">
        <v>1</v>
      </c>
      <c r="H48">
        <v>1</v>
      </c>
      <c r="I48">
        <v>810102001</v>
      </c>
      <c r="J48" t="s">
        <v>66</v>
      </c>
      <c r="K48">
        <v>27545.638999999999</v>
      </c>
    </row>
    <row r="49" spans="1:11" hidden="1" x14ac:dyDescent="0.3">
      <c r="A49" s="17" t="s">
        <v>74</v>
      </c>
      <c r="B49" s="18">
        <v>1033600</v>
      </c>
      <c r="C49" t="s">
        <v>22</v>
      </c>
      <c r="D49" t="s">
        <v>26</v>
      </c>
      <c r="E49" t="s">
        <v>31</v>
      </c>
      <c r="F49">
        <v>1</v>
      </c>
      <c r="G49">
        <v>1</v>
      </c>
      <c r="H49">
        <v>1</v>
      </c>
      <c r="I49">
        <v>810101001</v>
      </c>
      <c r="J49" t="s">
        <v>67</v>
      </c>
      <c r="K49">
        <v>5574.1819999999998</v>
      </c>
    </row>
    <row r="50" spans="1:11" hidden="1" x14ac:dyDescent="0.3">
      <c r="A50" s="17" t="s">
        <v>74</v>
      </c>
      <c r="B50" s="18">
        <v>1033600</v>
      </c>
      <c r="C50" t="s">
        <v>22</v>
      </c>
      <c r="D50" t="s">
        <v>26</v>
      </c>
      <c r="E50" t="s">
        <v>31</v>
      </c>
      <c r="F50">
        <v>1</v>
      </c>
      <c r="G50">
        <v>1</v>
      </c>
      <c r="H50">
        <v>5</v>
      </c>
      <c r="I50">
        <v>820101001</v>
      </c>
      <c r="J50" t="s">
        <v>68</v>
      </c>
      <c r="K50">
        <v>1498.6590000000001</v>
      </c>
    </row>
    <row r="51" spans="1:11" hidden="1" x14ac:dyDescent="0.3">
      <c r="A51" s="17" t="s">
        <v>74</v>
      </c>
      <c r="B51" s="18">
        <v>1033600</v>
      </c>
      <c r="C51" t="s">
        <v>22</v>
      </c>
      <c r="D51" t="s">
        <v>26</v>
      </c>
      <c r="E51" t="s">
        <v>31</v>
      </c>
      <c r="F51">
        <v>1</v>
      </c>
      <c r="G51">
        <v>1</v>
      </c>
      <c r="H51">
        <v>4</v>
      </c>
      <c r="I51">
        <v>820101001</v>
      </c>
      <c r="J51" t="s">
        <v>68</v>
      </c>
      <c r="K51">
        <v>6305.6319999999996</v>
      </c>
    </row>
    <row r="52" spans="1:11" hidden="1" x14ac:dyDescent="0.3">
      <c r="A52" s="17" t="s">
        <v>74</v>
      </c>
      <c r="B52" s="18">
        <v>1033600</v>
      </c>
      <c r="C52" t="s">
        <v>22</v>
      </c>
      <c r="D52" t="s">
        <v>26</v>
      </c>
      <c r="E52" t="s">
        <v>31</v>
      </c>
      <c r="F52">
        <v>1</v>
      </c>
      <c r="G52">
        <v>1</v>
      </c>
      <c r="H52">
        <v>1</v>
      </c>
      <c r="I52">
        <v>820101001</v>
      </c>
      <c r="J52" t="s">
        <v>68</v>
      </c>
      <c r="K52">
        <v>7085.4390000000003</v>
      </c>
    </row>
    <row r="53" spans="1:11" hidden="1" x14ac:dyDescent="0.3">
      <c r="A53" s="17" t="s">
        <v>74</v>
      </c>
      <c r="B53" s="18">
        <v>1033600</v>
      </c>
      <c r="C53" t="s">
        <v>22</v>
      </c>
      <c r="D53" t="s">
        <v>26</v>
      </c>
      <c r="E53" t="s">
        <v>31</v>
      </c>
      <c r="F53">
        <v>1</v>
      </c>
      <c r="G53">
        <v>1</v>
      </c>
      <c r="H53">
        <v>4</v>
      </c>
      <c r="I53">
        <v>320101001</v>
      </c>
      <c r="J53" t="s">
        <v>69</v>
      </c>
      <c r="K53">
        <v>58186.73</v>
      </c>
    </row>
    <row r="54" spans="1:11" hidden="1" x14ac:dyDescent="0.3">
      <c r="A54" s="17" t="s">
        <v>74</v>
      </c>
      <c r="B54" s="18">
        <v>1033600</v>
      </c>
      <c r="C54" t="s">
        <v>22</v>
      </c>
      <c r="D54" t="s">
        <v>26</v>
      </c>
      <c r="E54" t="s">
        <v>31</v>
      </c>
      <c r="F54">
        <v>1</v>
      </c>
      <c r="G54">
        <v>1</v>
      </c>
      <c r="H54">
        <v>5</v>
      </c>
      <c r="I54">
        <v>320101001</v>
      </c>
      <c r="J54" t="s">
        <v>69</v>
      </c>
      <c r="K54">
        <v>497.649</v>
      </c>
    </row>
    <row r="55" spans="1:11" hidden="1" x14ac:dyDescent="0.3">
      <c r="A55" s="17" t="s">
        <v>74</v>
      </c>
      <c r="B55" s="18">
        <v>1033600</v>
      </c>
      <c r="C55" t="s">
        <v>22</v>
      </c>
      <c r="D55" t="s">
        <v>26</v>
      </c>
      <c r="E55" t="s">
        <v>31</v>
      </c>
      <c r="F55">
        <v>1</v>
      </c>
      <c r="G55">
        <v>1</v>
      </c>
      <c r="H55">
        <v>1</v>
      </c>
      <c r="I55">
        <v>420201001</v>
      </c>
      <c r="J55" t="s">
        <v>70</v>
      </c>
      <c r="K55">
        <v>1295.2329999999999</v>
      </c>
    </row>
    <row r="56" spans="1:11" hidden="1" x14ac:dyDescent="0.3">
      <c r="A56" s="17" t="s">
        <v>74</v>
      </c>
      <c r="B56" s="18">
        <v>1033600</v>
      </c>
      <c r="C56" t="s">
        <v>22</v>
      </c>
      <c r="D56" t="s">
        <v>26</v>
      </c>
      <c r="E56" t="s">
        <v>31</v>
      </c>
      <c r="F56">
        <v>1</v>
      </c>
      <c r="G56">
        <v>1</v>
      </c>
      <c r="H56">
        <v>4</v>
      </c>
      <c r="I56">
        <v>410101001</v>
      </c>
      <c r="J56" t="s">
        <v>71</v>
      </c>
      <c r="K56">
        <v>12266.601000000001</v>
      </c>
    </row>
    <row r="57" spans="1:11" hidden="1" x14ac:dyDescent="0.3">
      <c r="A57" s="17" t="s">
        <v>74</v>
      </c>
      <c r="B57" s="18">
        <v>1033600</v>
      </c>
      <c r="C57" t="s">
        <v>22</v>
      </c>
      <c r="D57" t="s">
        <v>26</v>
      </c>
      <c r="E57" t="s">
        <v>31</v>
      </c>
      <c r="F57">
        <v>1</v>
      </c>
      <c r="G57">
        <v>1</v>
      </c>
      <c r="H57">
        <v>5</v>
      </c>
      <c r="I57">
        <v>410101001</v>
      </c>
      <c r="J57" t="s">
        <v>71</v>
      </c>
      <c r="K57">
        <v>0</v>
      </c>
    </row>
    <row r="58" spans="1:11" hidden="1" x14ac:dyDescent="0.3">
      <c r="A58" s="17" t="s">
        <v>74</v>
      </c>
      <c r="B58" s="18">
        <v>1033600</v>
      </c>
      <c r="C58" t="s">
        <v>22</v>
      </c>
      <c r="D58" t="s">
        <v>26</v>
      </c>
      <c r="E58" t="s">
        <v>31</v>
      </c>
      <c r="F58">
        <v>1</v>
      </c>
      <c r="G58">
        <v>1</v>
      </c>
      <c r="H58">
        <v>4</v>
      </c>
      <c r="I58">
        <v>420105001</v>
      </c>
      <c r="J58" t="s">
        <v>72</v>
      </c>
      <c r="K58">
        <v>8728.4570000000003</v>
      </c>
    </row>
    <row r="59" spans="1:11" hidden="1" x14ac:dyDescent="0.3">
      <c r="A59" s="17" t="s">
        <v>74</v>
      </c>
      <c r="B59" s="18">
        <v>1033600</v>
      </c>
      <c r="C59" t="s">
        <v>22</v>
      </c>
      <c r="D59" t="s">
        <v>26</v>
      </c>
      <c r="E59" t="s">
        <v>31</v>
      </c>
      <c r="F59">
        <v>1</v>
      </c>
      <c r="G59">
        <v>1</v>
      </c>
      <c r="H59">
        <v>5</v>
      </c>
      <c r="I59">
        <v>420105001</v>
      </c>
      <c r="J59" t="s">
        <v>72</v>
      </c>
      <c r="K59">
        <v>36902.932999999997</v>
      </c>
    </row>
    <row r="60" spans="1:11" hidden="1" x14ac:dyDescent="0.3">
      <c r="A60" s="17" t="s">
        <v>74</v>
      </c>
      <c r="B60" s="18">
        <v>1033600</v>
      </c>
      <c r="C60" t="s">
        <v>22</v>
      </c>
      <c r="D60" t="s">
        <v>26</v>
      </c>
      <c r="E60" t="s">
        <v>31</v>
      </c>
      <c r="F60">
        <v>2</v>
      </c>
      <c r="G60">
        <v>1</v>
      </c>
      <c r="H60">
        <v>1</v>
      </c>
      <c r="I60">
        <v>810102001</v>
      </c>
      <c r="J60" t="s">
        <v>66</v>
      </c>
      <c r="K60">
        <v>14144.672</v>
      </c>
    </row>
    <row r="61" spans="1:11" hidden="1" x14ac:dyDescent="0.3">
      <c r="A61" s="17" t="s">
        <v>74</v>
      </c>
      <c r="B61" s="18">
        <v>1033600</v>
      </c>
      <c r="C61" t="s">
        <v>22</v>
      </c>
      <c r="D61" t="s">
        <v>26</v>
      </c>
      <c r="E61" t="s">
        <v>31</v>
      </c>
      <c r="F61">
        <v>2</v>
      </c>
      <c r="G61">
        <v>1</v>
      </c>
      <c r="H61">
        <v>1</v>
      </c>
      <c r="I61">
        <v>810101001</v>
      </c>
      <c r="J61" t="s">
        <v>67</v>
      </c>
      <c r="K61">
        <v>6321.8559999999998</v>
      </c>
    </row>
    <row r="62" spans="1:11" hidden="1" x14ac:dyDescent="0.3">
      <c r="A62" s="17" t="s">
        <v>74</v>
      </c>
      <c r="B62" s="18">
        <v>1033600</v>
      </c>
      <c r="C62" t="s">
        <v>22</v>
      </c>
      <c r="D62" t="s">
        <v>26</v>
      </c>
      <c r="E62" t="s">
        <v>31</v>
      </c>
      <c r="F62">
        <v>2</v>
      </c>
      <c r="G62">
        <v>1</v>
      </c>
      <c r="H62">
        <v>1</v>
      </c>
      <c r="I62">
        <v>820101001</v>
      </c>
      <c r="J62" t="s">
        <v>68</v>
      </c>
      <c r="K62">
        <v>7500.3519999999999</v>
      </c>
    </row>
    <row r="63" spans="1:11" hidden="1" x14ac:dyDescent="0.3">
      <c r="A63" s="17" t="s">
        <v>74</v>
      </c>
      <c r="B63" s="18">
        <v>1033600</v>
      </c>
      <c r="C63" t="s">
        <v>22</v>
      </c>
      <c r="D63" t="s">
        <v>26</v>
      </c>
      <c r="E63" t="s">
        <v>31</v>
      </c>
      <c r="F63">
        <v>2</v>
      </c>
      <c r="G63">
        <v>1</v>
      </c>
      <c r="H63">
        <v>1</v>
      </c>
      <c r="I63">
        <v>420105001</v>
      </c>
      <c r="J63" t="s">
        <v>72</v>
      </c>
      <c r="K63">
        <v>43923.684000000001</v>
      </c>
    </row>
    <row r="64" spans="1:11" hidden="1" x14ac:dyDescent="0.3">
      <c r="A64" s="17" t="s">
        <v>74</v>
      </c>
      <c r="B64" s="18">
        <v>1033600</v>
      </c>
      <c r="C64" t="s">
        <v>22</v>
      </c>
      <c r="D64" t="s">
        <v>26</v>
      </c>
      <c r="E64" t="s">
        <v>31</v>
      </c>
      <c r="F64">
        <v>2</v>
      </c>
      <c r="G64">
        <v>2</v>
      </c>
      <c r="H64">
        <v>5</v>
      </c>
      <c r="I64">
        <v>410101001</v>
      </c>
      <c r="J64" t="s">
        <v>71</v>
      </c>
      <c r="K64">
        <v>14806.357</v>
      </c>
    </row>
    <row r="65" spans="1:11" hidden="1" x14ac:dyDescent="0.3">
      <c r="A65" s="17" t="s">
        <v>74</v>
      </c>
      <c r="B65" s="18">
        <v>1033600</v>
      </c>
      <c r="C65" t="s">
        <v>22</v>
      </c>
      <c r="D65" t="s">
        <v>26</v>
      </c>
      <c r="E65" t="s">
        <v>31</v>
      </c>
      <c r="F65">
        <v>2</v>
      </c>
      <c r="G65">
        <v>1</v>
      </c>
      <c r="H65">
        <v>1</v>
      </c>
      <c r="I65">
        <v>410101001</v>
      </c>
      <c r="J65" t="s">
        <v>71</v>
      </c>
      <c r="K65">
        <v>1946.28</v>
      </c>
    </row>
    <row r="66" spans="1:11" hidden="1" x14ac:dyDescent="0.3">
      <c r="A66" s="17" t="s">
        <v>74</v>
      </c>
      <c r="B66" s="18">
        <v>1033600</v>
      </c>
      <c r="C66" t="s">
        <v>22</v>
      </c>
      <c r="D66" t="s">
        <v>26</v>
      </c>
      <c r="E66" t="s">
        <v>31</v>
      </c>
      <c r="F66">
        <v>2</v>
      </c>
      <c r="G66">
        <v>1</v>
      </c>
      <c r="H66">
        <v>1</v>
      </c>
      <c r="I66">
        <v>320101001</v>
      </c>
      <c r="J66" t="s">
        <v>69</v>
      </c>
      <c r="K66">
        <v>28157.165000000001</v>
      </c>
    </row>
    <row r="67" spans="1:11" hidden="1" x14ac:dyDescent="0.3">
      <c r="A67" s="17" t="s">
        <v>74</v>
      </c>
      <c r="B67" s="18">
        <v>1033600</v>
      </c>
      <c r="C67" t="s">
        <v>22</v>
      </c>
      <c r="D67" t="s">
        <v>26</v>
      </c>
      <c r="E67" t="s">
        <v>31</v>
      </c>
      <c r="F67">
        <v>2</v>
      </c>
      <c r="G67">
        <v>1</v>
      </c>
      <c r="H67">
        <v>1</v>
      </c>
      <c r="I67">
        <v>320102002</v>
      </c>
      <c r="J67" t="s">
        <v>73</v>
      </c>
      <c r="K67">
        <f>2552.41/0.685</f>
        <v>3726.1459854014593</v>
      </c>
    </row>
    <row r="68" spans="1:11" hidden="1" x14ac:dyDescent="0.3">
      <c r="A68" s="17" t="s">
        <v>74</v>
      </c>
      <c r="B68" s="18">
        <v>1033600</v>
      </c>
      <c r="C68" t="s">
        <v>22</v>
      </c>
      <c r="D68" t="s">
        <v>26</v>
      </c>
      <c r="E68" t="s">
        <v>31</v>
      </c>
      <c r="F68">
        <v>2</v>
      </c>
      <c r="G68">
        <v>1</v>
      </c>
      <c r="H68">
        <v>1</v>
      </c>
      <c r="I68">
        <v>420201001</v>
      </c>
      <c r="J68" t="s">
        <v>70</v>
      </c>
      <c r="K68">
        <v>656.447</v>
      </c>
    </row>
    <row r="69" spans="1:11" hidden="1" x14ac:dyDescent="0.3">
      <c r="A69" s="17" t="s">
        <v>74</v>
      </c>
      <c r="B69" s="18">
        <v>1033600</v>
      </c>
      <c r="C69" t="s">
        <v>22</v>
      </c>
      <c r="D69" t="s">
        <v>26</v>
      </c>
      <c r="E69" t="s">
        <v>31</v>
      </c>
      <c r="F69">
        <v>2</v>
      </c>
      <c r="G69">
        <v>2</v>
      </c>
      <c r="H69">
        <v>5</v>
      </c>
      <c r="I69">
        <v>810102001</v>
      </c>
      <c r="J69" t="s">
        <v>66</v>
      </c>
      <c r="K69">
        <v>12759.839</v>
      </c>
    </row>
    <row r="70" spans="1:11" hidden="1" x14ac:dyDescent="0.3">
      <c r="A70" s="17" t="s">
        <v>74</v>
      </c>
      <c r="B70" s="18">
        <v>1033600</v>
      </c>
      <c r="C70" t="s">
        <v>22</v>
      </c>
      <c r="D70" t="s">
        <v>26</v>
      </c>
      <c r="E70" t="s">
        <v>31</v>
      </c>
      <c r="F70">
        <v>2</v>
      </c>
      <c r="G70">
        <v>2</v>
      </c>
      <c r="H70">
        <v>5</v>
      </c>
      <c r="I70">
        <v>420105001</v>
      </c>
      <c r="J70" t="s">
        <v>72</v>
      </c>
      <c r="K70">
        <v>759.26199999999994</v>
      </c>
    </row>
    <row r="71" spans="1:11" hidden="1" x14ac:dyDescent="0.3">
      <c r="A71" s="17" t="s">
        <v>74</v>
      </c>
      <c r="B71" s="18">
        <v>1033600</v>
      </c>
      <c r="C71" t="s">
        <v>22</v>
      </c>
      <c r="D71" t="s">
        <v>26</v>
      </c>
      <c r="E71" t="s">
        <v>31</v>
      </c>
      <c r="F71">
        <v>2</v>
      </c>
      <c r="G71">
        <v>2</v>
      </c>
      <c r="H71">
        <v>5</v>
      </c>
      <c r="I71">
        <v>320101001</v>
      </c>
      <c r="J71" t="s">
        <v>69</v>
      </c>
      <c r="K71">
        <v>21044.942999999999</v>
      </c>
    </row>
    <row r="72" spans="1:11" hidden="1" x14ac:dyDescent="0.3">
      <c r="A72" s="17" t="s">
        <v>74</v>
      </c>
      <c r="B72" s="18">
        <v>1033600</v>
      </c>
      <c r="C72" t="s">
        <v>22</v>
      </c>
      <c r="D72" t="s">
        <v>26</v>
      </c>
      <c r="E72" t="s">
        <v>31</v>
      </c>
      <c r="F72">
        <v>1</v>
      </c>
      <c r="G72">
        <v>1</v>
      </c>
      <c r="H72">
        <v>1</v>
      </c>
      <c r="I72">
        <v>420105001</v>
      </c>
      <c r="J72" t="s">
        <v>72</v>
      </c>
      <c r="K72">
        <v>19.768999999999998</v>
      </c>
    </row>
    <row r="73" spans="1:11" hidden="1" x14ac:dyDescent="0.3">
      <c r="A73" s="17" t="s">
        <v>75</v>
      </c>
      <c r="B73" s="18">
        <v>1033600</v>
      </c>
      <c r="C73" t="s">
        <v>22</v>
      </c>
      <c r="D73" t="s">
        <v>26</v>
      </c>
      <c r="E73" t="s">
        <v>31</v>
      </c>
      <c r="F73">
        <v>1</v>
      </c>
      <c r="G73">
        <v>1</v>
      </c>
      <c r="H73">
        <v>4</v>
      </c>
      <c r="I73">
        <v>810102001</v>
      </c>
      <c r="J73" t="s">
        <v>66</v>
      </c>
      <c r="K73">
        <v>0</v>
      </c>
    </row>
    <row r="74" spans="1:11" hidden="1" x14ac:dyDescent="0.3">
      <c r="A74" s="17" t="s">
        <v>75</v>
      </c>
      <c r="B74" s="18">
        <v>1033600</v>
      </c>
      <c r="C74" t="s">
        <v>22</v>
      </c>
      <c r="D74" t="s">
        <v>26</v>
      </c>
      <c r="E74" t="s">
        <v>31</v>
      </c>
      <c r="F74">
        <v>1</v>
      </c>
      <c r="G74">
        <v>1</v>
      </c>
      <c r="H74">
        <v>5</v>
      </c>
      <c r="I74">
        <v>810102001</v>
      </c>
      <c r="J74" t="s">
        <v>66</v>
      </c>
      <c r="K74">
        <v>0</v>
      </c>
    </row>
    <row r="75" spans="1:11" hidden="1" x14ac:dyDescent="0.3">
      <c r="A75" s="17" t="s">
        <v>75</v>
      </c>
      <c r="B75" s="18">
        <v>1033600</v>
      </c>
      <c r="C75" t="s">
        <v>22</v>
      </c>
      <c r="D75" t="s">
        <v>26</v>
      </c>
      <c r="E75" t="s">
        <v>31</v>
      </c>
      <c r="F75">
        <v>1</v>
      </c>
      <c r="G75">
        <v>1</v>
      </c>
      <c r="H75">
        <v>1</v>
      </c>
      <c r="I75">
        <v>810102001</v>
      </c>
      <c r="J75" t="s">
        <v>66</v>
      </c>
      <c r="K75">
        <v>30551.766</v>
      </c>
    </row>
    <row r="76" spans="1:11" hidden="1" x14ac:dyDescent="0.3">
      <c r="A76" s="17" t="s">
        <v>75</v>
      </c>
      <c r="B76" s="18">
        <v>1033600</v>
      </c>
      <c r="C76" t="s">
        <v>22</v>
      </c>
      <c r="D76" t="s">
        <v>26</v>
      </c>
      <c r="E76" t="s">
        <v>31</v>
      </c>
      <c r="F76">
        <v>1</v>
      </c>
      <c r="G76">
        <v>1</v>
      </c>
      <c r="H76">
        <v>1</v>
      </c>
      <c r="I76">
        <v>810101001</v>
      </c>
      <c r="J76" t="s">
        <v>67</v>
      </c>
      <c r="K76">
        <v>9963.8189999999995</v>
      </c>
    </row>
    <row r="77" spans="1:11" hidden="1" x14ac:dyDescent="0.3">
      <c r="A77" s="17" t="s">
        <v>75</v>
      </c>
      <c r="B77" s="18">
        <v>1033600</v>
      </c>
      <c r="C77" t="s">
        <v>22</v>
      </c>
      <c r="D77" t="s">
        <v>26</v>
      </c>
      <c r="E77" t="s">
        <v>31</v>
      </c>
      <c r="F77">
        <v>1</v>
      </c>
      <c r="G77">
        <v>1</v>
      </c>
      <c r="H77">
        <v>5</v>
      </c>
      <c r="I77">
        <v>820101001</v>
      </c>
      <c r="J77" t="s">
        <v>68</v>
      </c>
      <c r="K77">
        <v>0</v>
      </c>
    </row>
    <row r="78" spans="1:11" hidden="1" x14ac:dyDescent="0.3">
      <c r="A78" s="17" t="s">
        <v>75</v>
      </c>
      <c r="B78" s="18">
        <v>1033600</v>
      </c>
      <c r="C78" t="s">
        <v>22</v>
      </c>
      <c r="D78" t="s">
        <v>26</v>
      </c>
      <c r="E78" t="s">
        <v>31</v>
      </c>
      <c r="F78">
        <v>1</v>
      </c>
      <c r="G78">
        <v>1</v>
      </c>
      <c r="H78">
        <v>4</v>
      </c>
      <c r="I78">
        <v>820101001</v>
      </c>
      <c r="J78" t="s">
        <v>68</v>
      </c>
      <c r="K78">
        <v>6105.1260000000002</v>
      </c>
    </row>
    <row r="79" spans="1:11" hidden="1" x14ac:dyDescent="0.3">
      <c r="A79" s="17" t="s">
        <v>75</v>
      </c>
      <c r="B79" s="18">
        <v>1033600</v>
      </c>
      <c r="C79" t="s">
        <v>22</v>
      </c>
      <c r="D79" t="s">
        <v>26</v>
      </c>
      <c r="E79" t="s">
        <v>31</v>
      </c>
      <c r="F79">
        <v>1</v>
      </c>
      <c r="G79">
        <v>1</v>
      </c>
      <c r="H79">
        <v>1</v>
      </c>
      <c r="I79">
        <v>820101001</v>
      </c>
      <c r="J79" t="s">
        <v>68</v>
      </c>
      <c r="K79">
        <v>3821.6210000000001</v>
      </c>
    </row>
    <row r="80" spans="1:11" hidden="1" x14ac:dyDescent="0.3">
      <c r="A80" s="17" t="s">
        <v>75</v>
      </c>
      <c r="B80" s="18">
        <v>1033600</v>
      </c>
      <c r="C80" t="s">
        <v>22</v>
      </c>
      <c r="D80" t="s">
        <v>26</v>
      </c>
      <c r="E80" t="s">
        <v>31</v>
      </c>
      <c r="F80">
        <v>1</v>
      </c>
      <c r="G80">
        <v>1</v>
      </c>
      <c r="H80">
        <v>4</v>
      </c>
      <c r="I80">
        <v>320101001</v>
      </c>
      <c r="J80" t="s">
        <v>69</v>
      </c>
      <c r="K80">
        <v>27028.04</v>
      </c>
    </row>
    <row r="81" spans="1:11" hidden="1" x14ac:dyDescent="0.3">
      <c r="A81" s="17" t="s">
        <v>75</v>
      </c>
      <c r="B81" s="18">
        <v>1033600</v>
      </c>
      <c r="C81" t="s">
        <v>22</v>
      </c>
      <c r="D81" t="s">
        <v>26</v>
      </c>
      <c r="E81" t="s">
        <v>31</v>
      </c>
      <c r="F81">
        <v>1</v>
      </c>
      <c r="G81">
        <v>1</v>
      </c>
      <c r="H81">
        <v>5</v>
      </c>
      <c r="I81">
        <v>320101001</v>
      </c>
      <c r="J81" t="s">
        <v>69</v>
      </c>
      <c r="K81">
        <v>9509.8189999999995</v>
      </c>
    </row>
    <row r="82" spans="1:11" hidden="1" x14ac:dyDescent="0.3">
      <c r="A82" s="17" t="s">
        <v>75</v>
      </c>
      <c r="B82" s="18">
        <v>1033600</v>
      </c>
      <c r="C82" t="s">
        <v>22</v>
      </c>
      <c r="D82" t="s">
        <v>26</v>
      </c>
      <c r="E82" t="s">
        <v>31</v>
      </c>
      <c r="F82">
        <v>1</v>
      </c>
      <c r="G82">
        <v>1</v>
      </c>
      <c r="H82">
        <v>1</v>
      </c>
      <c r="I82">
        <v>420201001</v>
      </c>
      <c r="J82" t="s">
        <v>70</v>
      </c>
      <c r="K82">
        <v>891.94100000000003</v>
      </c>
    </row>
    <row r="83" spans="1:11" hidden="1" x14ac:dyDescent="0.3">
      <c r="A83" s="17" t="s">
        <v>75</v>
      </c>
      <c r="B83" s="18">
        <v>1033600</v>
      </c>
      <c r="C83" t="s">
        <v>22</v>
      </c>
      <c r="D83" t="s">
        <v>26</v>
      </c>
      <c r="E83" t="s">
        <v>31</v>
      </c>
      <c r="F83">
        <v>1</v>
      </c>
      <c r="G83">
        <v>1</v>
      </c>
      <c r="H83">
        <v>4</v>
      </c>
      <c r="I83">
        <v>410101001</v>
      </c>
      <c r="J83" t="s">
        <v>71</v>
      </c>
      <c r="K83">
        <v>1582.8579999999999</v>
      </c>
    </row>
    <row r="84" spans="1:11" hidden="1" x14ac:dyDescent="0.3">
      <c r="A84" s="17" t="s">
        <v>75</v>
      </c>
      <c r="B84" s="18">
        <v>1033600</v>
      </c>
      <c r="C84" t="s">
        <v>22</v>
      </c>
      <c r="D84" t="s">
        <v>26</v>
      </c>
      <c r="E84" t="s">
        <v>31</v>
      </c>
      <c r="F84">
        <v>1</v>
      </c>
      <c r="G84">
        <v>1</v>
      </c>
      <c r="H84">
        <v>5</v>
      </c>
      <c r="I84">
        <v>410101001</v>
      </c>
      <c r="J84" t="s">
        <v>71</v>
      </c>
      <c r="K84">
        <v>8520.777</v>
      </c>
    </row>
    <row r="85" spans="1:11" hidden="1" x14ac:dyDescent="0.3">
      <c r="A85" s="17" t="s">
        <v>75</v>
      </c>
      <c r="B85" s="18">
        <v>1033600</v>
      </c>
      <c r="C85" t="s">
        <v>22</v>
      </c>
      <c r="D85" t="s">
        <v>26</v>
      </c>
      <c r="E85" t="s">
        <v>31</v>
      </c>
      <c r="F85">
        <v>1</v>
      </c>
      <c r="G85">
        <v>1</v>
      </c>
      <c r="H85">
        <v>4</v>
      </c>
      <c r="I85">
        <v>420105001</v>
      </c>
      <c r="J85" t="s">
        <v>72</v>
      </c>
      <c r="K85">
        <v>5551.0169999999998</v>
      </c>
    </row>
    <row r="86" spans="1:11" hidden="1" x14ac:dyDescent="0.3">
      <c r="A86" s="17" t="s">
        <v>75</v>
      </c>
      <c r="B86" s="18">
        <v>1033600</v>
      </c>
      <c r="C86" t="s">
        <v>22</v>
      </c>
      <c r="D86" t="s">
        <v>26</v>
      </c>
      <c r="E86" t="s">
        <v>31</v>
      </c>
      <c r="F86">
        <v>1</v>
      </c>
      <c r="G86">
        <v>1</v>
      </c>
      <c r="H86">
        <v>5</v>
      </c>
      <c r="I86">
        <v>420105001</v>
      </c>
      <c r="J86" t="s">
        <v>72</v>
      </c>
      <c r="K86">
        <v>47313.044000000002</v>
      </c>
    </row>
    <row r="87" spans="1:11" hidden="1" x14ac:dyDescent="0.3">
      <c r="A87" s="17" t="s">
        <v>75</v>
      </c>
      <c r="B87" s="18">
        <v>1033600</v>
      </c>
      <c r="C87" t="s">
        <v>22</v>
      </c>
      <c r="D87" t="s">
        <v>26</v>
      </c>
      <c r="E87" t="s">
        <v>31</v>
      </c>
      <c r="F87">
        <v>2</v>
      </c>
      <c r="G87">
        <v>1</v>
      </c>
      <c r="H87">
        <v>1</v>
      </c>
      <c r="I87">
        <v>810102001</v>
      </c>
      <c r="J87" t="s">
        <v>66</v>
      </c>
      <c r="K87">
        <v>17583.167000000001</v>
      </c>
    </row>
    <row r="88" spans="1:11" hidden="1" x14ac:dyDescent="0.3">
      <c r="A88" s="17" t="s">
        <v>75</v>
      </c>
      <c r="B88" s="18">
        <v>1033600</v>
      </c>
      <c r="C88" t="s">
        <v>22</v>
      </c>
      <c r="D88" t="s">
        <v>26</v>
      </c>
      <c r="E88" t="s">
        <v>31</v>
      </c>
      <c r="F88">
        <v>2</v>
      </c>
      <c r="G88">
        <v>1</v>
      </c>
      <c r="H88">
        <v>1</v>
      </c>
      <c r="I88">
        <v>810101001</v>
      </c>
      <c r="J88" t="s">
        <v>67</v>
      </c>
      <c r="K88">
        <v>6451.0640000000003</v>
      </c>
    </row>
    <row r="89" spans="1:11" hidden="1" x14ac:dyDescent="0.3">
      <c r="A89" s="17" t="s">
        <v>75</v>
      </c>
      <c r="B89" s="18">
        <v>1033600</v>
      </c>
      <c r="C89" t="s">
        <v>22</v>
      </c>
      <c r="D89" t="s">
        <v>26</v>
      </c>
      <c r="E89" t="s">
        <v>31</v>
      </c>
      <c r="F89">
        <v>2</v>
      </c>
      <c r="G89">
        <v>1</v>
      </c>
      <c r="H89">
        <v>1</v>
      </c>
      <c r="I89">
        <v>820101001</v>
      </c>
      <c r="J89" t="s">
        <v>68</v>
      </c>
      <c r="K89">
        <f>11297.415+24</f>
        <v>11321.415000000001</v>
      </c>
    </row>
    <row r="90" spans="1:11" hidden="1" x14ac:dyDescent="0.3">
      <c r="A90" s="17" t="s">
        <v>75</v>
      </c>
      <c r="B90" s="18">
        <v>1033600</v>
      </c>
      <c r="C90" t="s">
        <v>22</v>
      </c>
      <c r="D90" t="s">
        <v>26</v>
      </c>
      <c r="E90" t="s">
        <v>31</v>
      </c>
      <c r="F90">
        <v>2</v>
      </c>
      <c r="G90">
        <v>1</v>
      </c>
      <c r="H90">
        <v>1</v>
      </c>
      <c r="I90">
        <v>420105001</v>
      </c>
      <c r="J90" t="s">
        <v>72</v>
      </c>
      <c r="K90">
        <f>42819.162+216</f>
        <v>43035.161999999997</v>
      </c>
    </row>
    <row r="91" spans="1:11" hidden="1" x14ac:dyDescent="0.3">
      <c r="A91" s="17" t="s">
        <v>75</v>
      </c>
      <c r="B91" s="18">
        <v>1033600</v>
      </c>
      <c r="C91" t="s">
        <v>22</v>
      </c>
      <c r="D91" t="s">
        <v>26</v>
      </c>
      <c r="E91" t="s">
        <v>31</v>
      </c>
      <c r="F91">
        <v>2</v>
      </c>
      <c r="G91">
        <v>2</v>
      </c>
      <c r="H91">
        <v>5</v>
      </c>
      <c r="I91">
        <v>410101001</v>
      </c>
      <c r="J91" t="s">
        <v>71</v>
      </c>
      <c r="K91">
        <v>4773.549</v>
      </c>
    </row>
    <row r="92" spans="1:11" hidden="1" x14ac:dyDescent="0.3">
      <c r="A92" s="17" t="s">
        <v>75</v>
      </c>
      <c r="B92" s="18">
        <v>1033600</v>
      </c>
      <c r="C92" t="s">
        <v>22</v>
      </c>
      <c r="D92" t="s">
        <v>26</v>
      </c>
      <c r="E92" t="s">
        <v>31</v>
      </c>
      <c r="F92">
        <v>2</v>
      </c>
      <c r="G92">
        <v>1</v>
      </c>
      <c r="H92">
        <v>1</v>
      </c>
      <c r="I92">
        <v>410101001</v>
      </c>
      <c r="J92" t="s">
        <v>71</v>
      </c>
      <c r="K92">
        <v>3671.625</v>
      </c>
    </row>
    <row r="93" spans="1:11" hidden="1" x14ac:dyDescent="0.3">
      <c r="A93" s="17" t="s">
        <v>75</v>
      </c>
      <c r="B93" s="18">
        <v>1033600</v>
      </c>
      <c r="C93" t="s">
        <v>22</v>
      </c>
      <c r="D93" t="s">
        <v>26</v>
      </c>
      <c r="E93" t="s">
        <v>31</v>
      </c>
      <c r="F93">
        <v>2</v>
      </c>
      <c r="G93">
        <v>1</v>
      </c>
      <c r="H93">
        <v>1</v>
      </c>
      <c r="I93">
        <v>320101001</v>
      </c>
      <c r="J93" t="s">
        <v>69</v>
      </c>
      <c r="K93">
        <v>31120.347000000002</v>
      </c>
    </row>
    <row r="94" spans="1:11" hidden="1" x14ac:dyDescent="0.3">
      <c r="A94" s="17" t="s">
        <v>75</v>
      </c>
      <c r="B94" s="18">
        <v>1033600</v>
      </c>
      <c r="C94" t="s">
        <v>22</v>
      </c>
      <c r="D94" t="s">
        <v>26</v>
      </c>
      <c r="E94" t="s">
        <v>31</v>
      </c>
      <c r="F94">
        <v>2</v>
      </c>
      <c r="G94">
        <v>1</v>
      </c>
      <c r="H94">
        <v>1</v>
      </c>
      <c r="I94">
        <v>320102002</v>
      </c>
      <c r="J94" t="s">
        <v>73</v>
      </c>
      <c r="K94">
        <v>0</v>
      </c>
    </row>
    <row r="95" spans="1:11" hidden="1" x14ac:dyDescent="0.3">
      <c r="A95" s="17" t="s">
        <v>75</v>
      </c>
      <c r="B95" s="18">
        <v>1033600</v>
      </c>
      <c r="C95" t="s">
        <v>22</v>
      </c>
      <c r="D95" t="s">
        <v>26</v>
      </c>
      <c r="E95" t="s">
        <v>31</v>
      </c>
      <c r="F95">
        <v>2</v>
      </c>
      <c r="G95">
        <v>1</v>
      </c>
      <c r="H95">
        <v>1</v>
      </c>
      <c r="I95">
        <v>420201001</v>
      </c>
      <c r="J95" t="s">
        <v>70</v>
      </c>
      <c r="K95">
        <v>673.58100000000002</v>
      </c>
    </row>
    <row r="96" spans="1:11" hidden="1" x14ac:dyDescent="0.3">
      <c r="A96" s="17" t="s">
        <v>75</v>
      </c>
      <c r="B96" s="18">
        <v>1033600</v>
      </c>
      <c r="C96" t="s">
        <v>22</v>
      </c>
      <c r="D96" t="s">
        <v>26</v>
      </c>
      <c r="E96" t="s">
        <v>31</v>
      </c>
      <c r="F96">
        <v>2</v>
      </c>
      <c r="G96">
        <v>2</v>
      </c>
      <c r="H96">
        <v>5</v>
      </c>
      <c r="I96">
        <v>810102001</v>
      </c>
      <c r="J96" t="s">
        <v>66</v>
      </c>
      <c r="K96">
        <v>13812.734</v>
      </c>
    </row>
    <row r="97" spans="1:11" hidden="1" x14ac:dyDescent="0.3">
      <c r="A97" s="17" t="s">
        <v>75</v>
      </c>
      <c r="B97" s="18">
        <v>1033600</v>
      </c>
      <c r="C97" t="s">
        <v>22</v>
      </c>
      <c r="D97" t="s">
        <v>26</v>
      </c>
      <c r="E97" t="s">
        <v>31</v>
      </c>
      <c r="F97">
        <v>2</v>
      </c>
      <c r="G97">
        <v>2</v>
      </c>
      <c r="H97">
        <v>5</v>
      </c>
      <c r="I97">
        <v>420105001</v>
      </c>
      <c r="J97" t="s">
        <v>72</v>
      </c>
      <c r="K97">
        <v>7601.826</v>
      </c>
    </row>
    <row r="98" spans="1:11" hidden="1" x14ac:dyDescent="0.3">
      <c r="A98" s="17" t="s">
        <v>75</v>
      </c>
      <c r="B98" s="18">
        <v>1033600</v>
      </c>
      <c r="C98" t="s">
        <v>22</v>
      </c>
      <c r="D98" t="s">
        <v>26</v>
      </c>
      <c r="E98" t="s">
        <v>31</v>
      </c>
      <c r="F98">
        <v>2</v>
      </c>
      <c r="G98">
        <v>2</v>
      </c>
      <c r="H98">
        <v>5</v>
      </c>
      <c r="I98">
        <v>320101001</v>
      </c>
      <c r="J98" t="s">
        <v>69</v>
      </c>
      <c r="K98">
        <v>13219.648999999999</v>
      </c>
    </row>
    <row r="99" spans="1:11" hidden="1" x14ac:dyDescent="0.3">
      <c r="A99" s="17" t="s">
        <v>75</v>
      </c>
      <c r="B99" s="18">
        <v>1033600</v>
      </c>
      <c r="C99" t="s">
        <v>22</v>
      </c>
      <c r="D99" t="s">
        <v>26</v>
      </c>
      <c r="E99" t="s">
        <v>31</v>
      </c>
      <c r="F99">
        <v>1</v>
      </c>
      <c r="G99">
        <v>1</v>
      </c>
      <c r="H99">
        <v>1</v>
      </c>
      <c r="I99">
        <v>810201002</v>
      </c>
      <c r="J99" t="s">
        <v>76</v>
      </c>
      <c r="K99">
        <v>9642.5079999999998</v>
      </c>
    </row>
    <row r="100" spans="1:11" hidden="1" x14ac:dyDescent="0.3">
      <c r="A100" s="17" t="s">
        <v>75</v>
      </c>
      <c r="B100" s="18">
        <v>1033600</v>
      </c>
      <c r="C100" t="s">
        <v>22</v>
      </c>
      <c r="D100" t="s">
        <v>26</v>
      </c>
      <c r="E100" t="s">
        <v>31</v>
      </c>
      <c r="F100">
        <v>1</v>
      </c>
      <c r="G100">
        <v>1</v>
      </c>
      <c r="H100">
        <v>1</v>
      </c>
      <c r="I100">
        <v>420105001</v>
      </c>
      <c r="J100" t="s">
        <v>72</v>
      </c>
      <c r="K100">
        <v>0</v>
      </c>
    </row>
    <row r="101" spans="1:11" hidden="1" x14ac:dyDescent="0.3">
      <c r="A101" s="17" t="s">
        <v>77</v>
      </c>
      <c r="B101" s="18">
        <v>1033600</v>
      </c>
      <c r="C101" t="s">
        <v>22</v>
      </c>
      <c r="D101" t="s">
        <v>26</v>
      </c>
      <c r="E101" t="s">
        <v>31</v>
      </c>
      <c r="F101">
        <v>1</v>
      </c>
      <c r="G101">
        <v>1</v>
      </c>
      <c r="H101">
        <v>4</v>
      </c>
      <c r="I101">
        <v>810102001</v>
      </c>
      <c r="J101" t="s">
        <v>66</v>
      </c>
      <c r="K101">
        <v>14997.984</v>
      </c>
    </row>
    <row r="102" spans="1:11" hidden="1" x14ac:dyDescent="0.3">
      <c r="A102" s="17" t="s">
        <v>77</v>
      </c>
      <c r="B102" s="18">
        <v>1033600</v>
      </c>
      <c r="C102" t="s">
        <v>22</v>
      </c>
      <c r="D102" t="s">
        <v>26</v>
      </c>
      <c r="E102" t="s">
        <v>31</v>
      </c>
      <c r="F102">
        <v>1</v>
      </c>
      <c r="G102">
        <v>1</v>
      </c>
      <c r="H102">
        <v>5</v>
      </c>
      <c r="I102">
        <v>810102001</v>
      </c>
      <c r="J102" t="s">
        <v>66</v>
      </c>
      <c r="K102">
        <v>8059.2219999999998</v>
      </c>
    </row>
    <row r="103" spans="1:11" hidden="1" x14ac:dyDescent="0.3">
      <c r="A103" s="17" t="s">
        <v>77</v>
      </c>
      <c r="B103" s="18">
        <v>1033600</v>
      </c>
      <c r="C103" t="s">
        <v>22</v>
      </c>
      <c r="D103" t="s">
        <v>26</v>
      </c>
      <c r="E103" t="s">
        <v>31</v>
      </c>
      <c r="F103">
        <v>1</v>
      </c>
      <c r="G103">
        <v>1</v>
      </c>
      <c r="H103">
        <v>1</v>
      </c>
      <c r="I103">
        <v>810102001</v>
      </c>
      <c r="J103" t="s">
        <v>66</v>
      </c>
      <c r="K103">
        <v>17314.694</v>
      </c>
    </row>
    <row r="104" spans="1:11" hidden="1" x14ac:dyDescent="0.3">
      <c r="A104" s="17" t="s">
        <v>77</v>
      </c>
      <c r="B104" s="18">
        <v>1033600</v>
      </c>
      <c r="C104" t="s">
        <v>22</v>
      </c>
      <c r="D104" t="s">
        <v>26</v>
      </c>
      <c r="E104" t="s">
        <v>31</v>
      </c>
      <c r="F104">
        <v>1</v>
      </c>
      <c r="G104">
        <v>1</v>
      </c>
      <c r="H104">
        <v>1</v>
      </c>
      <c r="I104">
        <v>810101001</v>
      </c>
      <c r="J104" t="s">
        <v>67</v>
      </c>
      <c r="K104">
        <v>3736.1750000000002</v>
      </c>
    </row>
    <row r="105" spans="1:11" hidden="1" x14ac:dyDescent="0.3">
      <c r="A105" s="17" t="s">
        <v>77</v>
      </c>
      <c r="B105" s="18">
        <v>1033600</v>
      </c>
      <c r="C105" t="s">
        <v>22</v>
      </c>
      <c r="D105" t="s">
        <v>26</v>
      </c>
      <c r="E105" t="s">
        <v>31</v>
      </c>
      <c r="F105">
        <v>1</v>
      </c>
      <c r="G105">
        <v>1</v>
      </c>
      <c r="H105">
        <v>5</v>
      </c>
      <c r="I105">
        <v>820101001</v>
      </c>
      <c r="J105" t="s">
        <v>68</v>
      </c>
      <c r="K105">
        <v>0</v>
      </c>
    </row>
    <row r="106" spans="1:11" hidden="1" x14ac:dyDescent="0.3">
      <c r="A106" s="17" t="s">
        <v>77</v>
      </c>
      <c r="B106" s="18">
        <v>1033600</v>
      </c>
      <c r="C106" t="s">
        <v>22</v>
      </c>
      <c r="D106" t="s">
        <v>26</v>
      </c>
      <c r="E106" t="s">
        <v>31</v>
      </c>
      <c r="F106">
        <v>1</v>
      </c>
      <c r="G106">
        <v>1</v>
      </c>
      <c r="H106">
        <v>4</v>
      </c>
      <c r="I106">
        <v>820101001</v>
      </c>
      <c r="J106" t="s">
        <v>68</v>
      </c>
      <c r="K106">
        <v>6346.0959999999995</v>
      </c>
    </row>
    <row r="107" spans="1:11" hidden="1" x14ac:dyDescent="0.3">
      <c r="A107" s="17" t="s">
        <v>77</v>
      </c>
      <c r="B107" s="18">
        <v>1033600</v>
      </c>
      <c r="C107" t="s">
        <v>22</v>
      </c>
      <c r="D107" t="s">
        <v>26</v>
      </c>
      <c r="E107" t="s">
        <v>31</v>
      </c>
      <c r="F107">
        <v>1</v>
      </c>
      <c r="G107">
        <v>1</v>
      </c>
      <c r="H107">
        <v>1</v>
      </c>
      <c r="I107">
        <v>820101001</v>
      </c>
      <c r="J107" t="s">
        <v>68</v>
      </c>
      <c r="K107">
        <v>6411.77</v>
      </c>
    </row>
    <row r="108" spans="1:11" hidden="1" x14ac:dyDescent="0.3">
      <c r="A108" s="17" t="s">
        <v>77</v>
      </c>
      <c r="B108" s="18">
        <v>1033600</v>
      </c>
      <c r="C108" t="s">
        <v>22</v>
      </c>
      <c r="D108" t="s">
        <v>26</v>
      </c>
      <c r="E108" t="s">
        <v>31</v>
      </c>
      <c r="F108">
        <v>1</v>
      </c>
      <c r="G108">
        <v>1</v>
      </c>
      <c r="H108">
        <v>4</v>
      </c>
      <c r="I108">
        <v>320101001</v>
      </c>
      <c r="J108" t="s">
        <v>69</v>
      </c>
      <c r="K108">
        <v>20974.381000000001</v>
      </c>
    </row>
    <row r="109" spans="1:11" hidden="1" x14ac:dyDescent="0.3">
      <c r="A109" s="17" t="s">
        <v>77</v>
      </c>
      <c r="B109" s="18">
        <v>1033600</v>
      </c>
      <c r="C109" t="s">
        <v>22</v>
      </c>
      <c r="D109" t="s">
        <v>26</v>
      </c>
      <c r="E109" t="s">
        <v>31</v>
      </c>
      <c r="F109">
        <v>1</v>
      </c>
      <c r="G109">
        <v>1</v>
      </c>
      <c r="H109">
        <v>5</v>
      </c>
      <c r="I109">
        <v>320101001</v>
      </c>
      <c r="J109" t="s">
        <v>69</v>
      </c>
      <c r="K109">
        <v>13683.304</v>
      </c>
    </row>
    <row r="110" spans="1:11" hidden="1" x14ac:dyDescent="0.3">
      <c r="A110" s="17" t="s">
        <v>77</v>
      </c>
      <c r="B110" s="18">
        <v>1033600</v>
      </c>
      <c r="C110" t="s">
        <v>22</v>
      </c>
      <c r="D110" t="s">
        <v>26</v>
      </c>
      <c r="E110" t="s">
        <v>31</v>
      </c>
      <c r="F110">
        <v>1</v>
      </c>
      <c r="G110">
        <v>1</v>
      </c>
      <c r="H110">
        <v>1</v>
      </c>
      <c r="I110">
        <v>420201001</v>
      </c>
      <c r="J110" t="s">
        <v>70</v>
      </c>
      <c r="K110">
        <v>939.85500000000002</v>
      </c>
    </row>
    <row r="111" spans="1:11" hidden="1" x14ac:dyDescent="0.3">
      <c r="A111" s="17" t="s">
        <v>77</v>
      </c>
      <c r="B111" s="18">
        <v>1033600</v>
      </c>
      <c r="C111" t="s">
        <v>22</v>
      </c>
      <c r="D111" t="s">
        <v>26</v>
      </c>
      <c r="E111" t="s">
        <v>31</v>
      </c>
      <c r="F111">
        <v>1</v>
      </c>
      <c r="G111">
        <v>1</v>
      </c>
      <c r="H111">
        <v>4</v>
      </c>
      <c r="I111">
        <v>410101001</v>
      </c>
      <c r="J111" t="s">
        <v>71</v>
      </c>
      <c r="K111">
        <v>0</v>
      </c>
    </row>
    <row r="112" spans="1:11" hidden="1" x14ac:dyDescent="0.3">
      <c r="A112" s="17" t="s">
        <v>77</v>
      </c>
      <c r="B112" s="18">
        <v>1033600</v>
      </c>
      <c r="C112" t="s">
        <v>22</v>
      </c>
      <c r="D112" t="s">
        <v>26</v>
      </c>
      <c r="E112" t="s">
        <v>31</v>
      </c>
      <c r="F112">
        <v>1</v>
      </c>
      <c r="G112">
        <v>1</v>
      </c>
      <c r="H112">
        <v>5</v>
      </c>
      <c r="I112">
        <v>410101001</v>
      </c>
      <c r="J112" t="s">
        <v>71</v>
      </c>
      <c r="K112">
        <v>17270.207999999999</v>
      </c>
    </row>
    <row r="113" spans="1:11" hidden="1" x14ac:dyDescent="0.3">
      <c r="A113" s="17" t="s">
        <v>77</v>
      </c>
      <c r="B113" s="18">
        <v>1033600</v>
      </c>
      <c r="C113" t="s">
        <v>22</v>
      </c>
      <c r="D113" t="s">
        <v>26</v>
      </c>
      <c r="E113" t="s">
        <v>31</v>
      </c>
      <c r="F113">
        <v>1</v>
      </c>
      <c r="G113">
        <v>1</v>
      </c>
      <c r="H113">
        <v>4</v>
      </c>
      <c r="I113">
        <v>420105001</v>
      </c>
      <c r="J113" t="s">
        <v>72</v>
      </c>
      <c r="K113">
        <v>858.67499999999995</v>
      </c>
    </row>
    <row r="114" spans="1:11" hidden="1" x14ac:dyDescent="0.3">
      <c r="A114" s="17" t="s">
        <v>77</v>
      </c>
      <c r="B114" s="18">
        <v>1033600</v>
      </c>
      <c r="C114" t="s">
        <v>22</v>
      </c>
      <c r="D114" t="s">
        <v>26</v>
      </c>
      <c r="E114" t="s">
        <v>31</v>
      </c>
      <c r="F114">
        <v>1</v>
      </c>
      <c r="G114">
        <v>1</v>
      </c>
      <c r="H114">
        <v>5</v>
      </c>
      <c r="I114">
        <v>420105001</v>
      </c>
      <c r="J114" t="s">
        <v>72</v>
      </c>
      <c r="K114">
        <v>43040.817999999999</v>
      </c>
    </row>
    <row r="115" spans="1:11" hidden="1" x14ac:dyDescent="0.3">
      <c r="A115" s="17" t="s">
        <v>77</v>
      </c>
      <c r="B115" s="18">
        <v>1033600</v>
      </c>
      <c r="C115" t="s">
        <v>22</v>
      </c>
      <c r="D115" t="s">
        <v>26</v>
      </c>
      <c r="E115" t="s">
        <v>31</v>
      </c>
      <c r="F115">
        <v>1</v>
      </c>
      <c r="G115">
        <v>1</v>
      </c>
      <c r="H115">
        <v>1</v>
      </c>
      <c r="I115">
        <v>810201002</v>
      </c>
      <c r="J115" t="s">
        <v>76</v>
      </c>
      <c r="K115">
        <v>7458.9620000000004</v>
      </c>
    </row>
    <row r="116" spans="1:11" hidden="1" x14ac:dyDescent="0.3">
      <c r="A116" s="17" t="s">
        <v>77</v>
      </c>
      <c r="B116" s="18">
        <v>1033600</v>
      </c>
      <c r="C116" t="s">
        <v>22</v>
      </c>
      <c r="D116" t="s">
        <v>26</v>
      </c>
      <c r="E116" t="s">
        <v>31</v>
      </c>
      <c r="F116">
        <v>1</v>
      </c>
      <c r="G116">
        <v>1</v>
      </c>
      <c r="H116">
        <v>1</v>
      </c>
      <c r="I116">
        <v>420105001</v>
      </c>
      <c r="J116" t="s">
        <v>72</v>
      </c>
      <c r="K116">
        <v>61.392000000000003</v>
      </c>
    </row>
    <row r="117" spans="1:11" hidden="1" x14ac:dyDescent="0.3">
      <c r="A117" s="17" t="s">
        <v>77</v>
      </c>
      <c r="B117" s="18">
        <v>1033600</v>
      </c>
      <c r="C117" t="s">
        <v>22</v>
      </c>
      <c r="D117" t="s">
        <v>26</v>
      </c>
      <c r="E117" t="s">
        <v>31</v>
      </c>
      <c r="F117">
        <v>2</v>
      </c>
      <c r="G117">
        <v>1</v>
      </c>
      <c r="H117">
        <v>4</v>
      </c>
      <c r="I117">
        <v>810201002</v>
      </c>
      <c r="J117" t="s">
        <v>76</v>
      </c>
      <c r="K117">
        <v>12052.428</v>
      </c>
    </row>
    <row r="118" spans="1:11" hidden="1" x14ac:dyDescent="0.3">
      <c r="A118" s="17" t="s">
        <v>77</v>
      </c>
      <c r="B118" s="18">
        <v>1033600</v>
      </c>
      <c r="C118" t="s">
        <v>22</v>
      </c>
      <c r="D118" t="s">
        <v>26</v>
      </c>
      <c r="E118" t="s">
        <v>31</v>
      </c>
      <c r="F118">
        <v>2</v>
      </c>
      <c r="G118">
        <v>1</v>
      </c>
      <c r="H118">
        <v>1</v>
      </c>
      <c r="I118">
        <v>810102001</v>
      </c>
      <c r="J118" t="s">
        <v>66</v>
      </c>
      <c r="K118">
        <v>15583.456</v>
      </c>
    </row>
    <row r="119" spans="1:11" hidden="1" x14ac:dyDescent="0.3">
      <c r="A119" s="17" t="s">
        <v>77</v>
      </c>
      <c r="B119" s="18">
        <v>1033600</v>
      </c>
      <c r="C119" t="s">
        <v>22</v>
      </c>
      <c r="D119" t="s">
        <v>26</v>
      </c>
      <c r="E119" t="s">
        <v>31</v>
      </c>
      <c r="F119">
        <v>2</v>
      </c>
      <c r="G119">
        <v>1</v>
      </c>
      <c r="H119">
        <v>4</v>
      </c>
      <c r="I119">
        <v>810101001</v>
      </c>
      <c r="J119" t="s">
        <v>67</v>
      </c>
      <c r="K119">
        <v>3048.2620000000002</v>
      </c>
    </row>
    <row r="120" spans="1:11" hidden="1" x14ac:dyDescent="0.3">
      <c r="A120" s="17" t="s">
        <v>77</v>
      </c>
      <c r="B120" s="18">
        <v>1033600</v>
      </c>
      <c r="C120" t="s">
        <v>22</v>
      </c>
      <c r="D120" t="s">
        <v>26</v>
      </c>
      <c r="E120" t="s">
        <v>31</v>
      </c>
      <c r="F120">
        <v>2</v>
      </c>
      <c r="G120">
        <v>1</v>
      </c>
      <c r="H120">
        <v>1</v>
      </c>
      <c r="I120">
        <v>810101001</v>
      </c>
      <c r="J120" t="s">
        <v>67</v>
      </c>
      <c r="K120">
        <v>4271.4709999999995</v>
      </c>
    </row>
    <row r="121" spans="1:11" hidden="1" x14ac:dyDescent="0.3">
      <c r="A121" s="17" t="s">
        <v>77</v>
      </c>
      <c r="B121" s="18">
        <v>1033600</v>
      </c>
      <c r="C121" t="s">
        <v>22</v>
      </c>
      <c r="D121" t="s">
        <v>26</v>
      </c>
      <c r="E121" t="s">
        <v>31</v>
      </c>
      <c r="F121">
        <v>2</v>
      </c>
      <c r="G121">
        <v>1</v>
      </c>
      <c r="H121">
        <v>1</v>
      </c>
      <c r="I121">
        <v>820101001</v>
      </c>
      <c r="J121" t="s">
        <v>68</v>
      </c>
      <c r="K121">
        <f>10913.138+81.7</f>
        <v>10994.838000000002</v>
      </c>
    </row>
    <row r="122" spans="1:11" hidden="1" x14ac:dyDescent="0.3">
      <c r="A122" s="17" t="s">
        <v>77</v>
      </c>
      <c r="B122" s="18">
        <v>1033600</v>
      </c>
      <c r="C122" t="s">
        <v>22</v>
      </c>
      <c r="D122" t="s">
        <v>26</v>
      </c>
      <c r="E122" t="s">
        <v>31</v>
      </c>
      <c r="F122">
        <v>2</v>
      </c>
      <c r="G122">
        <v>1</v>
      </c>
      <c r="H122">
        <v>1</v>
      </c>
      <c r="I122">
        <v>420105001</v>
      </c>
      <c r="J122" t="s">
        <v>72</v>
      </c>
      <c r="K122">
        <f>43138.624+735.3</f>
        <v>43873.924000000006</v>
      </c>
    </row>
    <row r="123" spans="1:11" hidden="1" x14ac:dyDescent="0.3">
      <c r="A123" s="17" t="s">
        <v>77</v>
      </c>
      <c r="B123" s="18">
        <v>1033600</v>
      </c>
      <c r="C123" t="s">
        <v>22</v>
      </c>
      <c r="D123" t="s">
        <v>26</v>
      </c>
      <c r="E123" t="s">
        <v>31</v>
      </c>
      <c r="F123">
        <v>2</v>
      </c>
      <c r="G123">
        <v>2</v>
      </c>
      <c r="H123">
        <v>5</v>
      </c>
      <c r="I123">
        <v>410101001</v>
      </c>
      <c r="J123" t="s">
        <v>71</v>
      </c>
      <c r="K123">
        <v>8110.1779999999999</v>
      </c>
    </row>
    <row r="124" spans="1:11" hidden="1" x14ac:dyDescent="0.3">
      <c r="A124" s="17" t="s">
        <v>77</v>
      </c>
      <c r="B124" s="18">
        <v>1033600</v>
      </c>
      <c r="C124" t="s">
        <v>22</v>
      </c>
      <c r="D124" t="s">
        <v>26</v>
      </c>
      <c r="E124" t="s">
        <v>31</v>
      </c>
      <c r="F124">
        <v>2</v>
      </c>
      <c r="G124">
        <v>1</v>
      </c>
      <c r="H124">
        <v>1</v>
      </c>
      <c r="I124">
        <v>410101001</v>
      </c>
      <c r="J124" t="s">
        <v>71</v>
      </c>
      <c r="K124">
        <v>14862.067999999999</v>
      </c>
    </row>
    <row r="125" spans="1:11" hidden="1" x14ac:dyDescent="0.3">
      <c r="A125" s="17" t="s">
        <v>77</v>
      </c>
      <c r="B125" s="18">
        <v>1033600</v>
      </c>
      <c r="C125" t="s">
        <v>22</v>
      </c>
      <c r="D125" t="s">
        <v>26</v>
      </c>
      <c r="E125" t="s">
        <v>31</v>
      </c>
      <c r="F125">
        <v>2</v>
      </c>
      <c r="G125">
        <v>1</v>
      </c>
      <c r="H125">
        <v>1</v>
      </c>
      <c r="I125">
        <v>320101001</v>
      </c>
      <c r="J125" t="s">
        <v>69</v>
      </c>
      <c r="K125">
        <v>31960.207999999999</v>
      </c>
    </row>
    <row r="126" spans="1:11" hidden="1" x14ac:dyDescent="0.3">
      <c r="A126" s="17" t="s">
        <v>77</v>
      </c>
      <c r="B126" s="18">
        <v>1033600</v>
      </c>
      <c r="C126" t="s">
        <v>22</v>
      </c>
      <c r="D126" t="s">
        <v>26</v>
      </c>
      <c r="E126" t="s">
        <v>31</v>
      </c>
      <c r="F126">
        <v>2</v>
      </c>
      <c r="G126">
        <v>1</v>
      </c>
      <c r="H126">
        <v>1</v>
      </c>
      <c r="I126">
        <v>320102002</v>
      </c>
      <c r="J126" t="s">
        <v>73</v>
      </c>
      <c r="K126">
        <f>704.42/0.7</f>
        <v>1006.3142857142857</v>
      </c>
    </row>
    <row r="127" spans="1:11" hidden="1" x14ac:dyDescent="0.3">
      <c r="A127" s="17" t="s">
        <v>77</v>
      </c>
      <c r="B127" s="18">
        <v>1033600</v>
      </c>
      <c r="C127" t="s">
        <v>22</v>
      </c>
      <c r="D127" t="s">
        <v>26</v>
      </c>
      <c r="E127" t="s">
        <v>31</v>
      </c>
      <c r="F127">
        <v>2</v>
      </c>
      <c r="G127">
        <v>1</v>
      </c>
      <c r="H127">
        <v>1</v>
      </c>
      <c r="I127">
        <v>420201001</v>
      </c>
      <c r="J127" t="s">
        <v>70</v>
      </c>
      <c r="K127">
        <v>1031.4169999999999</v>
      </c>
    </row>
    <row r="128" spans="1:11" hidden="1" x14ac:dyDescent="0.3">
      <c r="A128" s="17" t="s">
        <v>77</v>
      </c>
      <c r="B128" s="18">
        <v>1033600</v>
      </c>
      <c r="C128" t="s">
        <v>22</v>
      </c>
      <c r="D128" t="s">
        <v>26</v>
      </c>
      <c r="E128" t="s">
        <v>31</v>
      </c>
      <c r="F128">
        <v>2</v>
      </c>
      <c r="G128">
        <v>2</v>
      </c>
      <c r="H128">
        <v>5</v>
      </c>
      <c r="I128">
        <v>810102001</v>
      </c>
      <c r="J128" t="s">
        <v>66</v>
      </c>
      <c r="K128">
        <v>17415.484</v>
      </c>
    </row>
    <row r="129" spans="1:11" hidden="1" x14ac:dyDescent="0.3">
      <c r="A129" s="17" t="s">
        <v>77</v>
      </c>
      <c r="B129" s="18">
        <v>1033600</v>
      </c>
      <c r="C129" t="s">
        <v>22</v>
      </c>
      <c r="D129" t="s">
        <v>26</v>
      </c>
      <c r="E129" t="s">
        <v>31</v>
      </c>
      <c r="F129">
        <v>2</v>
      </c>
      <c r="G129">
        <v>2</v>
      </c>
      <c r="H129">
        <v>5</v>
      </c>
      <c r="I129">
        <v>420105001</v>
      </c>
      <c r="J129" t="s">
        <v>72</v>
      </c>
      <c r="K129">
        <v>493.80399999999997</v>
      </c>
    </row>
    <row r="130" spans="1:11" hidden="1" x14ac:dyDescent="0.3">
      <c r="A130" s="17" t="s">
        <v>77</v>
      </c>
      <c r="B130" s="18">
        <v>1033600</v>
      </c>
      <c r="C130" t="s">
        <v>22</v>
      </c>
      <c r="D130" t="s">
        <v>26</v>
      </c>
      <c r="E130" t="s">
        <v>31</v>
      </c>
      <c r="F130">
        <v>2</v>
      </c>
      <c r="G130">
        <v>2</v>
      </c>
      <c r="H130">
        <v>5</v>
      </c>
      <c r="I130">
        <v>320101001</v>
      </c>
      <c r="J130" t="s">
        <v>69</v>
      </c>
      <c r="K130">
        <v>5910.5209999999997</v>
      </c>
    </row>
    <row r="131" spans="1:11" hidden="1" x14ac:dyDescent="0.3">
      <c r="A131" s="17" t="s">
        <v>78</v>
      </c>
      <c r="B131" s="18">
        <v>1033600</v>
      </c>
      <c r="C131" t="s">
        <v>22</v>
      </c>
      <c r="D131" t="s">
        <v>26</v>
      </c>
      <c r="E131" t="s">
        <v>31</v>
      </c>
      <c r="F131">
        <v>1</v>
      </c>
      <c r="G131">
        <v>1</v>
      </c>
      <c r="H131">
        <v>4</v>
      </c>
      <c r="I131">
        <v>810102001</v>
      </c>
      <c r="J131" t="s">
        <v>66</v>
      </c>
      <c r="K131">
        <v>0</v>
      </c>
    </row>
    <row r="132" spans="1:11" hidden="1" x14ac:dyDescent="0.3">
      <c r="A132" s="17" t="s">
        <v>78</v>
      </c>
      <c r="B132" s="18">
        <v>1033600</v>
      </c>
      <c r="C132" t="s">
        <v>22</v>
      </c>
      <c r="D132" t="s">
        <v>26</v>
      </c>
      <c r="E132" t="s">
        <v>31</v>
      </c>
      <c r="F132">
        <v>1</v>
      </c>
      <c r="G132">
        <v>1</v>
      </c>
      <c r="H132">
        <v>5</v>
      </c>
      <c r="I132">
        <v>810102001</v>
      </c>
      <c r="J132" t="s">
        <v>66</v>
      </c>
      <c r="K132">
        <v>0</v>
      </c>
    </row>
    <row r="133" spans="1:11" hidden="1" x14ac:dyDescent="0.3">
      <c r="A133" s="17" t="s">
        <v>78</v>
      </c>
      <c r="B133" s="18">
        <v>1033600</v>
      </c>
      <c r="C133" t="s">
        <v>22</v>
      </c>
      <c r="D133" t="s">
        <v>26</v>
      </c>
      <c r="E133" t="s">
        <v>31</v>
      </c>
      <c r="F133">
        <v>1</v>
      </c>
      <c r="G133">
        <v>1</v>
      </c>
      <c r="H133">
        <v>1</v>
      </c>
      <c r="I133">
        <v>810102001</v>
      </c>
      <c r="J133" t="s">
        <v>66</v>
      </c>
      <c r="K133">
        <v>14245.448</v>
      </c>
    </row>
    <row r="134" spans="1:11" hidden="1" x14ac:dyDescent="0.3">
      <c r="A134" s="17" t="s">
        <v>78</v>
      </c>
      <c r="B134" s="18">
        <v>1033600</v>
      </c>
      <c r="C134" t="s">
        <v>22</v>
      </c>
      <c r="D134" t="s">
        <v>26</v>
      </c>
      <c r="E134" t="s">
        <v>31</v>
      </c>
      <c r="F134">
        <v>1</v>
      </c>
      <c r="G134">
        <v>1</v>
      </c>
      <c r="H134">
        <v>1</v>
      </c>
      <c r="I134">
        <v>810101001</v>
      </c>
      <c r="J134" t="s">
        <v>67</v>
      </c>
      <c r="K134">
        <v>4940.9459999999999</v>
      </c>
    </row>
    <row r="135" spans="1:11" hidden="1" x14ac:dyDescent="0.3">
      <c r="A135" s="17" t="s">
        <v>78</v>
      </c>
      <c r="B135" s="18">
        <v>1033600</v>
      </c>
      <c r="C135" t="s">
        <v>22</v>
      </c>
      <c r="D135" t="s">
        <v>26</v>
      </c>
      <c r="E135" t="s">
        <v>31</v>
      </c>
      <c r="F135">
        <v>1</v>
      </c>
      <c r="G135">
        <v>1</v>
      </c>
      <c r="H135">
        <v>5</v>
      </c>
      <c r="I135">
        <v>820101001</v>
      </c>
      <c r="J135" t="s">
        <v>68</v>
      </c>
      <c r="K135">
        <v>0</v>
      </c>
    </row>
    <row r="136" spans="1:11" hidden="1" x14ac:dyDescent="0.3">
      <c r="A136" s="17" t="s">
        <v>78</v>
      </c>
      <c r="B136" s="18">
        <v>1033600</v>
      </c>
      <c r="C136" t="s">
        <v>22</v>
      </c>
      <c r="D136" t="s">
        <v>26</v>
      </c>
      <c r="E136" t="s">
        <v>31</v>
      </c>
      <c r="F136">
        <v>1</v>
      </c>
      <c r="G136">
        <v>1</v>
      </c>
      <c r="H136">
        <v>4</v>
      </c>
      <c r="I136">
        <v>820101001</v>
      </c>
      <c r="J136" t="s">
        <v>68</v>
      </c>
      <c r="K136">
        <v>0</v>
      </c>
    </row>
    <row r="137" spans="1:11" hidden="1" x14ac:dyDescent="0.3">
      <c r="A137" s="17" t="s">
        <v>78</v>
      </c>
      <c r="B137" s="18">
        <v>1033600</v>
      </c>
      <c r="C137" t="s">
        <v>22</v>
      </c>
      <c r="D137" t="s">
        <v>26</v>
      </c>
      <c r="E137" t="s">
        <v>31</v>
      </c>
      <c r="F137">
        <v>1</v>
      </c>
      <c r="G137">
        <v>1</v>
      </c>
      <c r="H137">
        <v>1</v>
      </c>
      <c r="I137">
        <v>820101001</v>
      </c>
      <c r="J137" t="s">
        <v>68</v>
      </c>
      <c r="K137">
        <v>3962.0030000000002</v>
      </c>
    </row>
    <row r="138" spans="1:11" hidden="1" x14ac:dyDescent="0.3">
      <c r="A138" s="17" t="s">
        <v>78</v>
      </c>
      <c r="B138" s="18">
        <v>1033600</v>
      </c>
      <c r="C138" t="s">
        <v>22</v>
      </c>
      <c r="D138" t="s">
        <v>26</v>
      </c>
      <c r="E138" t="s">
        <v>31</v>
      </c>
      <c r="F138">
        <v>1</v>
      </c>
      <c r="G138">
        <v>1</v>
      </c>
      <c r="H138">
        <v>4</v>
      </c>
      <c r="I138">
        <v>320101001</v>
      </c>
      <c r="J138" t="s">
        <v>69</v>
      </c>
      <c r="K138">
        <v>18807.055</v>
      </c>
    </row>
    <row r="139" spans="1:11" hidden="1" x14ac:dyDescent="0.3">
      <c r="A139" s="17" t="s">
        <v>78</v>
      </c>
      <c r="B139" s="18">
        <v>1033600</v>
      </c>
      <c r="C139" t="s">
        <v>22</v>
      </c>
      <c r="D139" t="s">
        <v>26</v>
      </c>
      <c r="E139" t="s">
        <v>31</v>
      </c>
      <c r="F139">
        <v>1</v>
      </c>
      <c r="G139">
        <v>1</v>
      </c>
      <c r="H139">
        <v>5</v>
      </c>
      <c r="I139">
        <v>320101001</v>
      </c>
      <c r="J139" t="s">
        <v>69</v>
      </c>
      <c r="K139">
        <v>12954.987999999999</v>
      </c>
    </row>
    <row r="140" spans="1:11" hidden="1" x14ac:dyDescent="0.3">
      <c r="A140" s="17" t="s">
        <v>78</v>
      </c>
      <c r="B140" s="18">
        <v>1033600</v>
      </c>
      <c r="C140" t="s">
        <v>22</v>
      </c>
      <c r="D140" t="s">
        <v>26</v>
      </c>
      <c r="E140" t="s">
        <v>31</v>
      </c>
      <c r="F140">
        <v>1</v>
      </c>
      <c r="G140">
        <v>1</v>
      </c>
      <c r="H140">
        <v>1</v>
      </c>
      <c r="I140">
        <v>420201001</v>
      </c>
      <c r="J140" t="s">
        <v>70</v>
      </c>
      <c r="K140">
        <v>708.53899999999999</v>
      </c>
    </row>
    <row r="141" spans="1:11" hidden="1" x14ac:dyDescent="0.3">
      <c r="A141" s="17" t="s">
        <v>78</v>
      </c>
      <c r="B141" s="18">
        <v>1033600</v>
      </c>
      <c r="C141" t="s">
        <v>22</v>
      </c>
      <c r="D141" t="s">
        <v>26</v>
      </c>
      <c r="E141" t="s">
        <v>31</v>
      </c>
      <c r="F141">
        <v>1</v>
      </c>
      <c r="G141">
        <v>1</v>
      </c>
      <c r="H141">
        <v>4</v>
      </c>
      <c r="I141">
        <v>410101001</v>
      </c>
      <c r="J141" t="s">
        <v>71</v>
      </c>
      <c r="K141">
        <v>4523.2389999999996</v>
      </c>
    </row>
    <row r="142" spans="1:11" hidden="1" x14ac:dyDescent="0.3">
      <c r="A142" s="17" t="s">
        <v>78</v>
      </c>
      <c r="B142" s="18">
        <v>1033600</v>
      </c>
      <c r="C142" t="s">
        <v>22</v>
      </c>
      <c r="D142" t="s">
        <v>26</v>
      </c>
      <c r="E142" t="s">
        <v>31</v>
      </c>
      <c r="F142">
        <v>1</v>
      </c>
      <c r="G142">
        <v>1</v>
      </c>
      <c r="H142">
        <v>5</v>
      </c>
      <c r="I142">
        <v>410101001</v>
      </c>
      <c r="J142" t="s">
        <v>71</v>
      </c>
      <c r="K142">
        <v>6879.0320000000002</v>
      </c>
    </row>
    <row r="143" spans="1:11" hidden="1" x14ac:dyDescent="0.3">
      <c r="A143" s="17" t="s">
        <v>78</v>
      </c>
      <c r="B143" s="18">
        <v>1033600</v>
      </c>
      <c r="C143" t="s">
        <v>22</v>
      </c>
      <c r="D143" t="s">
        <v>26</v>
      </c>
      <c r="E143" t="s">
        <v>31</v>
      </c>
      <c r="F143">
        <v>1</v>
      </c>
      <c r="G143">
        <v>1</v>
      </c>
      <c r="H143">
        <v>4</v>
      </c>
      <c r="I143">
        <v>420105001</v>
      </c>
      <c r="J143" t="s">
        <v>72</v>
      </c>
      <c r="K143">
        <v>2511.5839999999998</v>
      </c>
    </row>
    <row r="144" spans="1:11" hidden="1" x14ac:dyDescent="0.3">
      <c r="A144" s="17" t="s">
        <v>78</v>
      </c>
      <c r="B144" s="18">
        <v>1033600</v>
      </c>
      <c r="C144" t="s">
        <v>22</v>
      </c>
      <c r="D144" t="s">
        <v>26</v>
      </c>
      <c r="E144" t="s">
        <v>31</v>
      </c>
      <c r="F144">
        <v>1</v>
      </c>
      <c r="G144">
        <v>1</v>
      </c>
      <c r="H144">
        <v>5</v>
      </c>
      <c r="I144">
        <v>420105001</v>
      </c>
      <c r="J144" t="s">
        <v>72</v>
      </c>
      <c r="K144">
        <v>34456.091</v>
      </c>
    </row>
    <row r="145" spans="1:11" hidden="1" x14ac:dyDescent="0.3">
      <c r="A145" s="17" t="s">
        <v>78</v>
      </c>
      <c r="B145" s="18">
        <v>1033600</v>
      </c>
      <c r="C145" t="s">
        <v>22</v>
      </c>
      <c r="D145" t="s">
        <v>26</v>
      </c>
      <c r="E145" t="s">
        <v>31</v>
      </c>
      <c r="F145">
        <v>1</v>
      </c>
      <c r="G145">
        <v>1</v>
      </c>
      <c r="H145">
        <v>1</v>
      </c>
      <c r="I145">
        <v>810201002</v>
      </c>
      <c r="J145" t="s">
        <v>76</v>
      </c>
      <c r="K145">
        <v>0</v>
      </c>
    </row>
    <row r="146" spans="1:11" hidden="1" x14ac:dyDescent="0.3">
      <c r="A146" s="17" t="s">
        <v>78</v>
      </c>
      <c r="B146" s="18">
        <v>1033600</v>
      </c>
      <c r="C146" t="s">
        <v>22</v>
      </c>
      <c r="D146" t="s">
        <v>26</v>
      </c>
      <c r="E146" t="s">
        <v>31</v>
      </c>
      <c r="F146">
        <v>1</v>
      </c>
      <c r="G146">
        <v>1</v>
      </c>
      <c r="H146">
        <v>1</v>
      </c>
      <c r="I146">
        <v>420105001</v>
      </c>
      <c r="J146" t="s">
        <v>72</v>
      </c>
      <c r="K146">
        <v>238.81100000000001</v>
      </c>
    </row>
    <row r="147" spans="1:11" hidden="1" x14ac:dyDescent="0.3">
      <c r="A147" s="17" t="s">
        <v>78</v>
      </c>
      <c r="B147" s="18">
        <v>1033600</v>
      </c>
      <c r="C147" t="s">
        <v>22</v>
      </c>
      <c r="D147" t="s">
        <v>26</v>
      </c>
      <c r="E147" t="s">
        <v>31</v>
      </c>
      <c r="F147">
        <v>2</v>
      </c>
      <c r="G147">
        <v>1</v>
      </c>
      <c r="H147">
        <v>4</v>
      </c>
      <c r="I147">
        <v>810201002</v>
      </c>
      <c r="J147" t="s">
        <v>76</v>
      </c>
      <c r="K147">
        <v>0</v>
      </c>
    </row>
    <row r="148" spans="1:11" hidden="1" x14ac:dyDescent="0.3">
      <c r="A148" s="17" t="s">
        <v>78</v>
      </c>
      <c r="B148" s="18">
        <v>1033600</v>
      </c>
      <c r="C148" t="s">
        <v>22</v>
      </c>
      <c r="D148" t="s">
        <v>26</v>
      </c>
      <c r="E148" t="s">
        <v>31</v>
      </c>
      <c r="F148">
        <v>2</v>
      </c>
      <c r="G148">
        <v>1</v>
      </c>
      <c r="H148">
        <v>1</v>
      </c>
      <c r="I148">
        <v>810102001</v>
      </c>
      <c r="J148" t="s">
        <v>66</v>
      </c>
      <c r="K148">
        <v>14065.857</v>
      </c>
    </row>
    <row r="149" spans="1:11" hidden="1" x14ac:dyDescent="0.3">
      <c r="A149" s="17" t="s">
        <v>78</v>
      </c>
      <c r="B149" s="18">
        <v>1033600</v>
      </c>
      <c r="C149" t="s">
        <v>22</v>
      </c>
      <c r="D149" t="s">
        <v>26</v>
      </c>
      <c r="E149" t="s">
        <v>31</v>
      </c>
      <c r="F149">
        <v>2</v>
      </c>
      <c r="G149">
        <v>1</v>
      </c>
      <c r="H149">
        <v>4</v>
      </c>
      <c r="I149">
        <v>810101001</v>
      </c>
      <c r="J149" t="s">
        <v>67</v>
      </c>
      <c r="K149">
        <v>0</v>
      </c>
    </row>
    <row r="150" spans="1:11" hidden="1" x14ac:dyDescent="0.3">
      <c r="A150" s="17" t="s">
        <v>78</v>
      </c>
      <c r="B150" s="18">
        <v>1033600</v>
      </c>
      <c r="C150" t="s">
        <v>22</v>
      </c>
      <c r="D150" t="s">
        <v>26</v>
      </c>
      <c r="E150" t="s">
        <v>31</v>
      </c>
      <c r="F150">
        <v>2</v>
      </c>
      <c r="G150">
        <v>1</v>
      </c>
      <c r="H150">
        <v>1</v>
      </c>
      <c r="I150">
        <v>810101001</v>
      </c>
      <c r="J150" t="s">
        <v>67</v>
      </c>
      <c r="K150">
        <v>4861.893</v>
      </c>
    </row>
    <row r="151" spans="1:11" hidden="1" x14ac:dyDescent="0.3">
      <c r="A151" s="17" t="s">
        <v>78</v>
      </c>
      <c r="B151" s="18">
        <v>1033600</v>
      </c>
      <c r="C151" t="s">
        <v>22</v>
      </c>
      <c r="D151" t="s">
        <v>26</v>
      </c>
      <c r="E151" t="s">
        <v>31</v>
      </c>
      <c r="F151">
        <v>2</v>
      </c>
      <c r="G151">
        <v>1</v>
      </c>
      <c r="H151">
        <v>1</v>
      </c>
      <c r="I151">
        <v>820101001</v>
      </c>
      <c r="J151" t="s">
        <v>68</v>
      </c>
      <c r="K151">
        <v>8384.9249999999993</v>
      </c>
    </row>
    <row r="152" spans="1:11" hidden="1" x14ac:dyDescent="0.3">
      <c r="A152" s="17" t="s">
        <v>78</v>
      </c>
      <c r="B152" s="18">
        <v>1033600</v>
      </c>
      <c r="C152" t="s">
        <v>22</v>
      </c>
      <c r="D152" t="s">
        <v>26</v>
      </c>
      <c r="E152" t="s">
        <v>31</v>
      </c>
      <c r="F152">
        <v>2</v>
      </c>
      <c r="G152">
        <v>1</v>
      </c>
      <c r="H152">
        <v>1</v>
      </c>
      <c r="I152">
        <v>420105001</v>
      </c>
      <c r="J152" t="s">
        <v>72</v>
      </c>
      <c r="K152">
        <v>38923.355000000003</v>
      </c>
    </row>
    <row r="153" spans="1:11" hidden="1" x14ac:dyDescent="0.3">
      <c r="A153" s="17" t="s">
        <v>78</v>
      </c>
      <c r="B153" s="18">
        <v>1033600</v>
      </c>
      <c r="C153" t="s">
        <v>22</v>
      </c>
      <c r="D153" t="s">
        <v>26</v>
      </c>
      <c r="E153" t="s">
        <v>31</v>
      </c>
      <c r="F153">
        <v>2</v>
      </c>
      <c r="G153">
        <v>2</v>
      </c>
      <c r="H153">
        <v>5</v>
      </c>
      <c r="I153">
        <v>410101001</v>
      </c>
      <c r="J153" t="s">
        <v>71</v>
      </c>
      <c r="K153">
        <v>0</v>
      </c>
    </row>
    <row r="154" spans="1:11" hidden="1" x14ac:dyDescent="0.3">
      <c r="A154" s="17" t="s">
        <v>78</v>
      </c>
      <c r="B154" s="18">
        <v>1033600</v>
      </c>
      <c r="C154" t="s">
        <v>22</v>
      </c>
      <c r="D154" t="s">
        <v>26</v>
      </c>
      <c r="E154" t="s">
        <v>31</v>
      </c>
      <c r="F154">
        <v>2</v>
      </c>
      <c r="G154">
        <v>1</v>
      </c>
      <c r="H154">
        <v>1</v>
      </c>
      <c r="I154">
        <v>410101001</v>
      </c>
      <c r="J154" t="s">
        <v>71</v>
      </c>
      <c r="K154">
        <v>10435.245999999999</v>
      </c>
    </row>
    <row r="155" spans="1:11" hidden="1" x14ac:dyDescent="0.3">
      <c r="A155" s="17" t="s">
        <v>78</v>
      </c>
      <c r="B155" s="18">
        <v>1033600</v>
      </c>
      <c r="C155" t="s">
        <v>22</v>
      </c>
      <c r="D155" t="s">
        <v>26</v>
      </c>
      <c r="E155" t="s">
        <v>31</v>
      </c>
      <c r="F155">
        <v>2</v>
      </c>
      <c r="G155">
        <v>1</v>
      </c>
      <c r="H155">
        <v>1</v>
      </c>
      <c r="I155">
        <v>320101001</v>
      </c>
      <c r="J155" t="s">
        <v>69</v>
      </c>
      <c r="K155">
        <v>27477.477999999999</v>
      </c>
    </row>
    <row r="156" spans="1:11" hidden="1" x14ac:dyDescent="0.3">
      <c r="A156" s="17" t="s">
        <v>78</v>
      </c>
      <c r="B156" s="18">
        <v>1033600</v>
      </c>
      <c r="C156" t="s">
        <v>22</v>
      </c>
      <c r="D156" t="s">
        <v>26</v>
      </c>
      <c r="E156" t="s">
        <v>31</v>
      </c>
      <c r="F156">
        <v>2</v>
      </c>
      <c r="G156">
        <v>1</v>
      </c>
      <c r="H156">
        <v>1</v>
      </c>
      <c r="I156">
        <v>320102002</v>
      </c>
      <c r="J156" t="s">
        <v>73</v>
      </c>
      <c r="K156">
        <f>705.312/0.7</f>
        <v>1007.5885714285715</v>
      </c>
    </row>
    <row r="157" spans="1:11" hidden="1" x14ac:dyDescent="0.3">
      <c r="A157" s="17" t="s">
        <v>78</v>
      </c>
      <c r="B157" s="18">
        <v>1033600</v>
      </c>
      <c r="C157" t="s">
        <v>22</v>
      </c>
      <c r="D157" t="s">
        <v>26</v>
      </c>
      <c r="E157" t="s">
        <v>31</v>
      </c>
      <c r="F157">
        <v>2</v>
      </c>
      <c r="G157">
        <v>1</v>
      </c>
      <c r="H157">
        <v>1</v>
      </c>
      <c r="I157">
        <v>420201001</v>
      </c>
      <c r="J157" t="s">
        <v>70</v>
      </c>
      <c r="K157">
        <v>735.08900000000006</v>
      </c>
    </row>
    <row r="158" spans="1:11" hidden="1" x14ac:dyDescent="0.3">
      <c r="A158" s="17" t="s">
        <v>78</v>
      </c>
      <c r="B158" s="18">
        <v>1033600</v>
      </c>
      <c r="C158" t="s">
        <v>22</v>
      </c>
      <c r="D158" t="s">
        <v>26</v>
      </c>
      <c r="E158" t="s">
        <v>31</v>
      </c>
      <c r="F158">
        <v>2</v>
      </c>
      <c r="G158">
        <v>2</v>
      </c>
      <c r="H158">
        <v>5</v>
      </c>
      <c r="I158">
        <v>810102001</v>
      </c>
      <c r="J158" t="s">
        <v>66</v>
      </c>
      <c r="K158">
        <v>14406.045</v>
      </c>
    </row>
    <row r="159" spans="1:11" hidden="1" x14ac:dyDescent="0.3">
      <c r="A159" s="17" t="s">
        <v>78</v>
      </c>
      <c r="B159" s="18">
        <v>1033600</v>
      </c>
      <c r="C159" t="s">
        <v>22</v>
      </c>
      <c r="D159" t="s">
        <v>26</v>
      </c>
      <c r="E159" t="s">
        <v>31</v>
      </c>
      <c r="F159">
        <v>2</v>
      </c>
      <c r="G159">
        <v>2</v>
      </c>
      <c r="H159">
        <v>5</v>
      </c>
      <c r="I159">
        <v>420105001</v>
      </c>
      <c r="J159" t="s">
        <v>72</v>
      </c>
      <c r="K159">
        <v>0</v>
      </c>
    </row>
    <row r="160" spans="1:11" hidden="1" x14ac:dyDescent="0.3">
      <c r="A160" s="17" t="s">
        <v>78</v>
      </c>
      <c r="B160" s="18">
        <v>1033600</v>
      </c>
      <c r="C160" t="s">
        <v>22</v>
      </c>
      <c r="D160" t="s">
        <v>26</v>
      </c>
      <c r="E160" t="s">
        <v>31</v>
      </c>
      <c r="F160">
        <v>2</v>
      </c>
      <c r="G160">
        <v>2</v>
      </c>
      <c r="H160">
        <v>5</v>
      </c>
      <c r="I160">
        <v>320101001</v>
      </c>
      <c r="J160" t="s">
        <v>69</v>
      </c>
      <c r="K160">
        <v>3289.4160000000002</v>
      </c>
    </row>
    <row r="161" spans="1:11" hidden="1" x14ac:dyDescent="0.3">
      <c r="A161" s="17" t="s">
        <v>79</v>
      </c>
      <c r="B161" s="18">
        <v>1033600</v>
      </c>
      <c r="C161" t="s">
        <v>22</v>
      </c>
      <c r="D161" t="s">
        <v>26</v>
      </c>
      <c r="E161" t="s">
        <v>31</v>
      </c>
      <c r="F161">
        <v>1</v>
      </c>
      <c r="G161">
        <v>1</v>
      </c>
      <c r="H161">
        <v>4</v>
      </c>
      <c r="I161">
        <v>810102001</v>
      </c>
      <c r="J161" t="s">
        <v>66</v>
      </c>
      <c r="K161">
        <v>19129.355</v>
      </c>
    </row>
    <row r="162" spans="1:11" hidden="1" x14ac:dyDescent="0.3">
      <c r="A162" s="17" t="s">
        <v>79</v>
      </c>
      <c r="B162" s="18">
        <v>1033600</v>
      </c>
      <c r="C162" t="s">
        <v>22</v>
      </c>
      <c r="D162" t="s">
        <v>26</v>
      </c>
      <c r="E162" t="s">
        <v>31</v>
      </c>
      <c r="F162">
        <v>1</v>
      </c>
      <c r="G162">
        <v>1</v>
      </c>
      <c r="H162">
        <v>5</v>
      </c>
      <c r="I162">
        <v>810102001</v>
      </c>
      <c r="J162" t="s">
        <v>66</v>
      </c>
      <c r="K162">
        <v>3934.56</v>
      </c>
    </row>
    <row r="163" spans="1:11" hidden="1" x14ac:dyDescent="0.3">
      <c r="A163" s="17" t="s">
        <v>79</v>
      </c>
      <c r="B163" s="18">
        <v>1033600</v>
      </c>
      <c r="C163" t="s">
        <v>22</v>
      </c>
      <c r="D163" t="s">
        <v>26</v>
      </c>
      <c r="E163" t="s">
        <v>31</v>
      </c>
      <c r="F163">
        <v>1</v>
      </c>
      <c r="G163">
        <v>1</v>
      </c>
      <c r="H163">
        <v>1</v>
      </c>
      <c r="I163">
        <v>810102001</v>
      </c>
      <c r="J163" t="s">
        <v>66</v>
      </c>
      <c r="K163">
        <v>18627.081999999999</v>
      </c>
    </row>
    <row r="164" spans="1:11" hidden="1" x14ac:dyDescent="0.3">
      <c r="A164" s="17" t="s">
        <v>79</v>
      </c>
      <c r="B164" s="18">
        <v>1033600</v>
      </c>
      <c r="C164" t="s">
        <v>22</v>
      </c>
      <c r="D164" t="s">
        <v>26</v>
      </c>
      <c r="E164" t="s">
        <v>31</v>
      </c>
      <c r="F164">
        <v>1</v>
      </c>
      <c r="G164">
        <v>1</v>
      </c>
      <c r="H164">
        <v>1</v>
      </c>
      <c r="I164">
        <v>810101001</v>
      </c>
      <c r="J164" t="s">
        <v>67</v>
      </c>
      <c r="K164">
        <v>3989.7449999999999</v>
      </c>
    </row>
    <row r="165" spans="1:11" hidden="1" x14ac:dyDescent="0.3">
      <c r="A165" s="17" t="s">
        <v>79</v>
      </c>
      <c r="B165" s="18">
        <v>1033600</v>
      </c>
      <c r="C165" t="s">
        <v>22</v>
      </c>
      <c r="D165" t="s">
        <v>26</v>
      </c>
      <c r="E165" t="s">
        <v>31</v>
      </c>
      <c r="F165">
        <v>1</v>
      </c>
      <c r="G165">
        <v>1</v>
      </c>
      <c r="H165">
        <v>5</v>
      </c>
      <c r="I165">
        <v>820101001</v>
      </c>
      <c r="J165" t="s">
        <v>68</v>
      </c>
      <c r="K165">
        <v>1904.2670000000001</v>
      </c>
    </row>
    <row r="166" spans="1:11" hidden="1" x14ac:dyDescent="0.3">
      <c r="A166" s="17" t="s">
        <v>79</v>
      </c>
      <c r="B166" s="18">
        <v>1033600</v>
      </c>
      <c r="C166" t="s">
        <v>22</v>
      </c>
      <c r="D166" t="s">
        <v>26</v>
      </c>
      <c r="E166" t="s">
        <v>31</v>
      </c>
      <c r="F166">
        <v>1</v>
      </c>
      <c r="G166">
        <v>1</v>
      </c>
      <c r="H166">
        <v>4</v>
      </c>
      <c r="I166">
        <v>820101001</v>
      </c>
      <c r="J166" t="s">
        <v>68</v>
      </c>
      <c r="K166">
        <v>6329.2929999999997</v>
      </c>
    </row>
    <row r="167" spans="1:11" hidden="1" x14ac:dyDescent="0.3">
      <c r="A167" s="17" t="s">
        <v>79</v>
      </c>
      <c r="B167" s="18">
        <v>1033600</v>
      </c>
      <c r="C167" t="s">
        <v>22</v>
      </c>
      <c r="D167" t="s">
        <v>26</v>
      </c>
      <c r="E167" t="s">
        <v>31</v>
      </c>
      <c r="F167">
        <v>1</v>
      </c>
      <c r="G167">
        <v>1</v>
      </c>
      <c r="H167">
        <v>1</v>
      </c>
      <c r="I167">
        <v>820101001</v>
      </c>
      <c r="J167" t="s">
        <v>68</v>
      </c>
      <c r="K167">
        <v>4125.1899999999996</v>
      </c>
    </row>
    <row r="168" spans="1:11" hidden="1" x14ac:dyDescent="0.3">
      <c r="A168" s="17" t="s">
        <v>79</v>
      </c>
      <c r="B168" s="18">
        <v>1033600</v>
      </c>
      <c r="C168" t="s">
        <v>22</v>
      </c>
      <c r="D168" t="s">
        <v>26</v>
      </c>
      <c r="E168" t="s">
        <v>31</v>
      </c>
      <c r="F168">
        <v>1</v>
      </c>
      <c r="G168">
        <v>1</v>
      </c>
      <c r="H168">
        <v>4</v>
      </c>
      <c r="I168">
        <v>320101001</v>
      </c>
      <c r="J168" t="s">
        <v>69</v>
      </c>
      <c r="K168">
        <v>34241.158000000003</v>
      </c>
    </row>
    <row r="169" spans="1:11" hidden="1" x14ac:dyDescent="0.3">
      <c r="A169" s="17" t="s">
        <v>79</v>
      </c>
      <c r="B169" s="18">
        <v>1033600</v>
      </c>
      <c r="C169" t="s">
        <v>22</v>
      </c>
      <c r="D169" t="s">
        <v>26</v>
      </c>
      <c r="E169" t="s">
        <v>31</v>
      </c>
      <c r="F169">
        <v>1</v>
      </c>
      <c r="G169">
        <v>1</v>
      </c>
      <c r="H169">
        <v>5</v>
      </c>
      <c r="I169">
        <v>320101001</v>
      </c>
      <c r="J169" t="s">
        <v>69</v>
      </c>
      <c r="K169">
        <v>3286.4879999999998</v>
      </c>
    </row>
    <row r="170" spans="1:11" hidden="1" x14ac:dyDescent="0.3">
      <c r="A170" s="17" t="s">
        <v>79</v>
      </c>
      <c r="B170" s="18">
        <v>1033600</v>
      </c>
      <c r="C170" t="s">
        <v>22</v>
      </c>
      <c r="D170" t="s">
        <v>26</v>
      </c>
      <c r="E170" t="s">
        <v>31</v>
      </c>
      <c r="F170">
        <v>1</v>
      </c>
      <c r="G170">
        <v>1</v>
      </c>
      <c r="H170">
        <v>1</v>
      </c>
      <c r="I170">
        <v>420201001</v>
      </c>
      <c r="J170" t="s">
        <v>70</v>
      </c>
      <c r="K170">
        <v>1382.4970000000001</v>
      </c>
    </row>
    <row r="171" spans="1:11" hidden="1" x14ac:dyDescent="0.3">
      <c r="A171" s="17" t="s">
        <v>79</v>
      </c>
      <c r="B171" s="18">
        <v>1033600</v>
      </c>
      <c r="C171" t="s">
        <v>22</v>
      </c>
      <c r="D171" t="s">
        <v>26</v>
      </c>
      <c r="E171" t="s">
        <v>31</v>
      </c>
      <c r="F171">
        <v>1</v>
      </c>
      <c r="G171">
        <v>1</v>
      </c>
      <c r="H171">
        <v>4</v>
      </c>
      <c r="I171">
        <v>410101001</v>
      </c>
      <c r="J171" t="s">
        <v>71</v>
      </c>
      <c r="K171">
        <v>0</v>
      </c>
    </row>
    <row r="172" spans="1:11" hidden="1" x14ac:dyDescent="0.3">
      <c r="A172" s="17" t="s">
        <v>79</v>
      </c>
      <c r="B172" s="18">
        <v>1033600</v>
      </c>
      <c r="C172" t="s">
        <v>22</v>
      </c>
      <c r="D172" t="s">
        <v>26</v>
      </c>
      <c r="E172" t="s">
        <v>31</v>
      </c>
      <c r="F172">
        <v>1</v>
      </c>
      <c r="G172">
        <v>1</v>
      </c>
      <c r="H172">
        <v>5</v>
      </c>
      <c r="I172">
        <v>410101001</v>
      </c>
      <c r="J172" t="s">
        <v>71</v>
      </c>
      <c r="K172">
        <v>11973.977999999999</v>
      </c>
    </row>
    <row r="173" spans="1:11" hidden="1" x14ac:dyDescent="0.3">
      <c r="A173" s="17" t="s">
        <v>79</v>
      </c>
      <c r="B173" s="18">
        <v>1033600</v>
      </c>
      <c r="C173" t="s">
        <v>22</v>
      </c>
      <c r="D173" t="s">
        <v>26</v>
      </c>
      <c r="E173" t="s">
        <v>31</v>
      </c>
      <c r="F173">
        <v>1</v>
      </c>
      <c r="G173">
        <v>1</v>
      </c>
      <c r="H173">
        <v>4</v>
      </c>
      <c r="I173">
        <v>420105001</v>
      </c>
      <c r="J173" t="s">
        <v>72</v>
      </c>
      <c r="K173">
        <v>1174.078</v>
      </c>
    </row>
    <row r="174" spans="1:11" hidden="1" x14ac:dyDescent="0.3">
      <c r="A174" s="17" t="s">
        <v>79</v>
      </c>
      <c r="B174" s="18">
        <v>1033600</v>
      </c>
      <c r="C174" t="s">
        <v>22</v>
      </c>
      <c r="D174" t="s">
        <v>26</v>
      </c>
      <c r="E174" t="s">
        <v>31</v>
      </c>
      <c r="F174">
        <v>1</v>
      </c>
      <c r="G174">
        <v>1</v>
      </c>
      <c r="H174">
        <v>5</v>
      </c>
      <c r="I174">
        <v>420105001</v>
      </c>
      <c r="J174" t="s">
        <v>72</v>
      </c>
      <c r="K174">
        <v>50936.362999999998</v>
      </c>
    </row>
    <row r="175" spans="1:11" hidden="1" x14ac:dyDescent="0.3">
      <c r="A175" s="17" t="s">
        <v>79</v>
      </c>
      <c r="B175" s="18">
        <v>1033600</v>
      </c>
      <c r="C175" t="s">
        <v>22</v>
      </c>
      <c r="D175" t="s">
        <v>26</v>
      </c>
      <c r="E175" t="s">
        <v>31</v>
      </c>
      <c r="F175">
        <v>2</v>
      </c>
      <c r="G175">
        <v>1</v>
      </c>
      <c r="H175">
        <v>4</v>
      </c>
      <c r="I175">
        <v>810201002</v>
      </c>
      <c r="J175" t="s">
        <v>76</v>
      </c>
      <c r="K175">
        <v>2456.4850000000001</v>
      </c>
    </row>
    <row r="176" spans="1:11" hidden="1" x14ac:dyDescent="0.3">
      <c r="A176" s="17" t="s">
        <v>79</v>
      </c>
      <c r="B176" s="18">
        <v>1033600</v>
      </c>
      <c r="C176" t="s">
        <v>22</v>
      </c>
      <c r="D176" t="s">
        <v>26</v>
      </c>
      <c r="E176" t="s">
        <v>31</v>
      </c>
      <c r="F176">
        <v>2</v>
      </c>
      <c r="G176">
        <v>1</v>
      </c>
      <c r="H176">
        <v>1</v>
      </c>
      <c r="I176">
        <v>810102001</v>
      </c>
      <c r="J176" t="s">
        <v>66</v>
      </c>
      <c r="K176">
        <v>16016.517</v>
      </c>
    </row>
    <row r="177" spans="1:11" hidden="1" x14ac:dyDescent="0.3">
      <c r="A177" s="17" t="s">
        <v>79</v>
      </c>
      <c r="B177" s="18">
        <v>1033600</v>
      </c>
      <c r="C177" t="s">
        <v>22</v>
      </c>
      <c r="D177" t="s">
        <v>26</v>
      </c>
      <c r="E177" t="s">
        <v>31</v>
      </c>
      <c r="F177">
        <v>2</v>
      </c>
      <c r="G177">
        <v>1</v>
      </c>
      <c r="H177">
        <v>4</v>
      </c>
      <c r="I177">
        <v>810101001</v>
      </c>
      <c r="J177" t="s">
        <v>67</v>
      </c>
      <c r="K177">
        <v>0</v>
      </c>
    </row>
    <row r="178" spans="1:11" hidden="1" x14ac:dyDescent="0.3">
      <c r="A178" s="17" t="s">
        <v>79</v>
      </c>
      <c r="B178" s="18">
        <v>1033600</v>
      </c>
      <c r="C178" t="s">
        <v>22</v>
      </c>
      <c r="D178" t="s">
        <v>26</v>
      </c>
      <c r="E178" t="s">
        <v>31</v>
      </c>
      <c r="F178">
        <v>2</v>
      </c>
      <c r="G178">
        <v>1</v>
      </c>
      <c r="H178">
        <v>1</v>
      </c>
      <c r="I178">
        <v>810101001</v>
      </c>
      <c r="J178" t="s">
        <v>67</v>
      </c>
      <c r="K178">
        <v>4017.7350000000001</v>
      </c>
    </row>
    <row r="179" spans="1:11" hidden="1" x14ac:dyDescent="0.3">
      <c r="A179" s="17" t="s">
        <v>79</v>
      </c>
      <c r="B179" s="18">
        <v>1033600</v>
      </c>
      <c r="C179" t="s">
        <v>22</v>
      </c>
      <c r="D179" t="s">
        <v>26</v>
      </c>
      <c r="E179" t="s">
        <v>31</v>
      </c>
      <c r="F179">
        <v>2</v>
      </c>
      <c r="G179">
        <v>1</v>
      </c>
      <c r="H179">
        <v>1</v>
      </c>
      <c r="I179">
        <v>820101001</v>
      </c>
      <c r="J179" t="s">
        <v>68</v>
      </c>
      <c r="K179">
        <v>10541.716</v>
      </c>
    </row>
    <row r="180" spans="1:11" hidden="1" x14ac:dyDescent="0.3">
      <c r="A180" s="17" t="s">
        <v>79</v>
      </c>
      <c r="B180" s="18">
        <v>1033600</v>
      </c>
      <c r="C180" t="s">
        <v>22</v>
      </c>
      <c r="D180" t="s">
        <v>26</v>
      </c>
      <c r="E180" t="s">
        <v>31</v>
      </c>
      <c r="F180">
        <v>2</v>
      </c>
      <c r="G180">
        <v>1</v>
      </c>
      <c r="H180">
        <v>1</v>
      </c>
      <c r="I180">
        <v>420105001</v>
      </c>
      <c r="J180" t="s">
        <v>72</v>
      </c>
      <c r="K180">
        <v>51571.61</v>
      </c>
    </row>
    <row r="181" spans="1:11" hidden="1" x14ac:dyDescent="0.3">
      <c r="A181" s="17" t="s">
        <v>79</v>
      </c>
      <c r="B181" s="18">
        <v>1033600</v>
      </c>
      <c r="C181" t="s">
        <v>22</v>
      </c>
      <c r="D181" t="s">
        <v>26</v>
      </c>
      <c r="E181" t="s">
        <v>31</v>
      </c>
      <c r="F181">
        <v>2</v>
      </c>
      <c r="G181">
        <v>2</v>
      </c>
      <c r="H181">
        <v>5</v>
      </c>
      <c r="I181">
        <v>410101001</v>
      </c>
      <c r="J181" t="s">
        <v>71</v>
      </c>
      <c r="K181">
        <v>0</v>
      </c>
    </row>
    <row r="182" spans="1:11" hidden="1" x14ac:dyDescent="0.3">
      <c r="A182" s="17" t="s">
        <v>79</v>
      </c>
      <c r="B182" s="18">
        <v>1033600</v>
      </c>
      <c r="C182" t="s">
        <v>22</v>
      </c>
      <c r="D182" t="s">
        <v>26</v>
      </c>
      <c r="E182" t="s">
        <v>31</v>
      </c>
      <c r="F182">
        <v>2</v>
      </c>
      <c r="G182">
        <v>1</v>
      </c>
      <c r="H182">
        <v>1</v>
      </c>
      <c r="I182">
        <v>410101001</v>
      </c>
      <c r="J182" t="s">
        <v>71</v>
      </c>
      <c r="K182">
        <v>11420.964</v>
      </c>
    </row>
    <row r="183" spans="1:11" hidden="1" x14ac:dyDescent="0.3">
      <c r="A183" s="17" t="s">
        <v>79</v>
      </c>
      <c r="B183" s="18">
        <v>1033600</v>
      </c>
      <c r="C183" t="s">
        <v>22</v>
      </c>
      <c r="D183" t="s">
        <v>26</v>
      </c>
      <c r="E183" t="s">
        <v>31</v>
      </c>
      <c r="F183">
        <v>2</v>
      </c>
      <c r="G183">
        <v>1</v>
      </c>
      <c r="H183">
        <v>1</v>
      </c>
      <c r="I183">
        <v>320101001</v>
      </c>
      <c r="J183" t="s">
        <v>69</v>
      </c>
      <c r="K183">
        <v>25344.976999999999</v>
      </c>
    </row>
    <row r="184" spans="1:11" hidden="1" x14ac:dyDescent="0.3">
      <c r="A184" s="17" t="s">
        <v>79</v>
      </c>
      <c r="B184" s="18">
        <v>1033600</v>
      </c>
      <c r="C184" t="s">
        <v>22</v>
      </c>
      <c r="D184" t="s">
        <v>26</v>
      </c>
      <c r="E184" t="s">
        <v>31</v>
      </c>
      <c r="F184">
        <v>2</v>
      </c>
      <c r="G184">
        <v>1</v>
      </c>
      <c r="H184">
        <v>1</v>
      </c>
      <c r="I184">
        <v>320102002</v>
      </c>
      <c r="J184" t="s">
        <v>73</v>
      </c>
      <c r="K184">
        <v>900</v>
      </c>
    </row>
    <row r="185" spans="1:11" hidden="1" x14ac:dyDescent="0.3">
      <c r="A185" s="17" t="s">
        <v>79</v>
      </c>
      <c r="B185" s="18">
        <v>1033600</v>
      </c>
      <c r="C185" t="s">
        <v>22</v>
      </c>
      <c r="D185" t="s">
        <v>26</v>
      </c>
      <c r="E185" t="s">
        <v>31</v>
      </c>
      <c r="F185">
        <v>2</v>
      </c>
      <c r="G185">
        <v>1</v>
      </c>
      <c r="H185">
        <v>1</v>
      </c>
      <c r="I185">
        <v>420201001</v>
      </c>
      <c r="J185" t="s">
        <v>70</v>
      </c>
      <c r="K185">
        <v>449.19499999999999</v>
      </c>
    </row>
    <row r="186" spans="1:11" hidden="1" x14ac:dyDescent="0.3">
      <c r="A186" s="17" t="s">
        <v>79</v>
      </c>
      <c r="B186" s="18">
        <v>1033600</v>
      </c>
      <c r="C186" t="s">
        <v>22</v>
      </c>
      <c r="D186" t="s">
        <v>26</v>
      </c>
      <c r="E186" t="s">
        <v>31</v>
      </c>
      <c r="F186">
        <v>2</v>
      </c>
      <c r="G186">
        <v>2</v>
      </c>
      <c r="H186">
        <v>5</v>
      </c>
      <c r="I186">
        <v>810102001</v>
      </c>
      <c r="J186" t="s">
        <v>66</v>
      </c>
      <c r="K186">
        <v>13003</v>
      </c>
    </row>
    <row r="187" spans="1:11" hidden="1" x14ac:dyDescent="0.3">
      <c r="A187" s="17" t="s">
        <v>79</v>
      </c>
      <c r="B187" s="18">
        <v>1033600</v>
      </c>
      <c r="C187" t="s">
        <v>22</v>
      </c>
      <c r="D187" t="s">
        <v>26</v>
      </c>
      <c r="E187" t="s">
        <v>31</v>
      </c>
      <c r="F187">
        <v>2</v>
      </c>
      <c r="G187">
        <v>2</v>
      </c>
      <c r="H187">
        <v>5</v>
      </c>
      <c r="I187">
        <v>420105001</v>
      </c>
      <c r="J187" t="s">
        <v>72</v>
      </c>
      <c r="K187">
        <v>0</v>
      </c>
    </row>
    <row r="188" spans="1:11" hidden="1" x14ac:dyDescent="0.3">
      <c r="A188" s="17" t="s">
        <v>79</v>
      </c>
      <c r="B188" s="18">
        <v>1033600</v>
      </c>
      <c r="C188" t="s">
        <v>22</v>
      </c>
      <c r="D188" t="s">
        <v>26</v>
      </c>
      <c r="E188" t="s">
        <v>31</v>
      </c>
      <c r="F188">
        <v>2</v>
      </c>
      <c r="G188">
        <v>2</v>
      </c>
      <c r="H188">
        <v>5</v>
      </c>
      <c r="I188">
        <v>320101001</v>
      </c>
      <c r="J188" t="s">
        <v>69</v>
      </c>
      <c r="K188">
        <v>3943.1509999999998</v>
      </c>
    </row>
    <row r="189" spans="1:11" hidden="1" x14ac:dyDescent="0.3">
      <c r="A189" s="17" t="s">
        <v>79</v>
      </c>
      <c r="B189" s="18">
        <v>1033600</v>
      </c>
      <c r="C189" t="s">
        <v>22</v>
      </c>
      <c r="D189" t="s">
        <v>26</v>
      </c>
      <c r="E189" t="s">
        <v>31</v>
      </c>
      <c r="F189">
        <v>1</v>
      </c>
      <c r="G189">
        <v>1</v>
      </c>
      <c r="H189">
        <v>1</v>
      </c>
      <c r="I189">
        <v>810201002</v>
      </c>
      <c r="J189" t="s">
        <v>76</v>
      </c>
      <c r="K189">
        <v>0</v>
      </c>
    </row>
    <row r="190" spans="1:11" hidden="1" x14ac:dyDescent="0.3">
      <c r="A190" s="17" t="s">
        <v>79</v>
      </c>
      <c r="B190" s="18">
        <v>1033600</v>
      </c>
      <c r="C190" t="s">
        <v>22</v>
      </c>
      <c r="D190" t="s">
        <v>26</v>
      </c>
      <c r="E190" t="s">
        <v>31</v>
      </c>
      <c r="F190">
        <v>1</v>
      </c>
      <c r="G190">
        <v>1</v>
      </c>
      <c r="H190">
        <v>1</v>
      </c>
      <c r="I190">
        <v>420105001</v>
      </c>
      <c r="J190" t="s">
        <v>72</v>
      </c>
      <c r="K190">
        <v>1032.2639999999999</v>
      </c>
    </row>
    <row r="191" spans="1:11" hidden="1" x14ac:dyDescent="0.3">
      <c r="A191" s="17" t="s">
        <v>80</v>
      </c>
      <c r="B191" s="18">
        <v>1033600</v>
      </c>
      <c r="C191" t="s">
        <v>22</v>
      </c>
      <c r="D191" t="s">
        <v>26</v>
      </c>
      <c r="E191" t="s">
        <v>31</v>
      </c>
      <c r="F191">
        <v>1</v>
      </c>
      <c r="G191">
        <v>1</v>
      </c>
      <c r="H191">
        <v>4</v>
      </c>
      <c r="I191">
        <v>810102001</v>
      </c>
      <c r="J191" t="s">
        <v>66</v>
      </c>
      <c r="K191">
        <v>3695.261</v>
      </c>
    </row>
    <row r="192" spans="1:11" hidden="1" x14ac:dyDescent="0.3">
      <c r="A192" s="17" t="s">
        <v>80</v>
      </c>
      <c r="B192" s="18">
        <v>1033600</v>
      </c>
      <c r="C192" t="s">
        <v>22</v>
      </c>
      <c r="D192" t="s">
        <v>26</v>
      </c>
      <c r="E192" t="s">
        <v>31</v>
      </c>
      <c r="F192">
        <v>1</v>
      </c>
      <c r="G192">
        <v>1</v>
      </c>
      <c r="H192">
        <v>5</v>
      </c>
      <c r="I192">
        <v>810102001</v>
      </c>
      <c r="J192" t="s">
        <v>66</v>
      </c>
      <c r="K192">
        <v>10982.54</v>
      </c>
    </row>
    <row r="193" spans="1:11" hidden="1" x14ac:dyDescent="0.3">
      <c r="A193" s="17" t="s">
        <v>80</v>
      </c>
      <c r="B193" s="18">
        <v>1033600</v>
      </c>
      <c r="C193" t="s">
        <v>22</v>
      </c>
      <c r="D193" t="s">
        <v>26</v>
      </c>
      <c r="E193" t="s">
        <v>31</v>
      </c>
      <c r="F193">
        <v>1</v>
      </c>
      <c r="G193">
        <v>1</v>
      </c>
      <c r="H193">
        <v>1</v>
      </c>
      <c r="I193">
        <v>810102001</v>
      </c>
      <c r="J193" t="s">
        <v>66</v>
      </c>
      <c r="K193">
        <v>20108.694</v>
      </c>
    </row>
    <row r="194" spans="1:11" hidden="1" x14ac:dyDescent="0.3">
      <c r="A194" s="17" t="s">
        <v>80</v>
      </c>
      <c r="B194" s="18">
        <v>1033600</v>
      </c>
      <c r="C194" t="s">
        <v>22</v>
      </c>
      <c r="D194" t="s">
        <v>26</v>
      </c>
      <c r="E194" t="s">
        <v>31</v>
      </c>
      <c r="F194">
        <v>1</v>
      </c>
      <c r="G194">
        <v>1</v>
      </c>
      <c r="H194">
        <v>1</v>
      </c>
      <c r="I194">
        <v>810101001</v>
      </c>
      <c r="J194" t="s">
        <v>67</v>
      </c>
      <c r="K194">
        <v>4473.3689999999997</v>
      </c>
    </row>
    <row r="195" spans="1:11" hidden="1" x14ac:dyDescent="0.3">
      <c r="A195" s="17" t="s">
        <v>80</v>
      </c>
      <c r="B195" s="18">
        <v>1033600</v>
      </c>
      <c r="C195" t="s">
        <v>22</v>
      </c>
      <c r="D195" t="s">
        <v>26</v>
      </c>
      <c r="E195" t="s">
        <v>31</v>
      </c>
      <c r="F195">
        <v>1</v>
      </c>
      <c r="G195">
        <v>1</v>
      </c>
      <c r="H195">
        <v>5</v>
      </c>
      <c r="I195">
        <v>820101001</v>
      </c>
      <c r="J195" t="s">
        <v>68</v>
      </c>
      <c r="K195">
        <v>0</v>
      </c>
    </row>
    <row r="196" spans="1:11" hidden="1" x14ac:dyDescent="0.3">
      <c r="A196" s="17" t="s">
        <v>80</v>
      </c>
      <c r="B196" s="18">
        <v>1033600</v>
      </c>
      <c r="C196" t="s">
        <v>22</v>
      </c>
      <c r="D196" t="s">
        <v>26</v>
      </c>
      <c r="E196" t="s">
        <v>31</v>
      </c>
      <c r="F196">
        <v>1</v>
      </c>
      <c r="G196">
        <v>1</v>
      </c>
      <c r="H196">
        <v>4</v>
      </c>
      <c r="I196">
        <v>820101001</v>
      </c>
      <c r="J196" t="s">
        <v>68</v>
      </c>
      <c r="K196">
        <v>0</v>
      </c>
    </row>
    <row r="197" spans="1:11" hidden="1" x14ac:dyDescent="0.3">
      <c r="A197" s="17" t="s">
        <v>80</v>
      </c>
      <c r="B197" s="18">
        <v>1033600</v>
      </c>
      <c r="C197" t="s">
        <v>22</v>
      </c>
      <c r="D197" t="s">
        <v>26</v>
      </c>
      <c r="E197" t="s">
        <v>31</v>
      </c>
      <c r="F197">
        <v>1</v>
      </c>
      <c r="G197">
        <v>1</v>
      </c>
      <c r="H197">
        <v>1</v>
      </c>
      <c r="I197">
        <v>820101001</v>
      </c>
      <c r="J197" t="s">
        <v>68</v>
      </c>
      <c r="K197">
        <v>4625.4470000000001</v>
      </c>
    </row>
    <row r="198" spans="1:11" hidden="1" x14ac:dyDescent="0.3">
      <c r="A198" s="17" t="s">
        <v>80</v>
      </c>
      <c r="B198" s="18">
        <v>1033600</v>
      </c>
      <c r="C198" t="s">
        <v>22</v>
      </c>
      <c r="D198" t="s">
        <v>26</v>
      </c>
      <c r="E198" t="s">
        <v>31</v>
      </c>
      <c r="F198">
        <v>1</v>
      </c>
      <c r="G198">
        <v>1</v>
      </c>
      <c r="H198">
        <v>4</v>
      </c>
      <c r="I198">
        <v>320101001</v>
      </c>
      <c r="J198" t="s">
        <v>69</v>
      </c>
      <c r="K198">
        <v>28774.923999999999</v>
      </c>
    </row>
    <row r="199" spans="1:11" hidden="1" x14ac:dyDescent="0.3">
      <c r="A199" s="17" t="s">
        <v>80</v>
      </c>
      <c r="B199" s="18">
        <v>1033600</v>
      </c>
      <c r="C199" t="s">
        <v>22</v>
      </c>
      <c r="D199" t="s">
        <v>26</v>
      </c>
      <c r="E199" t="s">
        <v>31</v>
      </c>
      <c r="F199">
        <v>1</v>
      </c>
      <c r="G199">
        <v>1</v>
      </c>
      <c r="H199">
        <v>5</v>
      </c>
      <c r="I199">
        <v>320101001</v>
      </c>
      <c r="J199" t="s">
        <v>69</v>
      </c>
      <c r="K199">
        <v>1198.509</v>
      </c>
    </row>
    <row r="200" spans="1:11" hidden="1" x14ac:dyDescent="0.3">
      <c r="A200" s="17" t="s">
        <v>80</v>
      </c>
      <c r="B200" s="18">
        <v>1033600</v>
      </c>
      <c r="C200" t="s">
        <v>22</v>
      </c>
      <c r="D200" t="s">
        <v>26</v>
      </c>
      <c r="E200" t="s">
        <v>31</v>
      </c>
      <c r="F200">
        <v>1</v>
      </c>
      <c r="G200">
        <v>1</v>
      </c>
      <c r="H200">
        <v>1</v>
      </c>
      <c r="I200">
        <v>420201001</v>
      </c>
      <c r="J200" t="s">
        <v>70</v>
      </c>
      <c r="K200">
        <v>588.14599999999996</v>
      </c>
    </row>
    <row r="201" spans="1:11" hidden="1" x14ac:dyDescent="0.3">
      <c r="A201" s="17" t="s">
        <v>80</v>
      </c>
      <c r="B201" s="18">
        <v>1033600</v>
      </c>
      <c r="C201" t="s">
        <v>22</v>
      </c>
      <c r="D201" t="s">
        <v>26</v>
      </c>
      <c r="E201" t="s">
        <v>31</v>
      </c>
      <c r="F201">
        <v>1</v>
      </c>
      <c r="G201">
        <v>1</v>
      </c>
      <c r="H201">
        <v>4</v>
      </c>
      <c r="I201">
        <v>410101001</v>
      </c>
      <c r="J201" t="s">
        <v>71</v>
      </c>
      <c r="K201">
        <v>10334.906999999999</v>
      </c>
    </row>
    <row r="202" spans="1:11" hidden="1" x14ac:dyDescent="0.3">
      <c r="A202" s="17" t="s">
        <v>80</v>
      </c>
      <c r="B202" s="18">
        <v>1033600</v>
      </c>
      <c r="C202" t="s">
        <v>22</v>
      </c>
      <c r="D202" t="s">
        <v>26</v>
      </c>
      <c r="E202" t="s">
        <v>31</v>
      </c>
      <c r="F202">
        <v>1</v>
      </c>
      <c r="G202">
        <v>1</v>
      </c>
      <c r="H202">
        <v>5</v>
      </c>
      <c r="I202">
        <v>410101001</v>
      </c>
      <c r="J202" t="s">
        <v>71</v>
      </c>
      <c r="K202">
        <v>0</v>
      </c>
    </row>
    <row r="203" spans="1:11" hidden="1" x14ac:dyDescent="0.3">
      <c r="A203" s="17" t="s">
        <v>80</v>
      </c>
      <c r="B203" s="18">
        <v>1033600</v>
      </c>
      <c r="C203" t="s">
        <v>22</v>
      </c>
      <c r="D203" t="s">
        <v>26</v>
      </c>
      <c r="E203" t="s">
        <v>31</v>
      </c>
      <c r="F203">
        <v>1</v>
      </c>
      <c r="G203">
        <v>1</v>
      </c>
      <c r="H203">
        <v>4</v>
      </c>
      <c r="I203">
        <v>420105001</v>
      </c>
      <c r="J203" t="s">
        <v>72</v>
      </c>
      <c r="K203">
        <v>14340.82</v>
      </c>
    </row>
    <row r="204" spans="1:11" hidden="1" x14ac:dyDescent="0.3">
      <c r="A204" s="17" t="s">
        <v>80</v>
      </c>
      <c r="B204" s="18">
        <v>1033600</v>
      </c>
      <c r="C204" t="s">
        <v>22</v>
      </c>
      <c r="D204" t="s">
        <v>26</v>
      </c>
      <c r="E204" t="s">
        <v>31</v>
      </c>
      <c r="F204">
        <v>1</v>
      </c>
      <c r="G204">
        <v>1</v>
      </c>
      <c r="H204">
        <v>5</v>
      </c>
      <c r="I204">
        <v>420105001</v>
      </c>
      <c r="J204" t="s">
        <v>72</v>
      </c>
      <c r="K204">
        <v>25452.046999999999</v>
      </c>
    </row>
    <row r="205" spans="1:11" hidden="1" x14ac:dyDescent="0.3">
      <c r="A205" s="17" t="s">
        <v>80</v>
      </c>
      <c r="B205" s="18">
        <v>1033600</v>
      </c>
      <c r="C205" t="s">
        <v>22</v>
      </c>
      <c r="D205" t="s">
        <v>26</v>
      </c>
      <c r="E205" t="s">
        <v>31</v>
      </c>
      <c r="F205">
        <v>2</v>
      </c>
      <c r="G205">
        <v>1</v>
      </c>
      <c r="H205">
        <v>4</v>
      </c>
      <c r="I205">
        <v>810201002</v>
      </c>
      <c r="J205" t="s">
        <v>76</v>
      </c>
      <c r="K205">
        <v>0</v>
      </c>
    </row>
    <row r="206" spans="1:11" hidden="1" x14ac:dyDescent="0.3">
      <c r="A206" s="17" t="s">
        <v>80</v>
      </c>
      <c r="B206" s="18">
        <v>1033600</v>
      </c>
      <c r="C206" t="s">
        <v>22</v>
      </c>
      <c r="D206" t="s">
        <v>26</v>
      </c>
      <c r="E206" t="s">
        <v>31</v>
      </c>
      <c r="F206">
        <v>2</v>
      </c>
      <c r="G206">
        <v>1</v>
      </c>
      <c r="H206">
        <v>1</v>
      </c>
      <c r="I206">
        <v>810102001</v>
      </c>
      <c r="J206" t="s">
        <v>66</v>
      </c>
      <c r="K206">
        <v>18744.14</v>
      </c>
    </row>
    <row r="207" spans="1:11" hidden="1" x14ac:dyDescent="0.3">
      <c r="A207" s="17" t="s">
        <v>80</v>
      </c>
      <c r="B207" s="18">
        <v>1033600</v>
      </c>
      <c r="C207" t="s">
        <v>22</v>
      </c>
      <c r="D207" t="s">
        <v>26</v>
      </c>
      <c r="E207" t="s">
        <v>31</v>
      </c>
      <c r="F207">
        <v>2</v>
      </c>
      <c r="G207">
        <v>1</v>
      </c>
      <c r="H207">
        <v>4</v>
      </c>
      <c r="I207">
        <v>810101001</v>
      </c>
      <c r="J207" t="s">
        <v>67</v>
      </c>
      <c r="K207">
        <v>0</v>
      </c>
    </row>
    <row r="208" spans="1:11" hidden="1" x14ac:dyDescent="0.3">
      <c r="A208" s="17" t="s">
        <v>80</v>
      </c>
      <c r="B208" s="18">
        <v>1033600</v>
      </c>
      <c r="C208" t="s">
        <v>22</v>
      </c>
      <c r="D208" t="s">
        <v>26</v>
      </c>
      <c r="E208" t="s">
        <v>31</v>
      </c>
      <c r="F208">
        <v>2</v>
      </c>
      <c r="G208">
        <v>1</v>
      </c>
      <c r="H208">
        <v>1</v>
      </c>
      <c r="I208">
        <v>810101001</v>
      </c>
      <c r="J208" t="s">
        <v>67</v>
      </c>
      <c r="K208">
        <v>3246.587</v>
      </c>
    </row>
    <row r="209" spans="1:11" hidden="1" x14ac:dyDescent="0.3">
      <c r="A209" s="17" t="s">
        <v>80</v>
      </c>
      <c r="B209" s="18">
        <v>1033600</v>
      </c>
      <c r="C209" t="s">
        <v>22</v>
      </c>
      <c r="D209" t="s">
        <v>26</v>
      </c>
      <c r="E209" t="s">
        <v>31</v>
      </c>
      <c r="F209">
        <v>2</v>
      </c>
      <c r="G209">
        <v>1</v>
      </c>
      <c r="H209">
        <v>1</v>
      </c>
      <c r="I209">
        <v>820101001</v>
      </c>
      <c r="J209" t="s">
        <v>68</v>
      </c>
      <c r="K209">
        <v>9975.973</v>
      </c>
    </row>
    <row r="210" spans="1:11" hidden="1" x14ac:dyDescent="0.3">
      <c r="A210" s="17" t="s">
        <v>80</v>
      </c>
      <c r="B210" s="18">
        <v>1033600</v>
      </c>
      <c r="C210" t="s">
        <v>22</v>
      </c>
      <c r="D210" t="s">
        <v>26</v>
      </c>
      <c r="E210" t="s">
        <v>31</v>
      </c>
      <c r="F210">
        <v>2</v>
      </c>
      <c r="G210">
        <v>1</v>
      </c>
      <c r="H210">
        <v>1</v>
      </c>
      <c r="I210">
        <v>420105001</v>
      </c>
      <c r="J210" t="s">
        <v>72</v>
      </c>
      <c r="K210">
        <v>37487.387999999999</v>
      </c>
    </row>
    <row r="211" spans="1:11" hidden="1" x14ac:dyDescent="0.3">
      <c r="A211" s="17" t="s">
        <v>80</v>
      </c>
      <c r="B211" s="18">
        <v>1033600</v>
      </c>
      <c r="C211" t="s">
        <v>22</v>
      </c>
      <c r="D211" t="s">
        <v>26</v>
      </c>
      <c r="E211" t="s">
        <v>31</v>
      </c>
      <c r="F211">
        <v>2</v>
      </c>
      <c r="G211">
        <v>2</v>
      </c>
      <c r="H211">
        <v>5</v>
      </c>
      <c r="I211">
        <v>410101001</v>
      </c>
      <c r="J211" t="s">
        <v>71</v>
      </c>
      <c r="K211">
        <v>0</v>
      </c>
    </row>
    <row r="212" spans="1:11" hidden="1" x14ac:dyDescent="0.3">
      <c r="A212" s="17" t="s">
        <v>80</v>
      </c>
      <c r="B212" s="18">
        <v>1033600</v>
      </c>
      <c r="C212" t="s">
        <v>22</v>
      </c>
      <c r="D212" t="s">
        <v>26</v>
      </c>
      <c r="E212" t="s">
        <v>31</v>
      </c>
      <c r="F212">
        <v>2</v>
      </c>
      <c r="G212">
        <v>1</v>
      </c>
      <c r="H212">
        <v>1</v>
      </c>
      <c r="I212">
        <v>410101001</v>
      </c>
      <c r="J212" t="s">
        <v>71</v>
      </c>
      <c r="K212">
        <v>9011.768</v>
      </c>
    </row>
    <row r="213" spans="1:11" hidden="1" x14ac:dyDescent="0.3">
      <c r="A213" s="17" t="s">
        <v>80</v>
      </c>
      <c r="B213" s="18">
        <v>1033600</v>
      </c>
      <c r="C213" t="s">
        <v>22</v>
      </c>
      <c r="D213" t="s">
        <v>26</v>
      </c>
      <c r="E213" t="s">
        <v>31</v>
      </c>
      <c r="F213">
        <v>2</v>
      </c>
      <c r="G213">
        <v>1</v>
      </c>
      <c r="H213">
        <v>1</v>
      </c>
      <c r="I213">
        <v>320101001</v>
      </c>
      <c r="J213" t="s">
        <v>69</v>
      </c>
      <c r="K213">
        <v>23528.821</v>
      </c>
    </row>
    <row r="214" spans="1:11" hidden="1" x14ac:dyDescent="0.3">
      <c r="A214" s="17" t="s">
        <v>80</v>
      </c>
      <c r="B214" s="18">
        <v>1033600</v>
      </c>
      <c r="C214" t="s">
        <v>22</v>
      </c>
      <c r="D214" t="s">
        <v>26</v>
      </c>
      <c r="E214" t="s">
        <v>31</v>
      </c>
      <c r="F214">
        <v>2</v>
      </c>
      <c r="G214">
        <v>1</v>
      </c>
      <c r="H214">
        <v>1</v>
      </c>
      <c r="I214">
        <v>320102002</v>
      </c>
      <c r="J214" t="s">
        <v>73</v>
      </c>
      <c r="K214">
        <v>917.79700000000003</v>
      </c>
    </row>
    <row r="215" spans="1:11" hidden="1" x14ac:dyDescent="0.3">
      <c r="A215" s="17" t="s">
        <v>80</v>
      </c>
      <c r="B215" s="18">
        <v>1033600</v>
      </c>
      <c r="C215" t="s">
        <v>22</v>
      </c>
      <c r="D215" t="s">
        <v>26</v>
      </c>
      <c r="E215" t="s">
        <v>31</v>
      </c>
      <c r="F215">
        <v>2</v>
      </c>
      <c r="G215">
        <v>1</v>
      </c>
      <c r="H215">
        <v>1</v>
      </c>
      <c r="I215">
        <v>420201001</v>
      </c>
      <c r="J215" t="s">
        <v>70</v>
      </c>
      <c r="K215">
        <v>604.26900000000001</v>
      </c>
    </row>
    <row r="216" spans="1:11" hidden="1" x14ac:dyDescent="0.3">
      <c r="A216" s="17" t="s">
        <v>80</v>
      </c>
      <c r="B216" s="18">
        <v>1033600</v>
      </c>
      <c r="C216" t="s">
        <v>22</v>
      </c>
      <c r="D216" t="s">
        <v>26</v>
      </c>
      <c r="E216" t="s">
        <v>31</v>
      </c>
      <c r="F216">
        <v>2</v>
      </c>
      <c r="G216">
        <v>2</v>
      </c>
      <c r="H216">
        <v>5</v>
      </c>
      <c r="I216">
        <v>810102001</v>
      </c>
      <c r="J216" t="s">
        <v>66</v>
      </c>
      <c r="K216">
        <v>13212.201999999999</v>
      </c>
    </row>
    <row r="217" spans="1:11" hidden="1" x14ac:dyDescent="0.3">
      <c r="A217" s="17" t="s">
        <v>80</v>
      </c>
      <c r="B217" s="18">
        <v>1033600</v>
      </c>
      <c r="C217" t="s">
        <v>22</v>
      </c>
      <c r="D217" t="s">
        <v>26</v>
      </c>
      <c r="E217" t="s">
        <v>31</v>
      </c>
      <c r="F217">
        <v>2</v>
      </c>
      <c r="G217">
        <v>2</v>
      </c>
      <c r="H217">
        <v>5</v>
      </c>
      <c r="I217">
        <v>420105001</v>
      </c>
      <c r="J217" t="s">
        <v>72</v>
      </c>
      <c r="K217">
        <v>0</v>
      </c>
    </row>
    <row r="218" spans="1:11" hidden="1" x14ac:dyDescent="0.3">
      <c r="A218" s="17" t="s">
        <v>80</v>
      </c>
      <c r="B218" s="18">
        <v>1033600</v>
      </c>
      <c r="C218" t="s">
        <v>22</v>
      </c>
      <c r="D218" t="s">
        <v>26</v>
      </c>
      <c r="E218" t="s">
        <v>31</v>
      </c>
      <c r="F218">
        <v>2</v>
      </c>
      <c r="G218">
        <v>2</v>
      </c>
      <c r="H218">
        <v>5</v>
      </c>
      <c r="I218">
        <v>320101001</v>
      </c>
      <c r="J218" t="s">
        <v>69</v>
      </c>
      <c r="K218">
        <v>8603.1610000000001</v>
      </c>
    </row>
    <row r="219" spans="1:11" hidden="1" x14ac:dyDescent="0.3">
      <c r="A219" s="17" t="s">
        <v>80</v>
      </c>
      <c r="B219" s="18">
        <v>1033600</v>
      </c>
      <c r="C219" t="s">
        <v>22</v>
      </c>
      <c r="D219" t="s">
        <v>26</v>
      </c>
      <c r="E219" t="s">
        <v>31</v>
      </c>
      <c r="F219">
        <v>1</v>
      </c>
      <c r="G219">
        <v>1</v>
      </c>
      <c r="H219">
        <v>1</v>
      </c>
      <c r="I219">
        <v>810201002</v>
      </c>
      <c r="J219" t="s">
        <v>76</v>
      </c>
      <c r="K219">
        <v>93.32</v>
      </c>
    </row>
    <row r="220" spans="1:11" hidden="1" x14ac:dyDescent="0.3">
      <c r="A220" s="17" t="s">
        <v>80</v>
      </c>
      <c r="B220" s="18">
        <v>1033600</v>
      </c>
      <c r="C220" t="s">
        <v>22</v>
      </c>
      <c r="D220" t="s">
        <v>26</v>
      </c>
      <c r="E220" t="s">
        <v>31</v>
      </c>
      <c r="F220">
        <v>1</v>
      </c>
      <c r="G220">
        <v>1</v>
      </c>
      <c r="H220">
        <v>1</v>
      </c>
      <c r="I220">
        <v>420105001</v>
      </c>
      <c r="J220" t="s">
        <v>72</v>
      </c>
      <c r="K220">
        <v>59.496000000000002</v>
      </c>
    </row>
    <row r="221" spans="1:11" hidden="1" x14ac:dyDescent="0.3">
      <c r="A221" s="17" t="s">
        <v>80</v>
      </c>
      <c r="B221" s="18">
        <v>1033600</v>
      </c>
      <c r="C221" t="s">
        <v>22</v>
      </c>
      <c r="D221" t="s">
        <v>26</v>
      </c>
      <c r="E221" t="s">
        <v>31</v>
      </c>
      <c r="F221">
        <v>2</v>
      </c>
      <c r="G221">
        <v>1</v>
      </c>
      <c r="H221">
        <v>4</v>
      </c>
      <c r="I221">
        <v>420105001</v>
      </c>
      <c r="J221" t="s">
        <v>72</v>
      </c>
      <c r="K221">
        <v>4002.5630000000001</v>
      </c>
    </row>
    <row r="222" spans="1:11" hidden="1" x14ac:dyDescent="0.3">
      <c r="A222" s="17" t="s">
        <v>81</v>
      </c>
      <c r="B222" s="18">
        <v>1033600</v>
      </c>
      <c r="C222" t="s">
        <v>22</v>
      </c>
      <c r="D222" t="s">
        <v>26</v>
      </c>
      <c r="E222" t="s">
        <v>31</v>
      </c>
      <c r="F222">
        <v>1</v>
      </c>
      <c r="G222">
        <v>1</v>
      </c>
      <c r="H222">
        <v>4</v>
      </c>
      <c r="I222">
        <v>810102001</v>
      </c>
      <c r="J222" t="s">
        <v>66</v>
      </c>
      <c r="K222">
        <v>14858.422</v>
      </c>
    </row>
    <row r="223" spans="1:11" hidden="1" x14ac:dyDescent="0.3">
      <c r="A223" s="17" t="s">
        <v>81</v>
      </c>
      <c r="B223" s="18">
        <v>1033600</v>
      </c>
      <c r="C223" t="s">
        <v>22</v>
      </c>
      <c r="D223" t="s">
        <v>26</v>
      </c>
      <c r="E223" t="s">
        <v>31</v>
      </c>
      <c r="F223">
        <v>1</v>
      </c>
      <c r="G223">
        <v>1</v>
      </c>
      <c r="H223">
        <v>5</v>
      </c>
      <c r="I223">
        <v>810102001</v>
      </c>
      <c r="J223" t="s">
        <v>66</v>
      </c>
      <c r="K223">
        <v>3851.3359999999998</v>
      </c>
    </row>
    <row r="224" spans="1:11" hidden="1" x14ac:dyDescent="0.3">
      <c r="A224" s="17" t="s">
        <v>81</v>
      </c>
      <c r="B224" s="18">
        <v>1033600</v>
      </c>
      <c r="C224" t="s">
        <v>22</v>
      </c>
      <c r="D224" t="s">
        <v>26</v>
      </c>
      <c r="E224" t="s">
        <v>31</v>
      </c>
      <c r="F224">
        <v>1</v>
      </c>
      <c r="G224">
        <v>1</v>
      </c>
      <c r="H224">
        <v>1</v>
      </c>
      <c r="I224">
        <v>810102001</v>
      </c>
      <c r="J224" t="s">
        <v>66</v>
      </c>
      <c r="K224">
        <v>15525.06</v>
      </c>
    </row>
    <row r="225" spans="1:11" hidden="1" x14ac:dyDescent="0.3">
      <c r="A225" s="17" t="s">
        <v>81</v>
      </c>
      <c r="B225" s="18">
        <v>1033600</v>
      </c>
      <c r="C225" t="s">
        <v>22</v>
      </c>
      <c r="D225" t="s">
        <v>26</v>
      </c>
      <c r="E225" t="s">
        <v>31</v>
      </c>
      <c r="F225">
        <v>1</v>
      </c>
      <c r="G225">
        <v>1</v>
      </c>
      <c r="H225">
        <v>1</v>
      </c>
      <c r="I225">
        <v>810101001</v>
      </c>
      <c r="J225" t="s">
        <v>67</v>
      </c>
      <c r="K225">
        <v>3682.413</v>
      </c>
    </row>
    <row r="226" spans="1:11" hidden="1" x14ac:dyDescent="0.3">
      <c r="A226" s="17" t="s">
        <v>81</v>
      </c>
      <c r="B226" s="18">
        <v>1033600</v>
      </c>
      <c r="C226" t="s">
        <v>22</v>
      </c>
      <c r="D226" t="s">
        <v>26</v>
      </c>
      <c r="E226" t="s">
        <v>31</v>
      </c>
      <c r="F226">
        <v>1</v>
      </c>
      <c r="G226">
        <v>1</v>
      </c>
      <c r="H226">
        <v>5</v>
      </c>
      <c r="I226">
        <v>820101001</v>
      </c>
      <c r="J226" t="s">
        <v>68</v>
      </c>
      <c r="K226">
        <v>0</v>
      </c>
    </row>
    <row r="227" spans="1:11" hidden="1" x14ac:dyDescent="0.3">
      <c r="A227" s="17" t="s">
        <v>81</v>
      </c>
      <c r="B227" s="18">
        <v>1033600</v>
      </c>
      <c r="C227" t="s">
        <v>22</v>
      </c>
      <c r="D227" t="s">
        <v>26</v>
      </c>
      <c r="E227" t="s">
        <v>31</v>
      </c>
      <c r="F227">
        <v>1</v>
      </c>
      <c r="G227">
        <v>1</v>
      </c>
      <c r="H227">
        <v>4</v>
      </c>
      <c r="I227">
        <v>820101001</v>
      </c>
      <c r="J227" t="s">
        <v>68</v>
      </c>
      <c r="K227">
        <v>7967.5720000000001</v>
      </c>
    </row>
    <row r="228" spans="1:11" hidden="1" x14ac:dyDescent="0.3">
      <c r="A228" s="17" t="s">
        <v>81</v>
      </c>
      <c r="B228" s="18">
        <v>1033600</v>
      </c>
      <c r="C228" t="s">
        <v>22</v>
      </c>
      <c r="D228" t="s">
        <v>26</v>
      </c>
      <c r="E228" t="s">
        <v>31</v>
      </c>
      <c r="F228">
        <v>1</v>
      </c>
      <c r="G228">
        <v>1</v>
      </c>
      <c r="H228">
        <v>1</v>
      </c>
      <c r="I228">
        <v>820101001</v>
      </c>
      <c r="J228" t="s">
        <v>68</v>
      </c>
      <c r="K228">
        <v>5273.9620000000004</v>
      </c>
    </row>
    <row r="229" spans="1:11" hidden="1" x14ac:dyDescent="0.3">
      <c r="A229" s="17" t="s">
        <v>81</v>
      </c>
      <c r="B229" s="18">
        <v>1033600</v>
      </c>
      <c r="C229" t="s">
        <v>22</v>
      </c>
      <c r="D229" t="s">
        <v>26</v>
      </c>
      <c r="E229" t="s">
        <v>31</v>
      </c>
      <c r="F229">
        <v>1</v>
      </c>
      <c r="G229">
        <v>1</v>
      </c>
      <c r="H229">
        <v>4</v>
      </c>
      <c r="I229">
        <v>320101001</v>
      </c>
      <c r="J229" t="s">
        <v>69</v>
      </c>
      <c r="K229">
        <v>28247.018</v>
      </c>
    </row>
    <row r="230" spans="1:11" hidden="1" x14ac:dyDescent="0.3">
      <c r="A230" s="17" t="s">
        <v>81</v>
      </c>
      <c r="B230" s="18">
        <v>1033600</v>
      </c>
      <c r="C230" t="s">
        <v>22</v>
      </c>
      <c r="D230" t="s">
        <v>26</v>
      </c>
      <c r="E230" t="s">
        <v>31</v>
      </c>
      <c r="F230">
        <v>1</v>
      </c>
      <c r="G230">
        <v>1</v>
      </c>
      <c r="H230">
        <v>5</v>
      </c>
      <c r="I230">
        <v>320101001</v>
      </c>
      <c r="J230" t="s">
        <v>69</v>
      </c>
      <c r="K230">
        <v>3000.4349999999999</v>
      </c>
    </row>
    <row r="231" spans="1:11" hidden="1" x14ac:dyDescent="0.3">
      <c r="A231" s="17" t="s">
        <v>81</v>
      </c>
      <c r="B231" s="18">
        <v>1033600</v>
      </c>
      <c r="C231" t="s">
        <v>22</v>
      </c>
      <c r="D231" t="s">
        <v>26</v>
      </c>
      <c r="E231" t="s">
        <v>31</v>
      </c>
      <c r="F231">
        <v>1</v>
      </c>
      <c r="G231">
        <v>1</v>
      </c>
      <c r="H231">
        <v>1</v>
      </c>
      <c r="I231">
        <v>420201001</v>
      </c>
      <c r="J231" t="s">
        <v>70</v>
      </c>
      <c r="K231">
        <v>271.017</v>
      </c>
    </row>
    <row r="232" spans="1:11" hidden="1" x14ac:dyDescent="0.3">
      <c r="A232" s="17" t="s">
        <v>81</v>
      </c>
      <c r="B232" s="18">
        <v>1033600</v>
      </c>
      <c r="C232" t="s">
        <v>22</v>
      </c>
      <c r="D232" t="s">
        <v>26</v>
      </c>
      <c r="E232" t="s">
        <v>31</v>
      </c>
      <c r="F232">
        <v>1</v>
      </c>
      <c r="G232">
        <v>1</v>
      </c>
      <c r="H232">
        <v>4</v>
      </c>
      <c r="I232">
        <v>410101001</v>
      </c>
      <c r="J232" t="s">
        <v>71</v>
      </c>
      <c r="K232">
        <v>0</v>
      </c>
    </row>
    <row r="233" spans="1:11" hidden="1" x14ac:dyDescent="0.3">
      <c r="A233" s="17" t="s">
        <v>81</v>
      </c>
      <c r="B233" s="18">
        <v>1033600</v>
      </c>
      <c r="C233" t="s">
        <v>22</v>
      </c>
      <c r="D233" t="s">
        <v>26</v>
      </c>
      <c r="E233" t="s">
        <v>31</v>
      </c>
      <c r="F233">
        <v>1</v>
      </c>
      <c r="G233">
        <v>1</v>
      </c>
      <c r="H233">
        <v>5</v>
      </c>
      <c r="I233">
        <v>410101001</v>
      </c>
      <c r="J233" t="s">
        <v>71</v>
      </c>
      <c r="K233">
        <v>10019.892</v>
      </c>
    </row>
    <row r="234" spans="1:11" hidden="1" x14ac:dyDescent="0.3">
      <c r="A234" s="17" t="s">
        <v>81</v>
      </c>
      <c r="B234" s="18">
        <v>1033600</v>
      </c>
      <c r="C234" t="s">
        <v>22</v>
      </c>
      <c r="D234" t="s">
        <v>26</v>
      </c>
      <c r="E234" t="s">
        <v>31</v>
      </c>
      <c r="F234">
        <v>1</v>
      </c>
      <c r="G234">
        <v>1</v>
      </c>
      <c r="H234">
        <v>4</v>
      </c>
      <c r="I234">
        <v>420105001</v>
      </c>
      <c r="J234" t="s">
        <v>72</v>
      </c>
      <c r="K234">
        <v>12701.82</v>
      </c>
    </row>
    <row r="235" spans="1:11" hidden="1" x14ac:dyDescent="0.3">
      <c r="A235" s="17" t="s">
        <v>81</v>
      </c>
      <c r="B235" s="18">
        <v>1033600</v>
      </c>
      <c r="C235" t="s">
        <v>22</v>
      </c>
      <c r="D235" t="s">
        <v>26</v>
      </c>
      <c r="E235" t="s">
        <v>31</v>
      </c>
      <c r="F235">
        <v>1</v>
      </c>
      <c r="G235">
        <v>1</v>
      </c>
      <c r="H235">
        <v>5</v>
      </c>
      <c r="I235">
        <v>420105001</v>
      </c>
      <c r="J235" t="s">
        <v>72</v>
      </c>
      <c r="K235">
        <v>49830.235999999997</v>
      </c>
    </row>
    <row r="236" spans="1:11" hidden="1" x14ac:dyDescent="0.3">
      <c r="A236" s="17" t="s">
        <v>81</v>
      </c>
      <c r="B236" s="18">
        <v>1033600</v>
      </c>
      <c r="C236" t="s">
        <v>22</v>
      </c>
      <c r="D236" t="s">
        <v>26</v>
      </c>
      <c r="E236" t="s">
        <v>31</v>
      </c>
      <c r="F236">
        <v>2</v>
      </c>
      <c r="G236">
        <v>1</v>
      </c>
      <c r="H236">
        <v>4</v>
      </c>
      <c r="I236">
        <v>810201002</v>
      </c>
      <c r="J236" t="s">
        <v>76</v>
      </c>
      <c r="K236">
        <v>2418.386</v>
      </c>
    </row>
    <row r="237" spans="1:11" hidden="1" x14ac:dyDescent="0.3">
      <c r="A237" s="17" t="s">
        <v>81</v>
      </c>
      <c r="B237" s="18">
        <v>1033600</v>
      </c>
      <c r="C237" t="s">
        <v>22</v>
      </c>
      <c r="D237" t="s">
        <v>26</v>
      </c>
      <c r="E237" t="s">
        <v>31</v>
      </c>
      <c r="F237">
        <v>2</v>
      </c>
      <c r="G237">
        <v>1</v>
      </c>
      <c r="H237">
        <v>1</v>
      </c>
      <c r="I237">
        <v>810102001</v>
      </c>
      <c r="J237" t="s">
        <v>66</v>
      </c>
      <c r="K237">
        <v>17594.203000000001</v>
      </c>
    </row>
    <row r="238" spans="1:11" hidden="1" x14ac:dyDescent="0.3">
      <c r="A238" s="17" t="s">
        <v>81</v>
      </c>
      <c r="B238" s="18">
        <v>1033600</v>
      </c>
      <c r="C238" t="s">
        <v>22</v>
      </c>
      <c r="D238" t="s">
        <v>26</v>
      </c>
      <c r="E238" t="s">
        <v>31</v>
      </c>
      <c r="F238">
        <v>2</v>
      </c>
      <c r="G238">
        <v>1</v>
      </c>
      <c r="H238">
        <v>4</v>
      </c>
      <c r="I238">
        <v>810101001</v>
      </c>
      <c r="J238" t="s">
        <v>67</v>
      </c>
      <c r="K238">
        <v>0</v>
      </c>
    </row>
    <row r="239" spans="1:11" hidden="1" x14ac:dyDescent="0.3">
      <c r="A239" s="17" t="s">
        <v>81</v>
      </c>
      <c r="B239" s="18">
        <v>1033600</v>
      </c>
      <c r="C239" t="s">
        <v>22</v>
      </c>
      <c r="D239" t="s">
        <v>26</v>
      </c>
      <c r="E239" t="s">
        <v>31</v>
      </c>
      <c r="F239">
        <v>2</v>
      </c>
      <c r="G239">
        <v>1</v>
      </c>
      <c r="H239">
        <v>1</v>
      </c>
      <c r="I239">
        <v>810101001</v>
      </c>
      <c r="J239" t="s">
        <v>67</v>
      </c>
      <c r="K239">
        <v>4951.21</v>
      </c>
    </row>
    <row r="240" spans="1:11" hidden="1" x14ac:dyDescent="0.3">
      <c r="A240" s="17" t="s">
        <v>81</v>
      </c>
      <c r="B240" s="18">
        <v>1033600</v>
      </c>
      <c r="C240" t="s">
        <v>22</v>
      </c>
      <c r="D240" t="s">
        <v>26</v>
      </c>
      <c r="E240" t="s">
        <v>31</v>
      </c>
      <c r="F240">
        <v>2</v>
      </c>
      <c r="G240">
        <v>1</v>
      </c>
      <c r="H240">
        <v>1</v>
      </c>
      <c r="I240">
        <v>820101001</v>
      </c>
      <c r="J240" t="s">
        <v>68</v>
      </c>
      <c r="K240">
        <f>13780.766+21</f>
        <v>13801.766</v>
      </c>
    </row>
    <row r="241" spans="1:11" hidden="1" x14ac:dyDescent="0.3">
      <c r="A241" s="17" t="s">
        <v>81</v>
      </c>
      <c r="B241" s="18">
        <v>1033600</v>
      </c>
      <c r="C241" t="s">
        <v>22</v>
      </c>
      <c r="D241" t="s">
        <v>26</v>
      </c>
      <c r="E241" t="s">
        <v>31</v>
      </c>
      <c r="F241">
        <v>2</v>
      </c>
      <c r="G241">
        <v>1</v>
      </c>
      <c r="H241">
        <v>1</v>
      </c>
      <c r="I241">
        <v>420105001</v>
      </c>
      <c r="J241" t="s">
        <v>72</v>
      </c>
      <c r="K241">
        <f>49488.636+154</f>
        <v>49642.635999999999</v>
      </c>
    </row>
    <row r="242" spans="1:11" hidden="1" x14ac:dyDescent="0.3">
      <c r="A242" s="17" t="s">
        <v>81</v>
      </c>
      <c r="B242" s="18">
        <v>1033600</v>
      </c>
      <c r="C242" t="s">
        <v>22</v>
      </c>
      <c r="D242" t="s">
        <v>26</v>
      </c>
      <c r="E242" t="s">
        <v>31</v>
      </c>
      <c r="F242">
        <v>2</v>
      </c>
      <c r="G242">
        <v>2</v>
      </c>
      <c r="H242">
        <v>5</v>
      </c>
      <c r="I242">
        <v>410101001</v>
      </c>
      <c r="J242" t="s">
        <v>71</v>
      </c>
      <c r="K242">
        <v>0</v>
      </c>
    </row>
    <row r="243" spans="1:11" hidden="1" x14ac:dyDescent="0.3">
      <c r="A243" s="17" t="s">
        <v>81</v>
      </c>
      <c r="B243" s="18">
        <v>1033600</v>
      </c>
      <c r="C243" t="s">
        <v>22</v>
      </c>
      <c r="D243" t="s">
        <v>26</v>
      </c>
      <c r="E243" t="s">
        <v>31</v>
      </c>
      <c r="F243">
        <v>2</v>
      </c>
      <c r="G243">
        <v>1</v>
      </c>
      <c r="H243">
        <v>1</v>
      </c>
      <c r="I243">
        <v>410101001</v>
      </c>
      <c r="J243" t="s">
        <v>71</v>
      </c>
      <c r="K243">
        <v>9527.098</v>
      </c>
    </row>
    <row r="244" spans="1:11" hidden="1" x14ac:dyDescent="0.3">
      <c r="A244" s="17" t="s">
        <v>81</v>
      </c>
      <c r="B244" s="18">
        <v>1033600</v>
      </c>
      <c r="C244" t="s">
        <v>22</v>
      </c>
      <c r="D244" t="s">
        <v>26</v>
      </c>
      <c r="E244" t="s">
        <v>31</v>
      </c>
      <c r="F244">
        <v>2</v>
      </c>
      <c r="G244">
        <v>1</v>
      </c>
      <c r="H244">
        <v>1</v>
      </c>
      <c r="I244">
        <v>320101001</v>
      </c>
      <c r="J244" t="s">
        <v>69</v>
      </c>
      <c r="K244">
        <v>31280.629000000001</v>
      </c>
    </row>
    <row r="245" spans="1:11" hidden="1" x14ac:dyDescent="0.3">
      <c r="A245" s="17" t="s">
        <v>81</v>
      </c>
      <c r="B245" s="18">
        <v>1033600</v>
      </c>
      <c r="C245" t="s">
        <v>22</v>
      </c>
      <c r="D245" t="s">
        <v>26</v>
      </c>
      <c r="E245" t="s">
        <v>31</v>
      </c>
      <c r="F245">
        <v>2</v>
      </c>
      <c r="G245">
        <v>1</v>
      </c>
      <c r="H245">
        <v>1</v>
      </c>
      <c r="I245">
        <v>320102002</v>
      </c>
      <c r="J245" t="s">
        <v>73</v>
      </c>
      <c r="K245">
        <v>0</v>
      </c>
    </row>
    <row r="246" spans="1:11" hidden="1" x14ac:dyDescent="0.3">
      <c r="A246" s="17" t="s">
        <v>81</v>
      </c>
      <c r="B246" s="18">
        <v>1033600</v>
      </c>
      <c r="C246" t="s">
        <v>22</v>
      </c>
      <c r="D246" t="s">
        <v>26</v>
      </c>
      <c r="E246" t="s">
        <v>31</v>
      </c>
      <c r="F246">
        <v>2</v>
      </c>
      <c r="G246">
        <v>1</v>
      </c>
      <c r="H246">
        <v>1</v>
      </c>
      <c r="I246">
        <v>420201001</v>
      </c>
      <c r="J246" t="s">
        <v>70</v>
      </c>
      <c r="K246">
        <v>1244.75</v>
      </c>
    </row>
    <row r="247" spans="1:11" hidden="1" x14ac:dyDescent="0.3">
      <c r="A247" s="17" t="s">
        <v>81</v>
      </c>
      <c r="B247" s="18">
        <v>1033600</v>
      </c>
      <c r="C247" t="s">
        <v>22</v>
      </c>
      <c r="D247" t="s">
        <v>26</v>
      </c>
      <c r="E247" t="s">
        <v>31</v>
      </c>
      <c r="F247">
        <v>2</v>
      </c>
      <c r="G247">
        <v>2</v>
      </c>
      <c r="H247">
        <v>5</v>
      </c>
      <c r="I247">
        <v>810102001</v>
      </c>
      <c r="J247" t="s">
        <v>66</v>
      </c>
      <c r="K247">
        <v>18871.005000000001</v>
      </c>
    </row>
    <row r="248" spans="1:11" hidden="1" x14ac:dyDescent="0.3">
      <c r="A248" s="17" t="s">
        <v>81</v>
      </c>
      <c r="B248" s="18">
        <v>1033600</v>
      </c>
      <c r="C248" t="s">
        <v>22</v>
      </c>
      <c r="D248" t="s">
        <v>26</v>
      </c>
      <c r="E248" t="s">
        <v>31</v>
      </c>
      <c r="F248">
        <v>2</v>
      </c>
      <c r="G248">
        <v>2</v>
      </c>
      <c r="H248">
        <v>5</v>
      </c>
      <c r="I248">
        <v>420105001</v>
      </c>
      <c r="J248" t="s">
        <v>72</v>
      </c>
      <c r="K248">
        <v>0</v>
      </c>
    </row>
    <row r="249" spans="1:11" hidden="1" x14ac:dyDescent="0.3">
      <c r="A249" s="17" t="s">
        <v>81</v>
      </c>
      <c r="B249" s="18">
        <v>1033600</v>
      </c>
      <c r="C249" t="s">
        <v>22</v>
      </c>
      <c r="D249" t="s">
        <v>26</v>
      </c>
      <c r="E249" t="s">
        <v>31</v>
      </c>
      <c r="F249">
        <v>2</v>
      </c>
      <c r="G249">
        <v>2</v>
      </c>
      <c r="H249">
        <v>5</v>
      </c>
      <c r="I249">
        <v>320101001</v>
      </c>
      <c r="J249" t="s">
        <v>69</v>
      </c>
      <c r="K249">
        <v>3801.1320000000001</v>
      </c>
    </row>
    <row r="250" spans="1:11" hidden="1" x14ac:dyDescent="0.3">
      <c r="A250" s="17" t="s">
        <v>81</v>
      </c>
      <c r="B250" s="18">
        <v>1033600</v>
      </c>
      <c r="C250" t="s">
        <v>22</v>
      </c>
      <c r="D250" t="s">
        <v>26</v>
      </c>
      <c r="E250" t="s">
        <v>31</v>
      </c>
      <c r="F250">
        <v>1</v>
      </c>
      <c r="G250">
        <v>1</v>
      </c>
      <c r="H250">
        <v>1</v>
      </c>
      <c r="I250">
        <v>810201002</v>
      </c>
      <c r="J250" t="s">
        <v>76</v>
      </c>
      <c r="K250">
        <v>0</v>
      </c>
    </row>
    <row r="251" spans="1:11" hidden="1" x14ac:dyDescent="0.3">
      <c r="A251" s="17" t="s">
        <v>81</v>
      </c>
      <c r="B251" s="18">
        <v>1033600</v>
      </c>
      <c r="C251" t="s">
        <v>22</v>
      </c>
      <c r="D251" t="s">
        <v>26</v>
      </c>
      <c r="E251" t="s">
        <v>31</v>
      </c>
      <c r="F251">
        <v>1</v>
      </c>
      <c r="G251">
        <v>1</v>
      </c>
      <c r="H251">
        <v>1</v>
      </c>
      <c r="I251">
        <v>420105001</v>
      </c>
      <c r="J251" t="s">
        <v>72</v>
      </c>
      <c r="K251">
        <v>786.99300000000005</v>
      </c>
    </row>
    <row r="252" spans="1:11" hidden="1" x14ac:dyDescent="0.3">
      <c r="A252" s="17" t="s">
        <v>81</v>
      </c>
      <c r="B252" s="18">
        <v>1033600</v>
      </c>
      <c r="C252" t="s">
        <v>22</v>
      </c>
      <c r="D252" t="s">
        <v>26</v>
      </c>
      <c r="E252" t="s">
        <v>31</v>
      </c>
      <c r="F252">
        <v>1</v>
      </c>
      <c r="G252">
        <v>1</v>
      </c>
      <c r="H252">
        <v>1</v>
      </c>
      <c r="I252">
        <v>410101001</v>
      </c>
      <c r="J252" t="s">
        <v>71</v>
      </c>
      <c r="K252">
        <v>67.531000000000006</v>
      </c>
    </row>
    <row r="253" spans="1:11" hidden="1" x14ac:dyDescent="0.3">
      <c r="A253" s="17" t="s">
        <v>81</v>
      </c>
      <c r="B253" s="18">
        <v>1033600</v>
      </c>
      <c r="C253" t="s">
        <v>22</v>
      </c>
      <c r="D253" t="s">
        <v>26</v>
      </c>
      <c r="E253" t="s">
        <v>31</v>
      </c>
      <c r="F253">
        <v>1</v>
      </c>
      <c r="G253">
        <v>1</v>
      </c>
      <c r="H253">
        <v>4</v>
      </c>
      <c r="I253">
        <v>420105001</v>
      </c>
      <c r="J253" t="s">
        <v>72</v>
      </c>
      <c r="K253">
        <v>3003.1889999999999</v>
      </c>
    </row>
    <row r="254" spans="1:11" hidden="1" x14ac:dyDescent="0.3">
      <c r="A254" s="17" t="s">
        <v>82</v>
      </c>
      <c r="B254" s="18">
        <v>1033600</v>
      </c>
      <c r="C254" t="s">
        <v>22</v>
      </c>
      <c r="D254" t="s">
        <v>26</v>
      </c>
      <c r="E254" t="s">
        <v>31</v>
      </c>
      <c r="F254">
        <v>1</v>
      </c>
      <c r="G254">
        <v>1</v>
      </c>
      <c r="H254">
        <v>4</v>
      </c>
      <c r="I254">
        <v>810102001</v>
      </c>
      <c r="J254" t="s">
        <v>66</v>
      </c>
      <c r="K254">
        <v>25654.271000000001</v>
      </c>
    </row>
    <row r="255" spans="1:11" hidden="1" x14ac:dyDescent="0.3">
      <c r="A255" s="17" t="s">
        <v>82</v>
      </c>
      <c r="B255" s="18">
        <v>1033600</v>
      </c>
      <c r="C255" t="s">
        <v>22</v>
      </c>
      <c r="D255" t="s">
        <v>26</v>
      </c>
      <c r="E255" t="s">
        <v>31</v>
      </c>
      <c r="F255">
        <v>1</v>
      </c>
      <c r="G255">
        <v>1</v>
      </c>
      <c r="H255">
        <v>5</v>
      </c>
      <c r="I255">
        <v>810102001</v>
      </c>
      <c r="J255" t="s">
        <v>66</v>
      </c>
      <c r="K255">
        <v>1843.2739999999999</v>
      </c>
    </row>
    <row r="256" spans="1:11" hidden="1" x14ac:dyDescent="0.3">
      <c r="A256" s="17" t="s">
        <v>82</v>
      </c>
      <c r="B256" s="18">
        <v>1033600</v>
      </c>
      <c r="C256" t="s">
        <v>22</v>
      </c>
      <c r="D256" t="s">
        <v>26</v>
      </c>
      <c r="E256" t="s">
        <v>31</v>
      </c>
      <c r="F256">
        <v>1</v>
      </c>
      <c r="G256">
        <v>1</v>
      </c>
      <c r="H256">
        <v>1</v>
      </c>
      <c r="I256">
        <v>810102001</v>
      </c>
      <c r="J256" t="s">
        <v>66</v>
      </c>
      <c r="K256">
        <v>5120.8429999999998</v>
      </c>
    </row>
    <row r="257" spans="1:11" hidden="1" x14ac:dyDescent="0.3">
      <c r="A257" s="17" t="s">
        <v>82</v>
      </c>
      <c r="B257" s="18">
        <v>1033600</v>
      </c>
      <c r="C257" t="s">
        <v>22</v>
      </c>
      <c r="D257" t="s">
        <v>26</v>
      </c>
      <c r="E257" t="s">
        <v>31</v>
      </c>
      <c r="F257">
        <v>1</v>
      </c>
      <c r="G257">
        <v>1</v>
      </c>
      <c r="H257">
        <v>1</v>
      </c>
      <c r="I257">
        <v>810101001</v>
      </c>
      <c r="J257" t="s">
        <v>67</v>
      </c>
      <c r="K257">
        <v>3995.194</v>
      </c>
    </row>
    <row r="258" spans="1:11" hidden="1" x14ac:dyDescent="0.3">
      <c r="A258" s="17" t="s">
        <v>82</v>
      </c>
      <c r="B258" s="18">
        <v>1033600</v>
      </c>
      <c r="C258" t="s">
        <v>22</v>
      </c>
      <c r="D258" t="s">
        <v>26</v>
      </c>
      <c r="E258" t="s">
        <v>31</v>
      </c>
      <c r="F258">
        <v>1</v>
      </c>
      <c r="G258">
        <v>1</v>
      </c>
      <c r="H258">
        <v>5</v>
      </c>
      <c r="I258">
        <v>820101001</v>
      </c>
      <c r="J258" t="s">
        <v>68</v>
      </c>
      <c r="K258">
        <v>0</v>
      </c>
    </row>
    <row r="259" spans="1:11" hidden="1" x14ac:dyDescent="0.3">
      <c r="A259" s="17" t="s">
        <v>82</v>
      </c>
      <c r="B259" s="18">
        <v>1033600</v>
      </c>
      <c r="C259" t="s">
        <v>22</v>
      </c>
      <c r="D259" t="s">
        <v>26</v>
      </c>
      <c r="E259" t="s">
        <v>31</v>
      </c>
      <c r="F259">
        <v>1</v>
      </c>
      <c r="G259">
        <v>1</v>
      </c>
      <c r="H259">
        <v>4</v>
      </c>
      <c r="I259">
        <v>820101001</v>
      </c>
      <c r="J259" t="s">
        <v>68</v>
      </c>
      <c r="K259">
        <v>8577.6460000000006</v>
      </c>
    </row>
    <row r="260" spans="1:11" hidden="1" x14ac:dyDescent="0.3">
      <c r="A260" s="17" t="s">
        <v>82</v>
      </c>
      <c r="B260" s="18">
        <v>1033600</v>
      </c>
      <c r="C260" t="s">
        <v>22</v>
      </c>
      <c r="D260" t="s">
        <v>26</v>
      </c>
      <c r="E260" t="s">
        <v>31</v>
      </c>
      <c r="F260">
        <v>1</v>
      </c>
      <c r="G260">
        <v>1</v>
      </c>
      <c r="H260">
        <v>1</v>
      </c>
      <c r="I260">
        <v>820101001</v>
      </c>
      <c r="J260" t="s">
        <v>68</v>
      </c>
      <c r="K260">
        <v>5908.2569999999996</v>
      </c>
    </row>
    <row r="261" spans="1:11" hidden="1" x14ac:dyDescent="0.3">
      <c r="A261" s="17" t="s">
        <v>82</v>
      </c>
      <c r="B261" s="18">
        <v>1033600</v>
      </c>
      <c r="C261" t="s">
        <v>22</v>
      </c>
      <c r="D261" t="s">
        <v>26</v>
      </c>
      <c r="E261" t="s">
        <v>31</v>
      </c>
      <c r="F261">
        <v>1</v>
      </c>
      <c r="G261">
        <v>1</v>
      </c>
      <c r="H261">
        <v>4</v>
      </c>
      <c r="I261">
        <v>320101001</v>
      </c>
      <c r="J261" t="s">
        <v>69</v>
      </c>
      <c r="K261">
        <v>37891.915999999997</v>
      </c>
    </row>
    <row r="262" spans="1:11" hidden="1" x14ac:dyDescent="0.3">
      <c r="A262" s="17" t="s">
        <v>82</v>
      </c>
      <c r="B262" s="18">
        <v>1033600</v>
      </c>
      <c r="C262" t="s">
        <v>22</v>
      </c>
      <c r="D262" t="s">
        <v>26</v>
      </c>
      <c r="E262" t="s">
        <v>31</v>
      </c>
      <c r="F262">
        <v>1</v>
      </c>
      <c r="G262">
        <v>1</v>
      </c>
      <c r="H262">
        <v>5</v>
      </c>
      <c r="I262">
        <v>320101001</v>
      </c>
      <c r="J262" t="s">
        <v>69</v>
      </c>
      <c r="K262">
        <v>13006.629000000001</v>
      </c>
    </row>
    <row r="263" spans="1:11" hidden="1" x14ac:dyDescent="0.3">
      <c r="A263" s="17" t="s">
        <v>82</v>
      </c>
      <c r="B263" s="18">
        <v>1033600</v>
      </c>
      <c r="C263" t="s">
        <v>22</v>
      </c>
      <c r="D263" t="s">
        <v>26</v>
      </c>
      <c r="E263" t="s">
        <v>31</v>
      </c>
      <c r="F263">
        <v>1</v>
      </c>
      <c r="G263">
        <v>1</v>
      </c>
      <c r="H263">
        <v>1</v>
      </c>
      <c r="I263">
        <v>420201001</v>
      </c>
      <c r="J263" t="s">
        <v>70</v>
      </c>
      <c r="K263">
        <v>502.24</v>
      </c>
    </row>
    <row r="264" spans="1:11" hidden="1" x14ac:dyDescent="0.3">
      <c r="A264" s="17" t="s">
        <v>82</v>
      </c>
      <c r="B264" s="18">
        <v>1033600</v>
      </c>
      <c r="C264" t="s">
        <v>22</v>
      </c>
      <c r="D264" t="s">
        <v>26</v>
      </c>
      <c r="E264" t="s">
        <v>31</v>
      </c>
      <c r="F264">
        <v>1</v>
      </c>
      <c r="G264">
        <v>1</v>
      </c>
      <c r="H264">
        <v>4</v>
      </c>
      <c r="I264">
        <v>410101001</v>
      </c>
      <c r="J264" t="s">
        <v>71</v>
      </c>
      <c r="K264">
        <v>5535.1459999999997</v>
      </c>
    </row>
    <row r="265" spans="1:11" hidden="1" x14ac:dyDescent="0.3">
      <c r="A265" s="17" t="s">
        <v>82</v>
      </c>
      <c r="B265" s="18">
        <v>1033600</v>
      </c>
      <c r="C265" t="s">
        <v>22</v>
      </c>
      <c r="D265" t="s">
        <v>26</v>
      </c>
      <c r="E265" t="s">
        <v>31</v>
      </c>
      <c r="F265">
        <v>1</v>
      </c>
      <c r="G265">
        <v>1</v>
      </c>
      <c r="H265">
        <v>5</v>
      </c>
      <c r="I265">
        <v>410101001</v>
      </c>
      <c r="J265" t="s">
        <v>71</v>
      </c>
      <c r="K265">
        <v>5513.308</v>
      </c>
    </row>
    <row r="266" spans="1:11" hidden="1" x14ac:dyDescent="0.3">
      <c r="A266" s="17" t="s">
        <v>82</v>
      </c>
      <c r="B266" s="18">
        <v>1033600</v>
      </c>
      <c r="C266" t="s">
        <v>22</v>
      </c>
      <c r="D266" t="s">
        <v>26</v>
      </c>
      <c r="E266" t="s">
        <v>31</v>
      </c>
      <c r="F266">
        <v>1</v>
      </c>
      <c r="G266">
        <v>1</v>
      </c>
      <c r="H266">
        <v>4</v>
      </c>
      <c r="I266">
        <v>420105001</v>
      </c>
      <c r="J266" t="s">
        <v>72</v>
      </c>
      <c r="K266">
        <v>405.875</v>
      </c>
    </row>
    <row r="267" spans="1:11" hidden="1" x14ac:dyDescent="0.3">
      <c r="A267" s="17" t="s">
        <v>82</v>
      </c>
      <c r="B267" s="18">
        <v>1033600</v>
      </c>
      <c r="C267" t="s">
        <v>22</v>
      </c>
      <c r="D267" t="s">
        <v>26</v>
      </c>
      <c r="E267" t="s">
        <v>31</v>
      </c>
      <c r="F267">
        <v>1</v>
      </c>
      <c r="G267">
        <v>1</v>
      </c>
      <c r="H267">
        <v>5</v>
      </c>
      <c r="I267">
        <v>420105001</v>
      </c>
      <c r="J267" t="s">
        <v>72</v>
      </c>
      <c r="K267">
        <v>47214.165999999997</v>
      </c>
    </row>
    <row r="268" spans="1:11" hidden="1" x14ac:dyDescent="0.3">
      <c r="A268" s="17" t="s">
        <v>82</v>
      </c>
      <c r="B268" s="18">
        <v>1033600</v>
      </c>
      <c r="C268" t="s">
        <v>22</v>
      </c>
      <c r="D268" t="s">
        <v>26</v>
      </c>
      <c r="E268" t="s">
        <v>31</v>
      </c>
      <c r="F268">
        <v>2</v>
      </c>
      <c r="G268">
        <v>1</v>
      </c>
      <c r="H268">
        <v>4</v>
      </c>
      <c r="I268">
        <v>810201002</v>
      </c>
      <c r="J268" t="s">
        <v>76</v>
      </c>
      <c r="K268">
        <v>0</v>
      </c>
    </row>
    <row r="269" spans="1:11" hidden="1" x14ac:dyDescent="0.3">
      <c r="A269" s="17" t="s">
        <v>82</v>
      </c>
      <c r="B269" s="18">
        <v>1033600</v>
      </c>
      <c r="C269" t="s">
        <v>22</v>
      </c>
      <c r="D269" t="s">
        <v>26</v>
      </c>
      <c r="E269" t="s">
        <v>31</v>
      </c>
      <c r="F269">
        <v>2</v>
      </c>
      <c r="G269">
        <v>1</v>
      </c>
      <c r="H269">
        <v>1</v>
      </c>
      <c r="I269">
        <v>810102001</v>
      </c>
      <c r="J269" t="s">
        <v>66</v>
      </c>
      <c r="K269">
        <v>29166.692999999999</v>
      </c>
    </row>
    <row r="270" spans="1:11" hidden="1" x14ac:dyDescent="0.3">
      <c r="A270" s="17" t="s">
        <v>82</v>
      </c>
      <c r="B270" s="18">
        <v>1033600</v>
      </c>
      <c r="C270" t="s">
        <v>22</v>
      </c>
      <c r="D270" t="s">
        <v>26</v>
      </c>
      <c r="E270" t="s">
        <v>31</v>
      </c>
      <c r="F270">
        <v>2</v>
      </c>
      <c r="G270">
        <v>1</v>
      </c>
      <c r="H270">
        <v>4</v>
      </c>
      <c r="I270">
        <v>810101001</v>
      </c>
      <c r="J270" t="s">
        <v>67</v>
      </c>
      <c r="K270">
        <v>0</v>
      </c>
    </row>
    <row r="271" spans="1:11" hidden="1" x14ac:dyDescent="0.3">
      <c r="A271" s="17" t="s">
        <v>82</v>
      </c>
      <c r="B271" s="18">
        <v>1033600</v>
      </c>
      <c r="C271" t="s">
        <v>22</v>
      </c>
      <c r="D271" t="s">
        <v>26</v>
      </c>
      <c r="E271" t="s">
        <v>31</v>
      </c>
      <c r="F271">
        <v>2</v>
      </c>
      <c r="G271">
        <v>1</v>
      </c>
      <c r="H271">
        <v>1</v>
      </c>
      <c r="I271">
        <v>810101001</v>
      </c>
      <c r="J271" t="s">
        <v>67</v>
      </c>
      <c r="K271">
        <v>4414.8459999999995</v>
      </c>
    </row>
    <row r="272" spans="1:11" hidden="1" x14ac:dyDescent="0.3">
      <c r="A272" s="17" t="s">
        <v>82</v>
      </c>
      <c r="B272" s="18">
        <v>1033600</v>
      </c>
      <c r="C272" t="s">
        <v>22</v>
      </c>
      <c r="D272" t="s">
        <v>26</v>
      </c>
      <c r="E272" t="s">
        <v>31</v>
      </c>
      <c r="F272">
        <v>2</v>
      </c>
      <c r="G272">
        <v>1</v>
      </c>
      <c r="H272">
        <v>1</v>
      </c>
      <c r="I272">
        <v>820101001</v>
      </c>
      <c r="J272" t="s">
        <v>68</v>
      </c>
      <c r="K272">
        <f>8798.01+175.8</f>
        <v>8973.81</v>
      </c>
    </row>
    <row r="273" spans="1:11" hidden="1" x14ac:dyDescent="0.3">
      <c r="A273" s="17" t="s">
        <v>82</v>
      </c>
      <c r="B273" s="18">
        <v>1033600</v>
      </c>
      <c r="C273" t="s">
        <v>22</v>
      </c>
      <c r="D273" t="s">
        <v>26</v>
      </c>
      <c r="E273" t="s">
        <v>31</v>
      </c>
      <c r="F273">
        <v>2</v>
      </c>
      <c r="G273">
        <v>1</v>
      </c>
      <c r="H273">
        <v>1</v>
      </c>
      <c r="I273">
        <v>420105001</v>
      </c>
      <c r="J273" t="s">
        <v>72</v>
      </c>
      <c r="K273">
        <f>51984.521+1289.2</f>
        <v>53273.720999999998</v>
      </c>
    </row>
    <row r="274" spans="1:11" hidden="1" x14ac:dyDescent="0.3">
      <c r="A274" s="17" t="s">
        <v>82</v>
      </c>
      <c r="B274" s="18">
        <v>1033600</v>
      </c>
      <c r="C274" t="s">
        <v>22</v>
      </c>
      <c r="D274" t="s">
        <v>26</v>
      </c>
      <c r="E274" t="s">
        <v>31</v>
      </c>
      <c r="F274">
        <v>2</v>
      </c>
      <c r="G274">
        <v>2</v>
      </c>
      <c r="H274">
        <v>5</v>
      </c>
      <c r="I274">
        <v>410101001</v>
      </c>
      <c r="J274" t="s">
        <v>71</v>
      </c>
      <c r="K274">
        <v>0</v>
      </c>
    </row>
    <row r="275" spans="1:11" hidden="1" x14ac:dyDescent="0.3">
      <c r="A275" s="17" t="s">
        <v>82</v>
      </c>
      <c r="B275" s="18">
        <v>1033600</v>
      </c>
      <c r="C275" t="s">
        <v>22</v>
      </c>
      <c r="D275" t="s">
        <v>26</v>
      </c>
      <c r="E275" t="s">
        <v>31</v>
      </c>
      <c r="F275">
        <v>2</v>
      </c>
      <c r="G275">
        <v>1</v>
      </c>
      <c r="H275">
        <v>1</v>
      </c>
      <c r="I275">
        <v>410101001</v>
      </c>
      <c r="J275" t="s">
        <v>71</v>
      </c>
      <c r="K275">
        <v>9616.5930000000008</v>
      </c>
    </row>
    <row r="276" spans="1:11" hidden="1" x14ac:dyDescent="0.3">
      <c r="A276" s="17" t="s">
        <v>82</v>
      </c>
      <c r="B276" s="18">
        <v>1033600</v>
      </c>
      <c r="C276" t="s">
        <v>22</v>
      </c>
      <c r="D276" t="s">
        <v>26</v>
      </c>
      <c r="E276" t="s">
        <v>31</v>
      </c>
      <c r="F276">
        <v>2</v>
      </c>
      <c r="G276">
        <v>1</v>
      </c>
      <c r="H276">
        <v>1</v>
      </c>
      <c r="I276">
        <v>320101001</v>
      </c>
      <c r="J276" t="s">
        <v>69</v>
      </c>
      <c r="K276">
        <v>35142.711000000003</v>
      </c>
    </row>
    <row r="277" spans="1:11" hidden="1" x14ac:dyDescent="0.3">
      <c r="A277" s="17" t="s">
        <v>82</v>
      </c>
      <c r="B277" s="18">
        <v>1033600</v>
      </c>
      <c r="C277" t="s">
        <v>22</v>
      </c>
      <c r="D277" t="s">
        <v>26</v>
      </c>
      <c r="E277" t="s">
        <v>31</v>
      </c>
      <c r="F277">
        <v>2</v>
      </c>
      <c r="G277">
        <v>1</v>
      </c>
      <c r="H277">
        <v>1</v>
      </c>
      <c r="I277">
        <v>320102002</v>
      </c>
      <c r="J277" t="s">
        <v>73</v>
      </c>
      <c r="K277">
        <v>0</v>
      </c>
    </row>
    <row r="278" spans="1:11" hidden="1" x14ac:dyDescent="0.3">
      <c r="A278" s="17" t="s">
        <v>82</v>
      </c>
      <c r="B278" s="18">
        <v>1033600</v>
      </c>
      <c r="C278" t="s">
        <v>22</v>
      </c>
      <c r="D278" t="s">
        <v>26</v>
      </c>
      <c r="E278" t="s">
        <v>31</v>
      </c>
      <c r="F278">
        <v>2</v>
      </c>
      <c r="G278">
        <v>1</v>
      </c>
      <c r="H278">
        <v>1</v>
      </c>
      <c r="I278">
        <v>420201001</v>
      </c>
      <c r="J278" t="s">
        <v>70</v>
      </c>
      <c r="K278">
        <v>453.05</v>
      </c>
    </row>
    <row r="279" spans="1:11" hidden="1" x14ac:dyDescent="0.3">
      <c r="A279" s="17" t="s">
        <v>82</v>
      </c>
      <c r="B279" s="18">
        <v>1033600</v>
      </c>
      <c r="C279" t="s">
        <v>22</v>
      </c>
      <c r="D279" t="s">
        <v>26</v>
      </c>
      <c r="E279" t="s">
        <v>31</v>
      </c>
      <c r="F279">
        <v>2</v>
      </c>
      <c r="G279">
        <v>2</v>
      </c>
      <c r="H279">
        <v>5</v>
      </c>
      <c r="I279">
        <v>810102001</v>
      </c>
      <c r="J279" t="s">
        <v>66</v>
      </c>
      <c r="K279">
        <v>12459.736999999999</v>
      </c>
    </row>
    <row r="280" spans="1:11" hidden="1" x14ac:dyDescent="0.3">
      <c r="A280" s="17" t="s">
        <v>82</v>
      </c>
      <c r="B280" s="18">
        <v>1033600</v>
      </c>
      <c r="C280" t="s">
        <v>22</v>
      </c>
      <c r="D280" t="s">
        <v>26</v>
      </c>
      <c r="E280" t="s">
        <v>31</v>
      </c>
      <c r="F280">
        <v>2</v>
      </c>
      <c r="G280">
        <v>2</v>
      </c>
      <c r="H280">
        <v>5</v>
      </c>
      <c r="I280">
        <v>420105001</v>
      </c>
      <c r="J280" t="s">
        <v>72</v>
      </c>
      <c r="K280">
        <v>5201.2910000000002</v>
      </c>
    </row>
    <row r="281" spans="1:11" hidden="1" x14ac:dyDescent="0.3">
      <c r="A281" s="17" t="s">
        <v>82</v>
      </c>
      <c r="B281" s="18">
        <v>1033600</v>
      </c>
      <c r="C281" t="s">
        <v>22</v>
      </c>
      <c r="D281" t="s">
        <v>26</v>
      </c>
      <c r="E281" t="s">
        <v>31</v>
      </c>
      <c r="F281">
        <v>2</v>
      </c>
      <c r="G281">
        <v>2</v>
      </c>
      <c r="H281">
        <v>5</v>
      </c>
      <c r="I281">
        <v>320101001</v>
      </c>
      <c r="J281" t="s">
        <v>69</v>
      </c>
      <c r="K281">
        <v>1207.059</v>
      </c>
    </row>
    <row r="282" spans="1:11" hidden="1" x14ac:dyDescent="0.3">
      <c r="A282" s="17" t="s">
        <v>82</v>
      </c>
      <c r="B282" s="18">
        <v>1033600</v>
      </c>
      <c r="C282" t="s">
        <v>22</v>
      </c>
      <c r="D282" t="s">
        <v>26</v>
      </c>
      <c r="E282" t="s">
        <v>31</v>
      </c>
      <c r="F282">
        <v>1</v>
      </c>
      <c r="G282">
        <v>1</v>
      </c>
      <c r="H282">
        <v>1</v>
      </c>
      <c r="I282">
        <v>810201002</v>
      </c>
      <c r="J282" t="s">
        <v>76</v>
      </c>
      <c r="K282">
        <v>0</v>
      </c>
    </row>
    <row r="283" spans="1:11" hidden="1" x14ac:dyDescent="0.3">
      <c r="A283" s="17" t="s">
        <v>82</v>
      </c>
      <c r="B283" s="18">
        <v>1033600</v>
      </c>
      <c r="C283" t="s">
        <v>22</v>
      </c>
      <c r="D283" t="s">
        <v>26</v>
      </c>
      <c r="E283" t="s">
        <v>31</v>
      </c>
      <c r="F283">
        <v>1</v>
      </c>
      <c r="G283">
        <v>1</v>
      </c>
      <c r="H283">
        <v>1</v>
      </c>
      <c r="I283">
        <v>420105001</v>
      </c>
      <c r="J283" t="s">
        <v>72</v>
      </c>
      <c r="K283">
        <v>44.654000000000003</v>
      </c>
    </row>
    <row r="284" spans="1:11" hidden="1" x14ac:dyDescent="0.3">
      <c r="A284" s="17" t="s">
        <v>83</v>
      </c>
      <c r="B284" s="18">
        <v>1033600</v>
      </c>
      <c r="C284" t="s">
        <v>22</v>
      </c>
      <c r="D284" t="s">
        <v>26</v>
      </c>
      <c r="E284" t="s">
        <v>31</v>
      </c>
      <c r="F284">
        <v>1</v>
      </c>
      <c r="G284">
        <v>1</v>
      </c>
      <c r="H284">
        <v>4</v>
      </c>
      <c r="I284">
        <v>810102001</v>
      </c>
      <c r="J284" t="s">
        <v>66</v>
      </c>
      <c r="K284">
        <v>35664.029000000002</v>
      </c>
    </row>
    <row r="285" spans="1:11" hidden="1" x14ac:dyDescent="0.3">
      <c r="A285" s="17" t="s">
        <v>83</v>
      </c>
      <c r="B285" s="18">
        <v>1033600</v>
      </c>
      <c r="C285" t="s">
        <v>22</v>
      </c>
      <c r="D285" t="s">
        <v>26</v>
      </c>
      <c r="E285" t="s">
        <v>31</v>
      </c>
      <c r="F285">
        <v>1</v>
      </c>
      <c r="G285">
        <v>1</v>
      </c>
      <c r="H285">
        <v>5</v>
      </c>
      <c r="I285">
        <v>810102001</v>
      </c>
      <c r="J285" t="s">
        <v>66</v>
      </c>
      <c r="K285">
        <v>1712.9960000000001</v>
      </c>
    </row>
    <row r="286" spans="1:11" hidden="1" x14ac:dyDescent="0.3">
      <c r="A286" s="17" t="s">
        <v>83</v>
      </c>
      <c r="B286" s="18">
        <v>1033600</v>
      </c>
      <c r="C286" t="s">
        <v>22</v>
      </c>
      <c r="D286" t="s">
        <v>26</v>
      </c>
      <c r="E286" t="s">
        <v>31</v>
      </c>
      <c r="F286">
        <v>1</v>
      </c>
      <c r="G286">
        <v>1</v>
      </c>
      <c r="H286">
        <v>1</v>
      </c>
      <c r="I286">
        <v>810102001</v>
      </c>
      <c r="J286" t="s">
        <v>66</v>
      </c>
      <c r="K286">
        <v>6280.6729999999998</v>
      </c>
    </row>
    <row r="287" spans="1:11" hidden="1" x14ac:dyDescent="0.3">
      <c r="A287" s="17" t="s">
        <v>83</v>
      </c>
      <c r="B287" s="18">
        <v>1033600</v>
      </c>
      <c r="C287" t="s">
        <v>22</v>
      </c>
      <c r="D287" t="s">
        <v>26</v>
      </c>
      <c r="E287" t="s">
        <v>31</v>
      </c>
      <c r="F287">
        <v>1</v>
      </c>
      <c r="G287">
        <v>1</v>
      </c>
      <c r="H287">
        <v>1</v>
      </c>
      <c r="I287">
        <v>810101001</v>
      </c>
      <c r="J287" t="s">
        <v>67</v>
      </c>
      <c r="K287">
        <v>5736.7120000000004</v>
      </c>
    </row>
    <row r="288" spans="1:11" hidden="1" x14ac:dyDescent="0.3">
      <c r="A288" s="17" t="s">
        <v>83</v>
      </c>
      <c r="B288" s="18">
        <v>1033600</v>
      </c>
      <c r="C288" t="s">
        <v>22</v>
      </c>
      <c r="D288" t="s">
        <v>26</v>
      </c>
      <c r="E288" t="s">
        <v>31</v>
      </c>
      <c r="F288">
        <v>1</v>
      </c>
      <c r="G288">
        <v>1</v>
      </c>
      <c r="H288">
        <v>5</v>
      </c>
      <c r="I288">
        <v>820101001</v>
      </c>
      <c r="J288" t="s">
        <v>68</v>
      </c>
      <c r="K288">
        <v>0</v>
      </c>
    </row>
    <row r="289" spans="1:11" hidden="1" x14ac:dyDescent="0.3">
      <c r="A289" s="17" t="s">
        <v>83</v>
      </c>
      <c r="B289" s="18">
        <v>1033600</v>
      </c>
      <c r="C289" t="s">
        <v>22</v>
      </c>
      <c r="D289" t="s">
        <v>26</v>
      </c>
      <c r="E289" t="s">
        <v>31</v>
      </c>
      <c r="F289">
        <v>1</v>
      </c>
      <c r="G289">
        <v>1</v>
      </c>
      <c r="H289">
        <v>4</v>
      </c>
      <c r="I289">
        <v>820101001</v>
      </c>
      <c r="J289" t="s">
        <v>68</v>
      </c>
      <c r="K289">
        <v>8476.732</v>
      </c>
    </row>
    <row r="290" spans="1:11" hidden="1" x14ac:dyDescent="0.3">
      <c r="A290" s="17" t="s">
        <v>83</v>
      </c>
      <c r="B290" s="18">
        <v>1033600</v>
      </c>
      <c r="C290" t="s">
        <v>22</v>
      </c>
      <c r="D290" t="s">
        <v>26</v>
      </c>
      <c r="E290" t="s">
        <v>31</v>
      </c>
      <c r="F290">
        <v>1</v>
      </c>
      <c r="G290">
        <v>1</v>
      </c>
      <c r="H290">
        <v>1</v>
      </c>
      <c r="I290">
        <v>820101001</v>
      </c>
      <c r="J290" t="s">
        <v>68</v>
      </c>
      <c r="K290">
        <v>6899.4889999999996</v>
      </c>
    </row>
    <row r="291" spans="1:11" hidden="1" x14ac:dyDescent="0.3">
      <c r="A291" s="17" t="s">
        <v>83</v>
      </c>
      <c r="B291" s="18">
        <v>1033600</v>
      </c>
      <c r="C291" t="s">
        <v>22</v>
      </c>
      <c r="D291" t="s">
        <v>26</v>
      </c>
      <c r="E291" t="s">
        <v>31</v>
      </c>
      <c r="F291">
        <v>1</v>
      </c>
      <c r="G291">
        <v>1</v>
      </c>
      <c r="H291">
        <v>4</v>
      </c>
      <c r="I291">
        <v>320101001</v>
      </c>
      <c r="J291" t="s">
        <v>69</v>
      </c>
      <c r="K291">
        <v>35618.402999999998</v>
      </c>
    </row>
    <row r="292" spans="1:11" hidden="1" x14ac:dyDescent="0.3">
      <c r="A292" s="17" t="s">
        <v>83</v>
      </c>
      <c r="B292" s="18">
        <v>1033600</v>
      </c>
      <c r="C292" t="s">
        <v>22</v>
      </c>
      <c r="D292" t="s">
        <v>26</v>
      </c>
      <c r="E292" t="s">
        <v>31</v>
      </c>
      <c r="F292">
        <v>1</v>
      </c>
      <c r="G292">
        <v>1</v>
      </c>
      <c r="H292">
        <v>5</v>
      </c>
      <c r="I292">
        <v>320101001</v>
      </c>
      <c r="J292" t="s">
        <v>69</v>
      </c>
      <c r="K292">
        <v>1402.4380000000001</v>
      </c>
    </row>
    <row r="293" spans="1:11" hidden="1" x14ac:dyDescent="0.3">
      <c r="A293" s="17" t="s">
        <v>83</v>
      </c>
      <c r="B293" s="18">
        <v>1033600</v>
      </c>
      <c r="C293" t="s">
        <v>22</v>
      </c>
      <c r="D293" t="s">
        <v>26</v>
      </c>
      <c r="E293" t="s">
        <v>31</v>
      </c>
      <c r="F293">
        <v>1</v>
      </c>
      <c r="G293">
        <v>1</v>
      </c>
      <c r="H293">
        <v>1</v>
      </c>
      <c r="I293">
        <v>420201001</v>
      </c>
      <c r="J293" t="s">
        <v>70</v>
      </c>
      <c r="K293">
        <v>466.05799999999999</v>
      </c>
    </row>
    <row r="294" spans="1:11" hidden="1" x14ac:dyDescent="0.3">
      <c r="A294" s="17" t="s">
        <v>83</v>
      </c>
      <c r="B294" s="18">
        <v>1033600</v>
      </c>
      <c r="C294" t="s">
        <v>22</v>
      </c>
      <c r="D294" t="s">
        <v>26</v>
      </c>
      <c r="E294" t="s">
        <v>31</v>
      </c>
      <c r="F294">
        <v>1</v>
      </c>
      <c r="G294">
        <v>1</v>
      </c>
      <c r="H294">
        <v>4</v>
      </c>
      <c r="I294">
        <v>410101001</v>
      </c>
      <c r="J294" t="s">
        <v>71</v>
      </c>
      <c r="K294">
        <v>10976.200999999999</v>
      </c>
    </row>
    <row r="295" spans="1:11" hidden="1" x14ac:dyDescent="0.3">
      <c r="A295" s="17" t="s">
        <v>83</v>
      </c>
      <c r="B295" s="18">
        <v>1033600</v>
      </c>
      <c r="C295" t="s">
        <v>22</v>
      </c>
      <c r="D295" t="s">
        <v>26</v>
      </c>
      <c r="E295" t="s">
        <v>31</v>
      </c>
      <c r="F295">
        <v>1</v>
      </c>
      <c r="G295">
        <v>1</v>
      </c>
      <c r="H295">
        <v>5</v>
      </c>
      <c r="I295">
        <v>410101001</v>
      </c>
      <c r="J295" t="s">
        <v>71</v>
      </c>
      <c r="K295">
        <v>1294.664</v>
      </c>
    </row>
    <row r="296" spans="1:11" hidden="1" x14ac:dyDescent="0.3">
      <c r="A296" s="17" t="s">
        <v>83</v>
      </c>
      <c r="B296" s="18">
        <v>1033600</v>
      </c>
      <c r="C296" t="s">
        <v>22</v>
      </c>
      <c r="D296" t="s">
        <v>26</v>
      </c>
      <c r="E296" t="s">
        <v>31</v>
      </c>
      <c r="F296">
        <v>1</v>
      </c>
      <c r="G296">
        <v>1</v>
      </c>
      <c r="H296">
        <v>4</v>
      </c>
      <c r="I296">
        <v>420105001</v>
      </c>
      <c r="J296" t="s">
        <v>72</v>
      </c>
      <c r="K296">
        <v>0</v>
      </c>
    </row>
    <row r="297" spans="1:11" hidden="1" x14ac:dyDescent="0.3">
      <c r="A297" s="17" t="s">
        <v>83</v>
      </c>
      <c r="B297" s="18">
        <v>1033600</v>
      </c>
      <c r="C297" t="s">
        <v>22</v>
      </c>
      <c r="D297" t="s">
        <v>26</v>
      </c>
      <c r="E297" t="s">
        <v>31</v>
      </c>
      <c r="F297">
        <v>1</v>
      </c>
      <c r="G297">
        <v>1</v>
      </c>
      <c r="H297">
        <v>5</v>
      </c>
      <c r="I297">
        <v>420105001</v>
      </c>
      <c r="J297" t="s">
        <v>72</v>
      </c>
      <c r="K297">
        <v>69073.292000000001</v>
      </c>
    </row>
    <row r="298" spans="1:11" hidden="1" x14ac:dyDescent="0.3">
      <c r="A298" s="17" t="s">
        <v>83</v>
      </c>
      <c r="B298" s="18">
        <v>1033600</v>
      </c>
      <c r="C298" t="s">
        <v>22</v>
      </c>
      <c r="D298" t="s">
        <v>26</v>
      </c>
      <c r="E298" t="s">
        <v>31</v>
      </c>
      <c r="F298">
        <v>2</v>
      </c>
      <c r="G298">
        <v>1</v>
      </c>
      <c r="H298">
        <v>4</v>
      </c>
      <c r="I298">
        <v>810201002</v>
      </c>
      <c r="J298" t="s">
        <v>76</v>
      </c>
      <c r="K298">
        <v>0</v>
      </c>
    </row>
    <row r="299" spans="1:11" hidden="1" x14ac:dyDescent="0.3">
      <c r="A299" s="17" t="s">
        <v>83</v>
      </c>
      <c r="B299" s="18">
        <v>1033600</v>
      </c>
      <c r="C299" t="s">
        <v>22</v>
      </c>
      <c r="D299" t="s">
        <v>26</v>
      </c>
      <c r="E299" t="s">
        <v>31</v>
      </c>
      <c r="F299">
        <v>2</v>
      </c>
      <c r="G299">
        <v>1</v>
      </c>
      <c r="H299">
        <v>1</v>
      </c>
      <c r="I299">
        <v>810102001</v>
      </c>
      <c r="J299" t="s">
        <v>66</v>
      </c>
      <c r="K299">
        <v>23423.494999999999</v>
      </c>
    </row>
    <row r="300" spans="1:11" hidden="1" x14ac:dyDescent="0.3">
      <c r="A300" s="17" t="s">
        <v>83</v>
      </c>
      <c r="B300" s="18">
        <v>1033600</v>
      </c>
      <c r="C300" t="s">
        <v>22</v>
      </c>
      <c r="D300" t="s">
        <v>26</v>
      </c>
      <c r="E300" t="s">
        <v>31</v>
      </c>
      <c r="F300">
        <v>2</v>
      </c>
      <c r="G300">
        <v>1</v>
      </c>
      <c r="H300">
        <v>4</v>
      </c>
      <c r="I300">
        <v>810101001</v>
      </c>
      <c r="J300" t="s">
        <v>67</v>
      </c>
      <c r="K300">
        <v>0</v>
      </c>
    </row>
    <row r="301" spans="1:11" hidden="1" x14ac:dyDescent="0.3">
      <c r="A301" s="17" t="s">
        <v>83</v>
      </c>
      <c r="B301" s="18">
        <v>1033600</v>
      </c>
      <c r="C301" t="s">
        <v>22</v>
      </c>
      <c r="D301" t="s">
        <v>26</v>
      </c>
      <c r="E301" t="s">
        <v>31</v>
      </c>
      <c r="F301">
        <v>2</v>
      </c>
      <c r="G301">
        <v>1</v>
      </c>
      <c r="H301">
        <v>1</v>
      </c>
      <c r="I301">
        <v>810101001</v>
      </c>
      <c r="J301" t="s">
        <v>67</v>
      </c>
      <c r="K301">
        <v>5150.5690000000004</v>
      </c>
    </row>
    <row r="302" spans="1:11" hidden="1" x14ac:dyDescent="0.3">
      <c r="A302" s="17" t="s">
        <v>83</v>
      </c>
      <c r="B302" s="18">
        <v>1033600</v>
      </c>
      <c r="C302" t="s">
        <v>22</v>
      </c>
      <c r="D302" t="s">
        <v>26</v>
      </c>
      <c r="E302" t="s">
        <v>31</v>
      </c>
      <c r="F302">
        <v>2</v>
      </c>
      <c r="G302">
        <v>1</v>
      </c>
      <c r="H302">
        <v>1</v>
      </c>
      <c r="I302">
        <v>820101001</v>
      </c>
      <c r="J302" t="s">
        <v>68</v>
      </c>
      <c r="K302">
        <f>15330.022+83.4</f>
        <v>15413.422</v>
      </c>
    </row>
    <row r="303" spans="1:11" hidden="1" x14ac:dyDescent="0.3">
      <c r="A303" s="17" t="s">
        <v>83</v>
      </c>
      <c r="B303" s="18">
        <v>1033600</v>
      </c>
      <c r="C303" t="s">
        <v>22</v>
      </c>
      <c r="D303" t="s">
        <v>26</v>
      </c>
      <c r="E303" t="s">
        <v>31</v>
      </c>
      <c r="F303">
        <v>2</v>
      </c>
      <c r="G303">
        <v>1</v>
      </c>
      <c r="H303">
        <v>1</v>
      </c>
      <c r="I303">
        <v>420105001</v>
      </c>
      <c r="J303" t="s">
        <v>72</v>
      </c>
      <c r="K303">
        <f>49405.748+611.6</f>
        <v>50017.347999999998</v>
      </c>
    </row>
    <row r="304" spans="1:11" hidden="1" x14ac:dyDescent="0.3">
      <c r="A304" s="17" t="s">
        <v>83</v>
      </c>
      <c r="B304" s="18">
        <v>1033600</v>
      </c>
      <c r="C304" t="s">
        <v>22</v>
      </c>
      <c r="D304" t="s">
        <v>26</v>
      </c>
      <c r="E304" t="s">
        <v>31</v>
      </c>
      <c r="F304">
        <v>2</v>
      </c>
      <c r="G304">
        <v>2</v>
      </c>
      <c r="H304">
        <v>5</v>
      </c>
      <c r="I304">
        <v>410101001</v>
      </c>
      <c r="J304" t="s">
        <v>71</v>
      </c>
      <c r="K304">
        <v>0</v>
      </c>
    </row>
    <row r="305" spans="1:11" hidden="1" x14ac:dyDescent="0.3">
      <c r="A305" s="17" t="s">
        <v>83</v>
      </c>
      <c r="B305" s="18">
        <v>1033600</v>
      </c>
      <c r="C305" t="s">
        <v>22</v>
      </c>
      <c r="D305" t="s">
        <v>26</v>
      </c>
      <c r="E305" t="s">
        <v>31</v>
      </c>
      <c r="F305">
        <v>2</v>
      </c>
      <c r="G305">
        <v>1</v>
      </c>
      <c r="H305">
        <v>1</v>
      </c>
      <c r="I305">
        <v>410101001</v>
      </c>
      <c r="J305" t="s">
        <v>71</v>
      </c>
      <c r="K305">
        <v>12704.822</v>
      </c>
    </row>
    <row r="306" spans="1:11" hidden="1" x14ac:dyDescent="0.3">
      <c r="A306" s="17" t="s">
        <v>83</v>
      </c>
      <c r="B306" s="18">
        <v>1033600</v>
      </c>
      <c r="C306" t="s">
        <v>22</v>
      </c>
      <c r="D306" t="s">
        <v>26</v>
      </c>
      <c r="E306" t="s">
        <v>31</v>
      </c>
      <c r="F306">
        <v>2</v>
      </c>
      <c r="G306">
        <v>1</v>
      </c>
      <c r="H306">
        <v>1</v>
      </c>
      <c r="I306">
        <v>320101001</v>
      </c>
      <c r="J306" t="s">
        <v>69</v>
      </c>
      <c r="K306">
        <v>39058.601000000002</v>
      </c>
    </row>
    <row r="307" spans="1:11" hidden="1" x14ac:dyDescent="0.3">
      <c r="A307" s="17" t="s">
        <v>83</v>
      </c>
      <c r="B307" s="18">
        <v>1033600</v>
      </c>
      <c r="C307" t="s">
        <v>22</v>
      </c>
      <c r="D307" t="s">
        <v>26</v>
      </c>
      <c r="E307" t="s">
        <v>31</v>
      </c>
      <c r="F307">
        <v>2</v>
      </c>
      <c r="G307">
        <v>1</v>
      </c>
      <c r="H307">
        <v>1</v>
      </c>
      <c r="I307">
        <v>320102002</v>
      </c>
      <c r="J307" t="s">
        <v>73</v>
      </c>
      <c r="K307">
        <v>0</v>
      </c>
    </row>
    <row r="308" spans="1:11" hidden="1" x14ac:dyDescent="0.3">
      <c r="A308" s="17" t="s">
        <v>83</v>
      </c>
      <c r="B308" s="18">
        <v>1033600</v>
      </c>
      <c r="C308" t="s">
        <v>22</v>
      </c>
      <c r="D308" t="s">
        <v>26</v>
      </c>
      <c r="E308" t="s">
        <v>31</v>
      </c>
      <c r="F308">
        <v>2</v>
      </c>
      <c r="G308">
        <v>1</v>
      </c>
      <c r="H308">
        <v>1</v>
      </c>
      <c r="I308">
        <v>420201001</v>
      </c>
      <c r="J308" t="s">
        <v>70</v>
      </c>
      <c r="K308">
        <v>416.68</v>
      </c>
    </row>
    <row r="309" spans="1:11" hidden="1" x14ac:dyDescent="0.3">
      <c r="A309" s="17" t="s">
        <v>83</v>
      </c>
      <c r="B309" s="18">
        <v>1033600</v>
      </c>
      <c r="C309" t="s">
        <v>22</v>
      </c>
      <c r="D309" t="s">
        <v>26</v>
      </c>
      <c r="E309" t="s">
        <v>31</v>
      </c>
      <c r="F309">
        <v>2</v>
      </c>
      <c r="G309">
        <v>2</v>
      </c>
      <c r="H309">
        <v>5</v>
      </c>
      <c r="I309">
        <v>810102001</v>
      </c>
      <c r="J309" t="s">
        <v>66</v>
      </c>
      <c r="K309">
        <v>19739.146000000001</v>
      </c>
    </row>
    <row r="310" spans="1:11" hidden="1" x14ac:dyDescent="0.3">
      <c r="A310" s="17" t="s">
        <v>83</v>
      </c>
      <c r="B310" s="18">
        <v>1033600</v>
      </c>
      <c r="C310" t="s">
        <v>22</v>
      </c>
      <c r="D310" t="s">
        <v>26</v>
      </c>
      <c r="E310" t="s">
        <v>31</v>
      </c>
      <c r="F310">
        <v>2</v>
      </c>
      <c r="G310">
        <v>2</v>
      </c>
      <c r="H310">
        <v>5</v>
      </c>
      <c r="I310">
        <v>420105001</v>
      </c>
      <c r="J310" t="s">
        <v>72</v>
      </c>
      <c r="K310">
        <v>1394.1120000000001</v>
      </c>
    </row>
    <row r="311" spans="1:11" hidden="1" x14ac:dyDescent="0.3">
      <c r="A311" s="17" t="s">
        <v>83</v>
      </c>
      <c r="B311" s="18">
        <v>1033600</v>
      </c>
      <c r="C311" t="s">
        <v>22</v>
      </c>
      <c r="D311" t="s">
        <v>26</v>
      </c>
      <c r="E311" t="s">
        <v>31</v>
      </c>
      <c r="F311">
        <v>2</v>
      </c>
      <c r="G311">
        <v>2</v>
      </c>
      <c r="H311">
        <v>5</v>
      </c>
      <c r="I311">
        <v>320101001</v>
      </c>
      <c r="J311" t="s">
        <v>69</v>
      </c>
      <c r="K311">
        <v>598.76199999999994</v>
      </c>
    </row>
    <row r="312" spans="1:11" hidden="1" x14ac:dyDescent="0.3">
      <c r="A312" s="17" t="s">
        <v>83</v>
      </c>
      <c r="B312" s="18">
        <v>1033600</v>
      </c>
      <c r="C312" t="s">
        <v>22</v>
      </c>
      <c r="D312" t="s">
        <v>26</v>
      </c>
      <c r="E312" t="s">
        <v>31</v>
      </c>
      <c r="F312">
        <v>1</v>
      </c>
      <c r="G312">
        <v>1</v>
      </c>
      <c r="H312">
        <v>1</v>
      </c>
      <c r="I312">
        <v>810201002</v>
      </c>
      <c r="J312" t="s">
        <v>76</v>
      </c>
      <c r="K312">
        <v>0</v>
      </c>
    </row>
    <row r="313" spans="1:11" hidden="1" x14ac:dyDescent="0.3">
      <c r="A313" s="17" t="s">
        <v>83</v>
      </c>
      <c r="B313" s="18">
        <v>1033600</v>
      </c>
      <c r="C313" t="s">
        <v>22</v>
      </c>
      <c r="D313" t="s">
        <v>26</v>
      </c>
      <c r="E313" t="s">
        <v>31</v>
      </c>
      <c r="F313">
        <v>1</v>
      </c>
      <c r="G313">
        <v>1</v>
      </c>
      <c r="H313">
        <v>1</v>
      </c>
      <c r="I313">
        <v>420105001</v>
      </c>
      <c r="J313" t="s">
        <v>72</v>
      </c>
      <c r="K313">
        <v>43.573</v>
      </c>
    </row>
    <row r="314" spans="1:11" hidden="1" x14ac:dyDescent="0.3">
      <c r="A314" s="17" t="s">
        <v>83</v>
      </c>
      <c r="B314" s="18">
        <v>1033600</v>
      </c>
      <c r="C314" t="s">
        <v>22</v>
      </c>
      <c r="D314" t="s">
        <v>26</v>
      </c>
      <c r="E314" t="s">
        <v>31</v>
      </c>
      <c r="F314">
        <v>1</v>
      </c>
      <c r="G314">
        <v>1</v>
      </c>
      <c r="H314">
        <v>1</v>
      </c>
      <c r="I314">
        <v>320101001</v>
      </c>
      <c r="J314" t="s">
        <v>69</v>
      </c>
      <c r="K314">
        <v>59.64</v>
      </c>
    </row>
    <row r="315" spans="1:11" hidden="1" x14ac:dyDescent="0.3">
      <c r="A315" s="17" t="s">
        <v>83</v>
      </c>
      <c r="B315" s="18">
        <v>1033600</v>
      </c>
      <c r="C315" t="s">
        <v>22</v>
      </c>
      <c r="D315" t="s">
        <v>26</v>
      </c>
      <c r="E315" t="s">
        <v>31</v>
      </c>
      <c r="F315">
        <v>2</v>
      </c>
      <c r="G315">
        <v>1</v>
      </c>
      <c r="H315">
        <v>4</v>
      </c>
      <c r="I315">
        <v>320101001</v>
      </c>
      <c r="J315" t="s">
        <v>69</v>
      </c>
      <c r="K315">
        <v>3300.1840000000002</v>
      </c>
    </row>
    <row r="316" spans="1:11" hidden="1" x14ac:dyDescent="0.3">
      <c r="A316" s="17" t="s">
        <v>83</v>
      </c>
      <c r="B316" s="18">
        <v>1033600</v>
      </c>
      <c r="C316" t="s">
        <v>22</v>
      </c>
      <c r="D316" t="s">
        <v>26</v>
      </c>
      <c r="E316" t="s">
        <v>31</v>
      </c>
      <c r="F316">
        <v>2</v>
      </c>
      <c r="G316">
        <v>1</v>
      </c>
      <c r="H316">
        <v>4</v>
      </c>
      <c r="I316">
        <v>320101001</v>
      </c>
      <c r="J316" t="s">
        <v>72</v>
      </c>
      <c r="K316">
        <v>13996.721</v>
      </c>
    </row>
    <row r="317" spans="1:11" hidden="1" x14ac:dyDescent="0.3">
      <c r="A317" s="17" t="s">
        <v>85</v>
      </c>
      <c r="B317" s="18">
        <v>1033600</v>
      </c>
      <c r="C317" t="s">
        <v>22</v>
      </c>
      <c r="D317" t="s">
        <v>26</v>
      </c>
      <c r="E317" t="s">
        <v>31</v>
      </c>
      <c r="F317">
        <v>1</v>
      </c>
      <c r="G317">
        <v>1</v>
      </c>
      <c r="H317">
        <v>4</v>
      </c>
      <c r="I317">
        <v>810102001</v>
      </c>
      <c r="J317" t="s">
        <v>66</v>
      </c>
      <c r="K317">
        <v>35595.711000000003</v>
      </c>
    </row>
    <row r="318" spans="1:11" hidden="1" x14ac:dyDescent="0.3">
      <c r="A318" s="17" t="s">
        <v>85</v>
      </c>
      <c r="B318" s="18">
        <v>1033600</v>
      </c>
      <c r="C318" t="s">
        <v>22</v>
      </c>
      <c r="D318" t="s">
        <v>26</v>
      </c>
      <c r="E318" t="s">
        <v>31</v>
      </c>
      <c r="F318">
        <v>1</v>
      </c>
      <c r="G318">
        <v>1</v>
      </c>
      <c r="H318">
        <v>5</v>
      </c>
      <c r="I318">
        <v>810102001</v>
      </c>
      <c r="J318" t="s">
        <v>66</v>
      </c>
      <c r="K318">
        <v>1769.6379999999999</v>
      </c>
    </row>
    <row r="319" spans="1:11" hidden="1" x14ac:dyDescent="0.3">
      <c r="A319" s="17" t="s">
        <v>85</v>
      </c>
      <c r="B319" s="18">
        <v>1033600</v>
      </c>
      <c r="C319" t="s">
        <v>22</v>
      </c>
      <c r="D319" t="s">
        <v>26</v>
      </c>
      <c r="E319" t="s">
        <v>31</v>
      </c>
      <c r="F319">
        <v>1</v>
      </c>
      <c r="G319">
        <v>1</v>
      </c>
      <c r="H319">
        <v>1</v>
      </c>
      <c r="I319">
        <v>810102001</v>
      </c>
      <c r="J319" t="s">
        <v>66</v>
      </c>
      <c r="K319">
        <v>5993.6379999999999</v>
      </c>
    </row>
    <row r="320" spans="1:11" hidden="1" x14ac:dyDescent="0.3">
      <c r="A320" s="17" t="s">
        <v>85</v>
      </c>
      <c r="B320" s="18">
        <v>1033600</v>
      </c>
      <c r="C320" t="s">
        <v>22</v>
      </c>
      <c r="D320" t="s">
        <v>26</v>
      </c>
      <c r="E320" t="s">
        <v>31</v>
      </c>
      <c r="F320">
        <v>1</v>
      </c>
      <c r="G320">
        <v>1</v>
      </c>
      <c r="H320">
        <v>1</v>
      </c>
      <c r="I320">
        <v>810101001</v>
      </c>
      <c r="J320" t="s">
        <v>67</v>
      </c>
      <c r="K320">
        <v>7575.8990000000003</v>
      </c>
    </row>
    <row r="321" spans="1:11" hidden="1" x14ac:dyDescent="0.3">
      <c r="A321" s="17" t="s">
        <v>85</v>
      </c>
      <c r="B321" s="18">
        <v>1033600</v>
      </c>
      <c r="C321" t="s">
        <v>22</v>
      </c>
      <c r="D321" t="s">
        <v>26</v>
      </c>
      <c r="E321" t="s">
        <v>31</v>
      </c>
      <c r="F321">
        <v>1</v>
      </c>
      <c r="G321">
        <v>1</v>
      </c>
      <c r="H321">
        <v>5</v>
      </c>
      <c r="I321">
        <v>820101001</v>
      </c>
      <c r="J321" t="s">
        <v>68</v>
      </c>
      <c r="K321">
        <v>0</v>
      </c>
    </row>
    <row r="322" spans="1:11" hidden="1" x14ac:dyDescent="0.3">
      <c r="A322" s="17" t="s">
        <v>85</v>
      </c>
      <c r="B322" s="18">
        <v>1033600</v>
      </c>
      <c r="C322" t="s">
        <v>22</v>
      </c>
      <c r="D322" t="s">
        <v>26</v>
      </c>
      <c r="E322" t="s">
        <v>31</v>
      </c>
      <c r="F322">
        <v>1</v>
      </c>
      <c r="G322">
        <v>1</v>
      </c>
      <c r="H322">
        <v>4</v>
      </c>
      <c r="I322">
        <v>820101001</v>
      </c>
      <c r="J322" t="s">
        <v>68</v>
      </c>
      <c r="K322">
        <v>8428</v>
      </c>
    </row>
    <row r="323" spans="1:11" hidden="1" x14ac:dyDescent="0.3">
      <c r="A323" s="17" t="s">
        <v>85</v>
      </c>
      <c r="B323" s="18">
        <v>1033600</v>
      </c>
      <c r="C323" t="s">
        <v>22</v>
      </c>
      <c r="D323" t="s">
        <v>26</v>
      </c>
      <c r="E323" t="s">
        <v>31</v>
      </c>
      <c r="F323">
        <v>1</v>
      </c>
      <c r="G323">
        <v>1</v>
      </c>
      <c r="H323">
        <v>1</v>
      </c>
      <c r="I323">
        <v>820101001</v>
      </c>
      <c r="J323" t="s">
        <v>68</v>
      </c>
      <c r="K323">
        <v>9234.1389999999992</v>
      </c>
    </row>
    <row r="324" spans="1:11" hidden="1" x14ac:dyDescent="0.3">
      <c r="A324" s="17" t="s">
        <v>85</v>
      </c>
      <c r="B324" s="18">
        <v>1033600</v>
      </c>
      <c r="C324" t="s">
        <v>22</v>
      </c>
      <c r="D324" t="s">
        <v>26</v>
      </c>
      <c r="E324" t="s">
        <v>31</v>
      </c>
      <c r="F324">
        <v>1</v>
      </c>
      <c r="G324">
        <v>1</v>
      </c>
      <c r="H324">
        <v>4</v>
      </c>
      <c r="I324">
        <v>320101001</v>
      </c>
      <c r="J324" t="s">
        <v>69</v>
      </c>
      <c r="K324">
        <v>36757.504999999997</v>
      </c>
    </row>
    <row r="325" spans="1:11" hidden="1" x14ac:dyDescent="0.3">
      <c r="A325" s="17" t="s">
        <v>85</v>
      </c>
      <c r="B325" s="18">
        <v>1033600</v>
      </c>
      <c r="C325" t="s">
        <v>22</v>
      </c>
      <c r="D325" t="s">
        <v>26</v>
      </c>
      <c r="E325" t="s">
        <v>31</v>
      </c>
      <c r="F325">
        <v>1</v>
      </c>
      <c r="G325">
        <v>1</v>
      </c>
      <c r="H325">
        <v>5</v>
      </c>
      <c r="I325">
        <v>320101001</v>
      </c>
      <c r="J325" t="s">
        <v>69</v>
      </c>
      <c r="K325">
        <v>6967.5780000000004</v>
      </c>
    </row>
    <row r="326" spans="1:11" hidden="1" x14ac:dyDescent="0.3">
      <c r="A326" s="17" t="s">
        <v>85</v>
      </c>
      <c r="B326" s="18">
        <v>1033600</v>
      </c>
      <c r="C326" t="s">
        <v>22</v>
      </c>
      <c r="D326" t="s">
        <v>26</v>
      </c>
      <c r="E326" t="s">
        <v>31</v>
      </c>
      <c r="F326">
        <v>1</v>
      </c>
      <c r="G326">
        <v>1</v>
      </c>
      <c r="H326">
        <v>1</v>
      </c>
      <c r="I326">
        <v>420201001</v>
      </c>
      <c r="J326" t="s">
        <v>70</v>
      </c>
      <c r="K326">
        <v>423.07799999999997</v>
      </c>
    </row>
    <row r="327" spans="1:11" hidden="1" x14ac:dyDescent="0.3">
      <c r="A327" s="17" t="s">
        <v>85</v>
      </c>
      <c r="B327" s="18">
        <v>1033600</v>
      </c>
      <c r="C327" t="s">
        <v>22</v>
      </c>
      <c r="D327" t="s">
        <v>26</v>
      </c>
      <c r="E327" t="s">
        <v>31</v>
      </c>
      <c r="F327">
        <v>1</v>
      </c>
      <c r="G327">
        <v>1</v>
      </c>
      <c r="H327">
        <v>4</v>
      </c>
      <c r="I327">
        <v>410101001</v>
      </c>
      <c r="J327" t="s">
        <v>71</v>
      </c>
      <c r="K327">
        <v>3678.846</v>
      </c>
    </row>
    <row r="328" spans="1:11" hidden="1" x14ac:dyDescent="0.3">
      <c r="A328" s="17" t="s">
        <v>85</v>
      </c>
      <c r="B328" s="18">
        <v>1033600</v>
      </c>
      <c r="C328" t="s">
        <v>22</v>
      </c>
      <c r="D328" t="s">
        <v>26</v>
      </c>
      <c r="E328" t="s">
        <v>31</v>
      </c>
      <c r="F328">
        <v>1</v>
      </c>
      <c r="G328">
        <v>1</v>
      </c>
      <c r="H328">
        <v>5</v>
      </c>
      <c r="I328">
        <v>410101001</v>
      </c>
      <c r="J328" t="s">
        <v>71</v>
      </c>
      <c r="K328">
        <v>8355.3130000000001</v>
      </c>
    </row>
    <row r="329" spans="1:11" hidden="1" x14ac:dyDescent="0.3">
      <c r="A329" s="17" t="s">
        <v>85</v>
      </c>
      <c r="B329" s="18">
        <v>1033600</v>
      </c>
      <c r="C329" t="s">
        <v>22</v>
      </c>
      <c r="D329" t="s">
        <v>26</v>
      </c>
      <c r="E329" t="s">
        <v>31</v>
      </c>
      <c r="F329">
        <v>1</v>
      </c>
      <c r="G329">
        <v>1</v>
      </c>
      <c r="H329">
        <v>4</v>
      </c>
      <c r="I329">
        <v>420105001</v>
      </c>
      <c r="J329" t="s">
        <v>72</v>
      </c>
      <c r="K329">
        <v>14744.657999999999</v>
      </c>
    </row>
    <row r="330" spans="1:11" hidden="1" x14ac:dyDescent="0.3">
      <c r="A330" s="17" t="s">
        <v>85</v>
      </c>
      <c r="B330" s="18">
        <v>1033600</v>
      </c>
      <c r="C330" t="s">
        <v>22</v>
      </c>
      <c r="D330" t="s">
        <v>26</v>
      </c>
      <c r="E330" t="s">
        <v>31</v>
      </c>
      <c r="F330">
        <v>1</v>
      </c>
      <c r="G330">
        <v>1</v>
      </c>
      <c r="H330">
        <v>5</v>
      </c>
      <c r="I330">
        <v>420105001</v>
      </c>
      <c r="J330" t="s">
        <v>72</v>
      </c>
      <c r="K330">
        <v>48887.637000000002</v>
      </c>
    </row>
    <row r="331" spans="1:11" hidden="1" x14ac:dyDescent="0.3">
      <c r="A331" s="17" t="s">
        <v>85</v>
      </c>
      <c r="B331" s="18">
        <v>1033600</v>
      </c>
      <c r="C331" t="s">
        <v>22</v>
      </c>
      <c r="D331" t="s">
        <v>26</v>
      </c>
      <c r="E331" t="s">
        <v>31</v>
      </c>
      <c r="F331">
        <v>2</v>
      </c>
      <c r="G331">
        <v>1</v>
      </c>
      <c r="H331">
        <v>4</v>
      </c>
      <c r="I331">
        <v>810201002</v>
      </c>
      <c r="J331" t="s">
        <v>76</v>
      </c>
      <c r="K331">
        <v>0</v>
      </c>
    </row>
    <row r="332" spans="1:11" hidden="1" x14ac:dyDescent="0.3">
      <c r="A332" s="17" t="s">
        <v>85</v>
      </c>
      <c r="B332" s="18">
        <v>1033600</v>
      </c>
      <c r="C332" t="s">
        <v>22</v>
      </c>
      <c r="D332" t="s">
        <v>26</v>
      </c>
      <c r="E332" t="s">
        <v>31</v>
      </c>
      <c r="F332">
        <v>2</v>
      </c>
      <c r="G332">
        <v>1</v>
      </c>
      <c r="H332">
        <v>1</v>
      </c>
      <c r="I332">
        <v>810102001</v>
      </c>
      <c r="J332" t="s">
        <v>66</v>
      </c>
      <c r="K332">
        <v>18250.5</v>
      </c>
    </row>
    <row r="333" spans="1:11" hidden="1" x14ac:dyDescent="0.3">
      <c r="A333" s="17" t="s">
        <v>85</v>
      </c>
      <c r="B333" s="18">
        <v>1033600</v>
      </c>
      <c r="C333" t="s">
        <v>22</v>
      </c>
      <c r="D333" t="s">
        <v>26</v>
      </c>
      <c r="E333" t="s">
        <v>31</v>
      </c>
      <c r="F333">
        <v>2</v>
      </c>
      <c r="G333">
        <v>1</v>
      </c>
      <c r="H333">
        <v>4</v>
      </c>
      <c r="I333">
        <v>420105001</v>
      </c>
      <c r="J333" t="s">
        <v>72</v>
      </c>
      <c r="K333">
        <v>3007.183</v>
      </c>
    </row>
    <row r="334" spans="1:11" hidden="1" x14ac:dyDescent="0.3">
      <c r="A334" s="17" t="s">
        <v>85</v>
      </c>
      <c r="B334" s="18">
        <v>1033600</v>
      </c>
      <c r="C334" t="s">
        <v>22</v>
      </c>
      <c r="D334" t="s">
        <v>26</v>
      </c>
      <c r="E334" t="s">
        <v>31</v>
      </c>
      <c r="F334">
        <v>2</v>
      </c>
      <c r="G334">
        <v>1</v>
      </c>
      <c r="H334">
        <v>4</v>
      </c>
      <c r="I334">
        <v>810101001</v>
      </c>
      <c r="J334" t="s">
        <v>67</v>
      </c>
      <c r="K334">
        <v>0</v>
      </c>
    </row>
    <row r="335" spans="1:11" hidden="1" x14ac:dyDescent="0.3">
      <c r="A335" s="17" t="s">
        <v>85</v>
      </c>
      <c r="B335" s="18">
        <v>1033600</v>
      </c>
      <c r="C335" t="s">
        <v>22</v>
      </c>
      <c r="D335" t="s">
        <v>26</v>
      </c>
      <c r="E335" t="s">
        <v>31</v>
      </c>
      <c r="F335">
        <v>2</v>
      </c>
      <c r="G335">
        <v>1</v>
      </c>
      <c r="H335">
        <v>1</v>
      </c>
      <c r="I335">
        <v>810101001</v>
      </c>
      <c r="J335" t="s">
        <v>67</v>
      </c>
      <c r="K335">
        <v>7578.0010000000002</v>
      </c>
    </row>
    <row r="336" spans="1:11" hidden="1" x14ac:dyDescent="0.3">
      <c r="A336" s="17" t="s">
        <v>85</v>
      </c>
      <c r="B336" s="18">
        <v>1033600</v>
      </c>
      <c r="C336" t="s">
        <v>22</v>
      </c>
      <c r="D336" t="s">
        <v>26</v>
      </c>
      <c r="E336" t="s">
        <v>31</v>
      </c>
      <c r="F336">
        <v>2</v>
      </c>
      <c r="G336">
        <v>1</v>
      </c>
      <c r="H336">
        <v>1</v>
      </c>
      <c r="I336">
        <v>820101001</v>
      </c>
      <c r="J336" t="s">
        <v>68</v>
      </c>
      <c r="K336">
        <f>13392.983+135.6</f>
        <v>13528.583000000001</v>
      </c>
    </row>
    <row r="337" spans="1:11" hidden="1" x14ac:dyDescent="0.3">
      <c r="A337" s="17" t="s">
        <v>85</v>
      </c>
      <c r="B337" s="18">
        <v>1033600</v>
      </c>
      <c r="C337" t="s">
        <v>22</v>
      </c>
      <c r="D337" t="s">
        <v>26</v>
      </c>
      <c r="E337" t="s">
        <v>31</v>
      </c>
      <c r="F337">
        <v>2</v>
      </c>
      <c r="G337">
        <v>1</v>
      </c>
      <c r="H337">
        <v>1</v>
      </c>
      <c r="I337">
        <v>420105001</v>
      </c>
      <c r="J337" t="s">
        <v>72</v>
      </c>
      <c r="K337">
        <f>61164.839+994.4</f>
        <v>62159.239000000001</v>
      </c>
    </row>
    <row r="338" spans="1:11" hidden="1" x14ac:dyDescent="0.3">
      <c r="A338" s="17" t="s">
        <v>85</v>
      </c>
      <c r="B338" s="18">
        <v>1033600</v>
      </c>
      <c r="C338" t="s">
        <v>22</v>
      </c>
      <c r="D338" t="s">
        <v>26</v>
      </c>
      <c r="E338" t="s">
        <v>31</v>
      </c>
      <c r="F338">
        <v>2</v>
      </c>
      <c r="G338">
        <v>2</v>
      </c>
      <c r="H338">
        <v>5</v>
      </c>
      <c r="I338">
        <v>410101001</v>
      </c>
      <c r="J338" t="s">
        <v>71</v>
      </c>
      <c r="K338">
        <v>0</v>
      </c>
    </row>
    <row r="339" spans="1:11" hidden="1" x14ac:dyDescent="0.3">
      <c r="A339" s="17" t="s">
        <v>85</v>
      </c>
      <c r="B339" s="18">
        <v>1033600</v>
      </c>
      <c r="C339" t="s">
        <v>22</v>
      </c>
      <c r="D339" t="s">
        <v>26</v>
      </c>
      <c r="E339" t="s">
        <v>31</v>
      </c>
      <c r="F339">
        <v>2</v>
      </c>
      <c r="G339">
        <v>1</v>
      </c>
      <c r="H339">
        <v>1</v>
      </c>
      <c r="I339">
        <v>410101001</v>
      </c>
      <c r="J339" t="s">
        <v>71</v>
      </c>
      <c r="K339">
        <v>12242.641</v>
      </c>
    </row>
    <row r="340" spans="1:11" hidden="1" x14ac:dyDescent="0.3">
      <c r="A340" s="17" t="s">
        <v>85</v>
      </c>
      <c r="B340" s="18">
        <v>1033600</v>
      </c>
      <c r="C340" t="s">
        <v>22</v>
      </c>
      <c r="D340" t="s">
        <v>26</v>
      </c>
      <c r="E340" t="s">
        <v>31</v>
      </c>
      <c r="F340">
        <v>2</v>
      </c>
      <c r="G340">
        <v>1</v>
      </c>
      <c r="H340">
        <v>1</v>
      </c>
      <c r="I340">
        <v>320101001</v>
      </c>
      <c r="J340" t="s">
        <v>69</v>
      </c>
      <c r="K340">
        <v>35615.18</v>
      </c>
    </row>
    <row r="341" spans="1:11" hidden="1" x14ac:dyDescent="0.3">
      <c r="A341" s="17" t="s">
        <v>85</v>
      </c>
      <c r="B341" s="18">
        <v>1033600</v>
      </c>
      <c r="C341" t="s">
        <v>22</v>
      </c>
      <c r="D341" t="s">
        <v>26</v>
      </c>
      <c r="E341" t="s">
        <v>31</v>
      </c>
      <c r="F341">
        <v>2</v>
      </c>
      <c r="G341">
        <v>1</v>
      </c>
      <c r="H341">
        <v>1</v>
      </c>
      <c r="I341">
        <v>320102002</v>
      </c>
      <c r="J341" t="s">
        <v>73</v>
      </c>
      <c r="K341">
        <v>0</v>
      </c>
    </row>
    <row r="342" spans="1:11" hidden="1" x14ac:dyDescent="0.3">
      <c r="A342" s="17" t="s">
        <v>85</v>
      </c>
      <c r="B342" s="18">
        <v>1033600</v>
      </c>
      <c r="C342" t="s">
        <v>22</v>
      </c>
      <c r="D342" t="s">
        <v>26</v>
      </c>
      <c r="E342" t="s">
        <v>31</v>
      </c>
      <c r="F342">
        <v>2</v>
      </c>
      <c r="G342">
        <v>1</v>
      </c>
      <c r="H342">
        <v>1</v>
      </c>
      <c r="I342">
        <v>420201001</v>
      </c>
      <c r="J342" t="s">
        <v>70</v>
      </c>
      <c r="K342">
        <v>623.62900000000002</v>
      </c>
    </row>
    <row r="343" spans="1:11" hidden="1" x14ac:dyDescent="0.3">
      <c r="A343" s="17" t="s">
        <v>85</v>
      </c>
      <c r="B343" s="18">
        <v>1033600</v>
      </c>
      <c r="C343" t="s">
        <v>22</v>
      </c>
      <c r="D343" t="s">
        <v>26</v>
      </c>
      <c r="E343" t="s">
        <v>31</v>
      </c>
      <c r="F343">
        <v>2</v>
      </c>
      <c r="G343">
        <v>2</v>
      </c>
      <c r="H343">
        <v>5</v>
      </c>
      <c r="I343">
        <v>810102001</v>
      </c>
      <c r="J343" t="s">
        <v>66</v>
      </c>
      <c r="K343">
        <v>12866.602000000001</v>
      </c>
    </row>
    <row r="344" spans="1:11" hidden="1" x14ac:dyDescent="0.3">
      <c r="A344" s="17" t="s">
        <v>85</v>
      </c>
      <c r="B344" s="18">
        <v>1033600</v>
      </c>
      <c r="C344" t="s">
        <v>22</v>
      </c>
      <c r="D344" t="s">
        <v>26</v>
      </c>
      <c r="E344" t="s">
        <v>31</v>
      </c>
      <c r="F344">
        <v>2</v>
      </c>
      <c r="G344">
        <v>2</v>
      </c>
      <c r="H344">
        <v>5</v>
      </c>
      <c r="I344">
        <v>420105001</v>
      </c>
      <c r="J344" t="s">
        <v>72</v>
      </c>
      <c r="K344">
        <v>0</v>
      </c>
    </row>
    <row r="345" spans="1:11" hidden="1" x14ac:dyDescent="0.3">
      <c r="A345" s="17" t="s">
        <v>85</v>
      </c>
      <c r="B345" s="18">
        <v>1033600</v>
      </c>
      <c r="C345" t="s">
        <v>22</v>
      </c>
      <c r="D345" t="s">
        <v>26</v>
      </c>
      <c r="E345" t="s">
        <v>31</v>
      </c>
      <c r="F345">
        <v>2</v>
      </c>
      <c r="G345">
        <v>2</v>
      </c>
      <c r="H345">
        <v>5</v>
      </c>
      <c r="I345">
        <v>320101001</v>
      </c>
      <c r="J345" t="s">
        <v>69</v>
      </c>
      <c r="K345">
        <v>882.09100000000001</v>
      </c>
    </row>
    <row r="346" spans="1:11" hidden="1" x14ac:dyDescent="0.3">
      <c r="A346" s="17" t="s">
        <v>85</v>
      </c>
      <c r="B346" s="18">
        <v>1033600</v>
      </c>
      <c r="C346" t="s">
        <v>22</v>
      </c>
      <c r="D346" t="s">
        <v>26</v>
      </c>
      <c r="E346" t="s">
        <v>31</v>
      </c>
      <c r="F346">
        <v>1</v>
      </c>
      <c r="G346">
        <v>1</v>
      </c>
      <c r="H346">
        <v>1</v>
      </c>
      <c r="I346">
        <v>810201002</v>
      </c>
      <c r="J346" t="s">
        <v>76</v>
      </c>
      <c r="K346">
        <v>0</v>
      </c>
    </row>
    <row r="347" spans="1:11" hidden="1" x14ac:dyDescent="0.3">
      <c r="A347" s="17" t="s">
        <v>85</v>
      </c>
      <c r="B347" s="18">
        <v>1033600</v>
      </c>
      <c r="C347" t="s">
        <v>22</v>
      </c>
      <c r="D347" t="s">
        <v>26</v>
      </c>
      <c r="E347" t="s">
        <v>31</v>
      </c>
      <c r="F347">
        <v>1</v>
      </c>
      <c r="G347">
        <v>1</v>
      </c>
      <c r="H347">
        <v>1</v>
      </c>
      <c r="I347">
        <v>420105001</v>
      </c>
      <c r="J347" t="s">
        <v>72</v>
      </c>
      <c r="K347">
        <v>148.72399999999999</v>
      </c>
    </row>
    <row r="348" spans="1:11" hidden="1" x14ac:dyDescent="0.3">
      <c r="A348" s="17" t="s">
        <v>84</v>
      </c>
      <c r="B348" s="18">
        <v>1033600</v>
      </c>
      <c r="C348" t="s">
        <v>22</v>
      </c>
      <c r="D348" t="s">
        <v>26</v>
      </c>
      <c r="E348" t="s">
        <v>31</v>
      </c>
      <c r="F348">
        <v>1</v>
      </c>
      <c r="G348">
        <v>1</v>
      </c>
      <c r="H348">
        <v>4</v>
      </c>
      <c r="I348">
        <v>810102001</v>
      </c>
      <c r="J348" t="s">
        <v>66</v>
      </c>
      <c r="K348">
        <v>18812.260999999999</v>
      </c>
    </row>
    <row r="349" spans="1:11" hidden="1" x14ac:dyDescent="0.3">
      <c r="A349" s="17" t="s">
        <v>84</v>
      </c>
      <c r="B349" s="18">
        <v>1033600</v>
      </c>
      <c r="C349" t="s">
        <v>22</v>
      </c>
      <c r="D349" t="s">
        <v>26</v>
      </c>
      <c r="E349" t="s">
        <v>31</v>
      </c>
      <c r="F349">
        <v>1</v>
      </c>
      <c r="G349">
        <v>1</v>
      </c>
      <c r="H349">
        <v>5</v>
      </c>
      <c r="I349">
        <v>810102001</v>
      </c>
      <c r="J349" t="s">
        <v>66</v>
      </c>
      <c r="K349">
        <v>2919.826</v>
      </c>
    </row>
    <row r="350" spans="1:11" hidden="1" x14ac:dyDescent="0.3">
      <c r="A350" s="17" t="s">
        <v>84</v>
      </c>
      <c r="B350" s="18">
        <v>1033600</v>
      </c>
      <c r="C350" t="s">
        <v>22</v>
      </c>
      <c r="D350" t="s">
        <v>26</v>
      </c>
      <c r="E350" t="s">
        <v>31</v>
      </c>
      <c r="F350">
        <v>1</v>
      </c>
      <c r="G350">
        <v>1</v>
      </c>
      <c r="H350">
        <v>1</v>
      </c>
      <c r="I350">
        <v>810102001</v>
      </c>
      <c r="J350" t="s">
        <v>66</v>
      </c>
      <c r="K350">
        <v>8963.2250000000004</v>
      </c>
    </row>
    <row r="351" spans="1:11" hidden="1" x14ac:dyDescent="0.3">
      <c r="A351" s="17" t="s">
        <v>84</v>
      </c>
      <c r="B351" s="18">
        <v>1033600</v>
      </c>
      <c r="C351" t="s">
        <v>22</v>
      </c>
      <c r="D351" t="s">
        <v>26</v>
      </c>
      <c r="E351" t="s">
        <v>31</v>
      </c>
      <c r="F351">
        <v>1</v>
      </c>
      <c r="G351">
        <v>1</v>
      </c>
      <c r="H351">
        <v>1</v>
      </c>
      <c r="I351">
        <v>810101001</v>
      </c>
      <c r="J351" t="s">
        <v>67</v>
      </c>
      <c r="K351">
        <v>8461.8799999999992</v>
      </c>
    </row>
    <row r="352" spans="1:11" hidden="1" x14ac:dyDescent="0.3">
      <c r="A352" s="17" t="s">
        <v>84</v>
      </c>
      <c r="B352" s="18">
        <v>1033600</v>
      </c>
      <c r="C352" t="s">
        <v>22</v>
      </c>
      <c r="D352" t="s">
        <v>26</v>
      </c>
      <c r="E352" t="s">
        <v>31</v>
      </c>
      <c r="F352">
        <v>1</v>
      </c>
      <c r="G352">
        <v>1</v>
      </c>
      <c r="H352">
        <v>5</v>
      </c>
      <c r="I352">
        <v>820101001</v>
      </c>
      <c r="J352" t="s">
        <v>68</v>
      </c>
      <c r="K352">
        <v>0</v>
      </c>
    </row>
    <row r="353" spans="1:11" hidden="1" x14ac:dyDescent="0.3">
      <c r="A353" s="17" t="s">
        <v>84</v>
      </c>
      <c r="B353" s="18">
        <v>1033600</v>
      </c>
      <c r="C353" t="s">
        <v>22</v>
      </c>
      <c r="D353" t="s">
        <v>26</v>
      </c>
      <c r="E353" t="s">
        <v>31</v>
      </c>
      <c r="F353">
        <v>1</v>
      </c>
      <c r="G353">
        <v>1</v>
      </c>
      <c r="H353">
        <v>4</v>
      </c>
      <c r="I353">
        <v>820101001</v>
      </c>
      <c r="J353" t="s">
        <v>68</v>
      </c>
      <c r="K353">
        <v>0</v>
      </c>
    </row>
    <row r="354" spans="1:11" hidden="1" x14ac:dyDescent="0.3">
      <c r="A354" s="17" t="s">
        <v>84</v>
      </c>
      <c r="B354" s="18">
        <v>1033600</v>
      </c>
      <c r="C354" t="s">
        <v>22</v>
      </c>
      <c r="D354" t="s">
        <v>26</v>
      </c>
      <c r="E354" t="s">
        <v>31</v>
      </c>
      <c r="F354">
        <v>1</v>
      </c>
      <c r="G354">
        <v>1</v>
      </c>
      <c r="H354">
        <v>1</v>
      </c>
      <c r="I354">
        <v>820101001</v>
      </c>
      <c r="J354" t="s">
        <v>68</v>
      </c>
      <c r="K354">
        <v>5851.1059999999998</v>
      </c>
    </row>
    <row r="355" spans="1:11" hidden="1" x14ac:dyDescent="0.3">
      <c r="A355" s="17" t="s">
        <v>84</v>
      </c>
      <c r="B355" s="18">
        <v>1033600</v>
      </c>
      <c r="C355" t="s">
        <v>22</v>
      </c>
      <c r="D355" t="s">
        <v>26</v>
      </c>
      <c r="E355" t="s">
        <v>31</v>
      </c>
      <c r="F355">
        <v>1</v>
      </c>
      <c r="G355">
        <v>1</v>
      </c>
      <c r="H355">
        <v>4</v>
      </c>
      <c r="I355">
        <v>320101001</v>
      </c>
      <c r="J355" t="s">
        <v>69</v>
      </c>
      <c r="K355">
        <v>33556.360999999997</v>
      </c>
    </row>
    <row r="356" spans="1:11" hidden="1" x14ac:dyDescent="0.3">
      <c r="A356" s="17" t="s">
        <v>84</v>
      </c>
      <c r="B356" s="18">
        <v>1033600</v>
      </c>
      <c r="C356" t="s">
        <v>22</v>
      </c>
      <c r="D356" t="s">
        <v>26</v>
      </c>
      <c r="E356" t="s">
        <v>31</v>
      </c>
      <c r="F356">
        <v>1</v>
      </c>
      <c r="G356">
        <v>1</v>
      </c>
      <c r="H356">
        <v>5</v>
      </c>
      <c r="I356">
        <v>320101001</v>
      </c>
      <c r="J356" t="s">
        <v>69</v>
      </c>
      <c r="K356">
        <v>7473.4440000000004</v>
      </c>
    </row>
    <row r="357" spans="1:11" hidden="1" x14ac:dyDescent="0.3">
      <c r="A357" s="17" t="s">
        <v>84</v>
      </c>
      <c r="B357" s="18">
        <v>1033600</v>
      </c>
      <c r="C357" t="s">
        <v>22</v>
      </c>
      <c r="D357" t="s">
        <v>26</v>
      </c>
      <c r="E357" t="s">
        <v>31</v>
      </c>
      <c r="F357">
        <v>1</v>
      </c>
      <c r="G357">
        <v>1</v>
      </c>
      <c r="H357">
        <v>1</v>
      </c>
      <c r="I357">
        <v>420201001</v>
      </c>
      <c r="J357" t="s">
        <v>70</v>
      </c>
      <c r="K357">
        <v>512.43399999999997</v>
      </c>
    </row>
    <row r="358" spans="1:11" hidden="1" x14ac:dyDescent="0.3">
      <c r="A358" s="17" t="s">
        <v>84</v>
      </c>
      <c r="B358" s="18">
        <v>1033600</v>
      </c>
      <c r="C358" t="s">
        <v>22</v>
      </c>
      <c r="D358" t="s">
        <v>26</v>
      </c>
      <c r="E358" t="s">
        <v>31</v>
      </c>
      <c r="F358">
        <v>1</v>
      </c>
      <c r="G358">
        <v>1</v>
      </c>
      <c r="H358">
        <v>4</v>
      </c>
      <c r="I358">
        <v>410101001</v>
      </c>
      <c r="J358" t="s">
        <v>71</v>
      </c>
      <c r="K358">
        <v>2403.2800000000002</v>
      </c>
    </row>
    <row r="359" spans="1:11" hidden="1" x14ac:dyDescent="0.3">
      <c r="A359" s="17" t="s">
        <v>84</v>
      </c>
      <c r="B359" s="18">
        <v>1033600</v>
      </c>
      <c r="C359" t="s">
        <v>22</v>
      </c>
      <c r="D359" t="s">
        <v>26</v>
      </c>
      <c r="E359" t="s">
        <v>31</v>
      </c>
      <c r="F359">
        <v>1</v>
      </c>
      <c r="G359">
        <v>1</v>
      </c>
      <c r="H359">
        <v>5</v>
      </c>
      <c r="I359">
        <v>410101001</v>
      </c>
      <c r="J359" t="s">
        <v>71</v>
      </c>
      <c r="K359">
        <v>9714.1149999999998</v>
      </c>
    </row>
    <row r="360" spans="1:11" hidden="1" x14ac:dyDescent="0.3">
      <c r="A360" s="17" t="s">
        <v>84</v>
      </c>
      <c r="B360" s="18">
        <v>1033600</v>
      </c>
      <c r="C360" t="s">
        <v>22</v>
      </c>
      <c r="D360" t="s">
        <v>26</v>
      </c>
      <c r="E360" t="s">
        <v>31</v>
      </c>
      <c r="F360">
        <v>1</v>
      </c>
      <c r="G360">
        <v>1</v>
      </c>
      <c r="H360">
        <v>4</v>
      </c>
      <c r="I360">
        <v>420105001</v>
      </c>
      <c r="J360" t="s">
        <v>72</v>
      </c>
      <c r="K360">
        <v>1908.298</v>
      </c>
    </row>
    <row r="361" spans="1:11" hidden="1" x14ac:dyDescent="0.3">
      <c r="A361" s="17" t="s">
        <v>84</v>
      </c>
      <c r="B361" s="18">
        <v>1033600</v>
      </c>
      <c r="C361" t="s">
        <v>22</v>
      </c>
      <c r="D361" t="s">
        <v>26</v>
      </c>
      <c r="E361" t="s">
        <v>31</v>
      </c>
      <c r="F361">
        <v>1</v>
      </c>
      <c r="G361">
        <v>1</v>
      </c>
      <c r="H361">
        <v>5</v>
      </c>
      <c r="I361">
        <v>420105001</v>
      </c>
      <c r="J361" t="s">
        <v>72</v>
      </c>
      <c r="K361">
        <v>45763.519</v>
      </c>
    </row>
    <row r="362" spans="1:11" hidden="1" x14ac:dyDescent="0.3">
      <c r="A362" s="17" t="s">
        <v>84</v>
      </c>
      <c r="B362" s="18">
        <v>1033600</v>
      </c>
      <c r="C362" t="s">
        <v>22</v>
      </c>
      <c r="D362" t="s">
        <v>26</v>
      </c>
      <c r="E362" t="s">
        <v>31</v>
      </c>
      <c r="F362">
        <v>2</v>
      </c>
      <c r="G362">
        <v>1</v>
      </c>
      <c r="H362">
        <v>4</v>
      </c>
      <c r="I362">
        <v>810201002</v>
      </c>
      <c r="J362" t="s">
        <v>76</v>
      </c>
      <c r="K362">
        <v>0</v>
      </c>
    </row>
    <row r="363" spans="1:11" hidden="1" x14ac:dyDescent="0.3">
      <c r="A363" s="17" t="s">
        <v>84</v>
      </c>
      <c r="B363" s="18">
        <v>1033600</v>
      </c>
      <c r="C363" t="s">
        <v>22</v>
      </c>
      <c r="D363" t="s">
        <v>26</v>
      </c>
      <c r="E363" t="s">
        <v>31</v>
      </c>
      <c r="F363">
        <v>2</v>
      </c>
      <c r="G363">
        <v>1</v>
      </c>
      <c r="H363">
        <v>1</v>
      </c>
      <c r="I363">
        <v>810102001</v>
      </c>
      <c r="J363" t="s">
        <v>66</v>
      </c>
      <c r="K363">
        <v>20313.57</v>
      </c>
    </row>
    <row r="364" spans="1:11" hidden="1" x14ac:dyDescent="0.3">
      <c r="A364" s="17" t="s">
        <v>84</v>
      </c>
      <c r="B364" s="18">
        <v>1033600</v>
      </c>
      <c r="C364" t="s">
        <v>22</v>
      </c>
      <c r="D364" t="s">
        <v>26</v>
      </c>
      <c r="E364" t="s">
        <v>31</v>
      </c>
      <c r="F364">
        <v>2</v>
      </c>
      <c r="G364">
        <v>1</v>
      </c>
      <c r="H364">
        <v>4</v>
      </c>
      <c r="I364">
        <v>810101001</v>
      </c>
      <c r="J364" t="s">
        <v>67</v>
      </c>
      <c r="K364">
        <v>0</v>
      </c>
    </row>
    <row r="365" spans="1:11" hidden="1" x14ac:dyDescent="0.3">
      <c r="A365" s="17" t="s">
        <v>84</v>
      </c>
      <c r="B365" s="18">
        <v>1033600</v>
      </c>
      <c r="C365" t="s">
        <v>22</v>
      </c>
      <c r="D365" t="s">
        <v>26</v>
      </c>
      <c r="E365" t="s">
        <v>31</v>
      </c>
      <c r="F365">
        <v>2</v>
      </c>
      <c r="G365">
        <v>1</v>
      </c>
      <c r="H365">
        <v>1</v>
      </c>
      <c r="I365">
        <v>810101001</v>
      </c>
      <c r="J365" t="s">
        <v>67</v>
      </c>
      <c r="K365">
        <v>7244.0510000000004</v>
      </c>
    </row>
    <row r="366" spans="1:11" hidden="1" x14ac:dyDescent="0.3">
      <c r="A366" s="17" t="s">
        <v>84</v>
      </c>
      <c r="B366" s="18">
        <v>1033600</v>
      </c>
      <c r="C366" t="s">
        <v>22</v>
      </c>
      <c r="D366" t="s">
        <v>26</v>
      </c>
      <c r="E366" t="s">
        <v>31</v>
      </c>
      <c r="F366">
        <v>2</v>
      </c>
      <c r="G366">
        <v>1</v>
      </c>
      <c r="H366">
        <v>1</v>
      </c>
      <c r="I366">
        <v>820101001</v>
      </c>
      <c r="J366" t="s">
        <v>68</v>
      </c>
      <c r="K366">
        <f>12986.448+132</f>
        <v>13118.448</v>
      </c>
    </row>
    <row r="367" spans="1:11" hidden="1" x14ac:dyDescent="0.3">
      <c r="A367" s="17" t="s">
        <v>84</v>
      </c>
      <c r="B367" s="18">
        <v>1033600</v>
      </c>
      <c r="C367" t="s">
        <v>22</v>
      </c>
      <c r="D367" t="s">
        <v>26</v>
      </c>
      <c r="E367" t="s">
        <v>31</v>
      </c>
      <c r="F367">
        <v>2</v>
      </c>
      <c r="G367">
        <v>1</v>
      </c>
      <c r="H367">
        <v>1</v>
      </c>
      <c r="I367">
        <v>420105001</v>
      </c>
      <c r="J367" t="s">
        <v>72</v>
      </c>
      <c r="K367">
        <f>47901.486+968</f>
        <v>48869.485999999997</v>
      </c>
    </row>
    <row r="368" spans="1:11" hidden="1" x14ac:dyDescent="0.3">
      <c r="A368" s="17" t="s">
        <v>84</v>
      </c>
      <c r="B368" s="18">
        <v>1033600</v>
      </c>
      <c r="C368" t="s">
        <v>22</v>
      </c>
      <c r="D368" t="s">
        <v>26</v>
      </c>
      <c r="E368" t="s">
        <v>31</v>
      </c>
      <c r="F368">
        <v>2</v>
      </c>
      <c r="G368">
        <v>2</v>
      </c>
      <c r="H368">
        <v>5</v>
      </c>
      <c r="I368">
        <v>410101001</v>
      </c>
      <c r="J368" t="s">
        <v>71</v>
      </c>
      <c r="K368">
        <v>0</v>
      </c>
    </row>
    <row r="369" spans="1:11" hidden="1" x14ac:dyDescent="0.3">
      <c r="A369" s="17" t="s">
        <v>84</v>
      </c>
      <c r="B369" s="18">
        <v>1033600</v>
      </c>
      <c r="C369" t="s">
        <v>22</v>
      </c>
      <c r="D369" t="s">
        <v>26</v>
      </c>
      <c r="E369" t="s">
        <v>31</v>
      </c>
      <c r="F369">
        <v>2</v>
      </c>
      <c r="G369">
        <v>1</v>
      </c>
      <c r="H369">
        <v>1</v>
      </c>
      <c r="I369">
        <v>410101001</v>
      </c>
      <c r="J369" t="s">
        <v>71</v>
      </c>
      <c r="K369">
        <v>12555.352000000001</v>
      </c>
    </row>
    <row r="370" spans="1:11" hidden="1" x14ac:dyDescent="0.3">
      <c r="A370" s="17" t="s">
        <v>84</v>
      </c>
      <c r="B370" s="18">
        <v>1033600</v>
      </c>
      <c r="C370" t="s">
        <v>22</v>
      </c>
      <c r="D370" t="s">
        <v>26</v>
      </c>
      <c r="E370" t="s">
        <v>31</v>
      </c>
      <c r="F370">
        <v>2</v>
      </c>
      <c r="G370">
        <v>1</v>
      </c>
      <c r="H370">
        <v>1</v>
      </c>
      <c r="I370">
        <v>320101001</v>
      </c>
      <c r="J370" t="s">
        <v>69</v>
      </c>
      <c r="K370">
        <v>39593.648000000001</v>
      </c>
    </row>
    <row r="371" spans="1:11" hidden="1" x14ac:dyDescent="0.3">
      <c r="A371" s="17" t="s">
        <v>84</v>
      </c>
      <c r="B371" s="18">
        <v>1033600</v>
      </c>
      <c r="C371" t="s">
        <v>22</v>
      </c>
      <c r="D371" t="s">
        <v>26</v>
      </c>
      <c r="E371" t="s">
        <v>31</v>
      </c>
      <c r="F371">
        <v>2</v>
      </c>
      <c r="G371">
        <v>1</v>
      </c>
      <c r="H371">
        <v>1</v>
      </c>
      <c r="I371">
        <v>320102002</v>
      </c>
      <c r="J371" t="s">
        <v>73</v>
      </c>
      <c r="K371">
        <v>0</v>
      </c>
    </row>
    <row r="372" spans="1:11" hidden="1" x14ac:dyDescent="0.3">
      <c r="A372" s="17" t="s">
        <v>84</v>
      </c>
      <c r="B372" s="18">
        <v>1033600</v>
      </c>
      <c r="C372" t="s">
        <v>22</v>
      </c>
      <c r="D372" t="s">
        <v>26</v>
      </c>
      <c r="E372" t="s">
        <v>31</v>
      </c>
      <c r="F372">
        <v>2</v>
      </c>
      <c r="G372">
        <v>1</v>
      </c>
      <c r="H372">
        <v>1</v>
      </c>
      <c r="I372">
        <v>420201001</v>
      </c>
      <c r="J372" t="s">
        <v>70</v>
      </c>
      <c r="K372">
        <v>500.68299999999999</v>
      </c>
    </row>
    <row r="373" spans="1:11" hidden="1" x14ac:dyDescent="0.3">
      <c r="A373" s="17" t="s">
        <v>84</v>
      </c>
      <c r="B373" s="18">
        <v>1033600</v>
      </c>
      <c r="C373" t="s">
        <v>22</v>
      </c>
      <c r="D373" t="s">
        <v>26</v>
      </c>
      <c r="E373" t="s">
        <v>31</v>
      </c>
      <c r="F373">
        <v>2</v>
      </c>
      <c r="G373">
        <v>2</v>
      </c>
      <c r="H373">
        <v>5</v>
      </c>
      <c r="I373">
        <v>810102001</v>
      </c>
      <c r="J373" t="s">
        <v>66</v>
      </c>
      <c r="K373">
        <v>11706.816999999999</v>
      </c>
    </row>
    <row r="374" spans="1:11" hidden="1" x14ac:dyDescent="0.3">
      <c r="A374" s="17" t="s">
        <v>84</v>
      </c>
      <c r="B374" s="18">
        <v>1033600</v>
      </c>
      <c r="C374" t="s">
        <v>22</v>
      </c>
      <c r="D374" t="s">
        <v>26</v>
      </c>
      <c r="E374" t="s">
        <v>31</v>
      </c>
      <c r="F374">
        <v>2</v>
      </c>
      <c r="G374">
        <v>2</v>
      </c>
      <c r="H374">
        <v>5</v>
      </c>
      <c r="I374">
        <v>420105001</v>
      </c>
      <c r="J374" t="s">
        <v>72</v>
      </c>
      <c r="K374">
        <v>0</v>
      </c>
    </row>
    <row r="375" spans="1:11" hidden="1" x14ac:dyDescent="0.3">
      <c r="A375" s="17" t="s">
        <v>84</v>
      </c>
      <c r="B375" s="18">
        <v>1033600</v>
      </c>
      <c r="C375" t="s">
        <v>22</v>
      </c>
      <c r="D375" t="s">
        <v>26</v>
      </c>
      <c r="E375" t="s">
        <v>31</v>
      </c>
      <c r="F375">
        <v>2</v>
      </c>
      <c r="G375">
        <v>2</v>
      </c>
      <c r="H375">
        <v>5</v>
      </c>
      <c r="I375">
        <v>320101001</v>
      </c>
      <c r="J375" t="s">
        <v>69</v>
      </c>
      <c r="K375">
        <v>1004.481</v>
      </c>
    </row>
    <row r="376" spans="1:11" hidden="1" x14ac:dyDescent="0.3">
      <c r="A376" s="17" t="s">
        <v>84</v>
      </c>
      <c r="B376" s="18">
        <v>1033600</v>
      </c>
      <c r="C376" t="s">
        <v>22</v>
      </c>
      <c r="D376" t="s">
        <v>26</v>
      </c>
      <c r="E376" t="s">
        <v>31</v>
      </c>
      <c r="F376">
        <v>1</v>
      </c>
      <c r="G376">
        <v>1</v>
      </c>
      <c r="H376">
        <v>1</v>
      </c>
      <c r="I376">
        <v>810201002</v>
      </c>
      <c r="J376" t="s">
        <v>76</v>
      </c>
      <c r="K376">
        <v>0</v>
      </c>
    </row>
    <row r="377" spans="1:11" hidden="1" x14ac:dyDescent="0.3">
      <c r="A377" s="17" t="s">
        <v>84</v>
      </c>
      <c r="B377" s="18">
        <v>1033600</v>
      </c>
      <c r="C377" t="s">
        <v>22</v>
      </c>
      <c r="D377" t="s">
        <v>26</v>
      </c>
      <c r="E377" t="s">
        <v>31</v>
      </c>
      <c r="F377">
        <v>1</v>
      </c>
      <c r="G377">
        <v>1</v>
      </c>
      <c r="H377">
        <v>1</v>
      </c>
      <c r="I377">
        <v>420105001</v>
      </c>
      <c r="J377" t="s">
        <v>72</v>
      </c>
      <c r="K377">
        <v>0</v>
      </c>
    </row>
    <row r="378" spans="1:11" hidden="1" x14ac:dyDescent="0.3">
      <c r="A378" s="17" t="s">
        <v>86</v>
      </c>
      <c r="B378" s="18">
        <v>1033600</v>
      </c>
      <c r="C378" t="s">
        <v>87</v>
      </c>
      <c r="D378" t="s">
        <v>26</v>
      </c>
      <c r="E378" t="s">
        <v>31</v>
      </c>
      <c r="F378">
        <v>1</v>
      </c>
      <c r="G378">
        <v>1</v>
      </c>
      <c r="H378">
        <v>4</v>
      </c>
      <c r="I378">
        <v>810102001</v>
      </c>
      <c r="J378" t="s">
        <v>66</v>
      </c>
      <c r="K378">
        <v>17517.425999999999</v>
      </c>
    </row>
    <row r="379" spans="1:11" hidden="1" x14ac:dyDescent="0.3">
      <c r="A379" s="17" t="s">
        <v>86</v>
      </c>
      <c r="B379" s="18">
        <v>1033600</v>
      </c>
      <c r="C379" t="s">
        <v>87</v>
      </c>
      <c r="D379" t="s">
        <v>26</v>
      </c>
      <c r="E379" t="s">
        <v>31</v>
      </c>
      <c r="F379">
        <v>1</v>
      </c>
      <c r="G379">
        <v>1</v>
      </c>
      <c r="H379">
        <v>5</v>
      </c>
      <c r="I379">
        <v>810102001</v>
      </c>
      <c r="J379" t="s">
        <v>66</v>
      </c>
      <c r="K379">
        <v>13836.964</v>
      </c>
    </row>
    <row r="380" spans="1:11" hidden="1" x14ac:dyDescent="0.3">
      <c r="A380" s="17" t="s">
        <v>86</v>
      </c>
      <c r="B380" s="18">
        <v>1033600</v>
      </c>
      <c r="C380" t="s">
        <v>87</v>
      </c>
      <c r="D380" t="s">
        <v>26</v>
      </c>
      <c r="E380" t="s">
        <v>31</v>
      </c>
      <c r="F380">
        <v>1</v>
      </c>
      <c r="G380">
        <v>1</v>
      </c>
      <c r="H380">
        <v>1</v>
      </c>
      <c r="I380">
        <v>810102001</v>
      </c>
      <c r="J380" t="s">
        <v>66</v>
      </c>
      <c r="K380">
        <v>15884.089</v>
      </c>
    </row>
    <row r="381" spans="1:11" hidden="1" x14ac:dyDescent="0.3">
      <c r="A381" s="17" t="s">
        <v>86</v>
      </c>
      <c r="B381" s="18">
        <v>1033600</v>
      </c>
      <c r="C381" t="s">
        <v>87</v>
      </c>
      <c r="D381" t="s">
        <v>26</v>
      </c>
      <c r="E381" t="s">
        <v>31</v>
      </c>
      <c r="F381">
        <v>1</v>
      </c>
      <c r="G381">
        <v>1</v>
      </c>
      <c r="H381">
        <v>1</v>
      </c>
      <c r="I381">
        <v>810101001</v>
      </c>
      <c r="J381" t="s">
        <v>67</v>
      </c>
      <c r="K381">
        <v>8212.8130000000001</v>
      </c>
    </row>
    <row r="382" spans="1:11" hidden="1" x14ac:dyDescent="0.3">
      <c r="A382" s="17" t="s">
        <v>86</v>
      </c>
      <c r="B382" s="18">
        <v>1033600</v>
      </c>
      <c r="C382" t="s">
        <v>87</v>
      </c>
      <c r="D382" t="s">
        <v>26</v>
      </c>
      <c r="E382" t="s">
        <v>31</v>
      </c>
      <c r="F382">
        <v>1</v>
      </c>
      <c r="G382">
        <v>1</v>
      </c>
      <c r="H382">
        <v>5</v>
      </c>
      <c r="I382">
        <v>820101001</v>
      </c>
      <c r="J382" t="s">
        <v>68</v>
      </c>
      <c r="K382">
        <v>0</v>
      </c>
    </row>
    <row r="383" spans="1:11" hidden="1" x14ac:dyDescent="0.3">
      <c r="A383" s="17" t="s">
        <v>86</v>
      </c>
      <c r="B383" s="18">
        <v>1033600</v>
      </c>
      <c r="C383" t="s">
        <v>87</v>
      </c>
      <c r="D383" t="s">
        <v>26</v>
      </c>
      <c r="E383" t="s">
        <v>31</v>
      </c>
      <c r="F383">
        <v>1</v>
      </c>
      <c r="G383">
        <v>1</v>
      </c>
      <c r="H383">
        <v>4</v>
      </c>
      <c r="I383">
        <v>820101001</v>
      </c>
      <c r="J383" t="s">
        <v>68</v>
      </c>
      <c r="K383">
        <v>8424.3240000000005</v>
      </c>
    </row>
    <row r="384" spans="1:11" hidden="1" x14ac:dyDescent="0.3">
      <c r="A384" s="17" t="s">
        <v>86</v>
      </c>
      <c r="B384" s="18">
        <v>1033600</v>
      </c>
      <c r="C384" t="s">
        <v>87</v>
      </c>
      <c r="D384" t="s">
        <v>26</v>
      </c>
      <c r="E384" t="s">
        <v>31</v>
      </c>
      <c r="F384">
        <v>1</v>
      </c>
      <c r="G384">
        <v>1</v>
      </c>
      <c r="H384">
        <v>1</v>
      </c>
      <c r="I384">
        <v>820101001</v>
      </c>
      <c r="J384" t="s">
        <v>68</v>
      </c>
      <c r="K384">
        <v>8098.7160000000003</v>
      </c>
    </row>
    <row r="385" spans="1:11" hidden="1" x14ac:dyDescent="0.3">
      <c r="A385" s="17" t="s">
        <v>86</v>
      </c>
      <c r="B385" s="18">
        <v>1033600</v>
      </c>
      <c r="C385" t="s">
        <v>87</v>
      </c>
      <c r="D385" t="s">
        <v>26</v>
      </c>
      <c r="E385" t="s">
        <v>31</v>
      </c>
      <c r="F385">
        <v>1</v>
      </c>
      <c r="G385">
        <v>1</v>
      </c>
      <c r="H385">
        <v>4</v>
      </c>
      <c r="I385">
        <v>320101001</v>
      </c>
      <c r="J385" t="s">
        <v>69</v>
      </c>
      <c r="K385">
        <v>59173.415999999997</v>
      </c>
    </row>
    <row r="386" spans="1:11" hidden="1" x14ac:dyDescent="0.3">
      <c r="A386" s="17" t="s">
        <v>86</v>
      </c>
      <c r="B386" s="18">
        <v>1033600</v>
      </c>
      <c r="C386" t="s">
        <v>87</v>
      </c>
      <c r="D386" t="s">
        <v>26</v>
      </c>
      <c r="E386" t="s">
        <v>31</v>
      </c>
      <c r="F386">
        <v>1</v>
      </c>
      <c r="G386">
        <v>1</v>
      </c>
      <c r="H386">
        <v>5</v>
      </c>
      <c r="I386">
        <v>320101001</v>
      </c>
      <c r="J386" t="s">
        <v>69</v>
      </c>
      <c r="K386">
        <v>11960.454</v>
      </c>
    </row>
    <row r="387" spans="1:11" hidden="1" x14ac:dyDescent="0.3">
      <c r="A387" s="17" t="s">
        <v>86</v>
      </c>
      <c r="B387" s="18">
        <v>1033600</v>
      </c>
      <c r="C387" t="s">
        <v>87</v>
      </c>
      <c r="D387" t="s">
        <v>26</v>
      </c>
      <c r="E387" t="s">
        <v>31</v>
      </c>
      <c r="F387">
        <v>1</v>
      </c>
      <c r="G387">
        <v>1</v>
      </c>
      <c r="H387">
        <v>1</v>
      </c>
      <c r="I387">
        <v>420201001</v>
      </c>
      <c r="J387" t="s">
        <v>70</v>
      </c>
      <c r="K387">
        <v>272.93400000000003</v>
      </c>
    </row>
    <row r="388" spans="1:11" hidden="1" x14ac:dyDescent="0.3">
      <c r="A388" s="17" t="s">
        <v>86</v>
      </c>
      <c r="B388" s="18">
        <v>1033600</v>
      </c>
      <c r="C388" t="s">
        <v>87</v>
      </c>
      <c r="D388" t="s">
        <v>26</v>
      </c>
      <c r="E388" t="s">
        <v>31</v>
      </c>
      <c r="F388">
        <v>1</v>
      </c>
      <c r="G388">
        <v>1</v>
      </c>
      <c r="H388">
        <v>4</v>
      </c>
      <c r="I388">
        <v>410101001</v>
      </c>
      <c r="J388" t="s">
        <v>71</v>
      </c>
      <c r="K388">
        <v>3309.873</v>
      </c>
    </row>
    <row r="389" spans="1:11" hidden="1" x14ac:dyDescent="0.3">
      <c r="A389" s="17" t="s">
        <v>86</v>
      </c>
      <c r="B389" s="18">
        <v>1033600</v>
      </c>
      <c r="C389" t="s">
        <v>87</v>
      </c>
      <c r="D389" t="s">
        <v>26</v>
      </c>
      <c r="E389" t="s">
        <v>31</v>
      </c>
      <c r="F389">
        <v>1</v>
      </c>
      <c r="G389">
        <v>1</v>
      </c>
      <c r="H389">
        <v>5</v>
      </c>
      <c r="I389">
        <v>410101001</v>
      </c>
      <c r="J389" t="s">
        <v>71</v>
      </c>
      <c r="K389">
        <f>2001.613+8808.351</f>
        <v>10809.964</v>
      </c>
    </row>
    <row r="390" spans="1:11" hidden="1" x14ac:dyDescent="0.3">
      <c r="A390" s="17" t="s">
        <v>86</v>
      </c>
      <c r="B390" s="18">
        <v>1033600</v>
      </c>
      <c r="C390" t="s">
        <v>87</v>
      </c>
      <c r="D390" t="s">
        <v>26</v>
      </c>
      <c r="E390" t="s">
        <v>31</v>
      </c>
      <c r="F390">
        <v>1</v>
      </c>
      <c r="G390">
        <v>1</v>
      </c>
      <c r="H390">
        <v>4</v>
      </c>
      <c r="I390">
        <v>420105001</v>
      </c>
      <c r="J390" t="s">
        <v>50</v>
      </c>
      <c r="K390">
        <v>19988.505000000001</v>
      </c>
    </row>
    <row r="391" spans="1:11" hidden="1" x14ac:dyDescent="0.3">
      <c r="A391" s="17" t="s">
        <v>86</v>
      </c>
      <c r="B391" s="18">
        <v>1033600</v>
      </c>
      <c r="C391" t="s">
        <v>87</v>
      </c>
      <c r="D391" t="s">
        <v>26</v>
      </c>
      <c r="E391" t="s">
        <v>31</v>
      </c>
      <c r="F391">
        <v>1</v>
      </c>
      <c r="G391">
        <v>1</v>
      </c>
      <c r="H391">
        <v>5</v>
      </c>
      <c r="I391">
        <v>420105001</v>
      </c>
      <c r="J391" t="s">
        <v>50</v>
      </c>
      <c r="K391">
        <v>45256.175999999999</v>
      </c>
    </row>
    <row r="392" spans="1:11" hidden="1" x14ac:dyDescent="0.3">
      <c r="A392" s="17" t="s">
        <v>86</v>
      </c>
      <c r="B392" s="18">
        <v>1033600</v>
      </c>
      <c r="C392" t="s">
        <v>87</v>
      </c>
      <c r="D392" t="s">
        <v>26</v>
      </c>
      <c r="E392" t="s">
        <v>31</v>
      </c>
      <c r="F392">
        <v>2</v>
      </c>
      <c r="G392">
        <v>1</v>
      </c>
      <c r="H392">
        <v>4</v>
      </c>
      <c r="I392">
        <v>810201002</v>
      </c>
      <c r="J392" t="s">
        <v>76</v>
      </c>
      <c r="K392">
        <v>0</v>
      </c>
    </row>
    <row r="393" spans="1:11" hidden="1" x14ac:dyDescent="0.3">
      <c r="A393" s="17" t="s">
        <v>86</v>
      </c>
      <c r="B393" s="18">
        <v>1033600</v>
      </c>
      <c r="C393" t="s">
        <v>87</v>
      </c>
      <c r="D393" t="s">
        <v>26</v>
      </c>
      <c r="E393" t="s">
        <v>31</v>
      </c>
      <c r="F393">
        <v>2</v>
      </c>
      <c r="G393">
        <v>1</v>
      </c>
      <c r="H393">
        <v>1</v>
      </c>
      <c r="I393">
        <v>810102001</v>
      </c>
      <c r="J393" t="s">
        <v>66</v>
      </c>
      <c r="K393">
        <v>20165.919999999998</v>
      </c>
    </row>
    <row r="394" spans="1:11" hidden="1" x14ac:dyDescent="0.3">
      <c r="A394" s="17" t="s">
        <v>86</v>
      </c>
      <c r="B394" s="18">
        <v>1033600</v>
      </c>
      <c r="C394" t="s">
        <v>87</v>
      </c>
      <c r="D394" t="s">
        <v>26</v>
      </c>
      <c r="E394" t="s">
        <v>31</v>
      </c>
      <c r="F394">
        <v>2</v>
      </c>
      <c r="G394">
        <v>1</v>
      </c>
      <c r="H394">
        <v>4</v>
      </c>
      <c r="I394">
        <v>810101001</v>
      </c>
      <c r="J394" t="s">
        <v>67</v>
      </c>
      <c r="K394">
        <v>0</v>
      </c>
    </row>
    <row r="395" spans="1:11" hidden="1" x14ac:dyDescent="0.3">
      <c r="A395" s="17" t="s">
        <v>86</v>
      </c>
      <c r="B395" s="18">
        <v>1033600</v>
      </c>
      <c r="C395" t="s">
        <v>87</v>
      </c>
      <c r="D395" t="s">
        <v>26</v>
      </c>
      <c r="E395" t="s">
        <v>31</v>
      </c>
      <c r="F395">
        <v>2</v>
      </c>
      <c r="G395">
        <v>1</v>
      </c>
      <c r="H395">
        <v>1</v>
      </c>
      <c r="I395">
        <v>810101001</v>
      </c>
      <c r="J395" t="s">
        <v>67</v>
      </c>
      <c r="K395">
        <v>6254.0959999999995</v>
      </c>
    </row>
    <row r="396" spans="1:11" hidden="1" x14ac:dyDescent="0.3">
      <c r="A396" s="17" t="s">
        <v>86</v>
      </c>
      <c r="B396" s="18">
        <v>1033600</v>
      </c>
      <c r="C396" t="s">
        <v>87</v>
      </c>
      <c r="D396" t="s">
        <v>26</v>
      </c>
      <c r="E396" t="s">
        <v>31</v>
      </c>
      <c r="F396">
        <v>2</v>
      </c>
      <c r="G396">
        <v>1</v>
      </c>
      <c r="H396">
        <v>1</v>
      </c>
      <c r="I396">
        <v>820101001</v>
      </c>
      <c r="J396" t="s">
        <v>68</v>
      </c>
      <c r="K396">
        <f>14560.253+350.7</f>
        <v>14910.953000000001</v>
      </c>
    </row>
    <row r="397" spans="1:11" hidden="1" x14ac:dyDescent="0.3">
      <c r="A397" s="17" t="s">
        <v>86</v>
      </c>
      <c r="B397" s="18">
        <v>1033600</v>
      </c>
      <c r="C397" t="s">
        <v>87</v>
      </c>
      <c r="D397" t="s">
        <v>26</v>
      </c>
      <c r="E397" t="s">
        <v>31</v>
      </c>
      <c r="F397">
        <v>2</v>
      </c>
      <c r="G397">
        <v>1</v>
      </c>
      <c r="H397">
        <v>1</v>
      </c>
      <c r="I397">
        <v>420105001</v>
      </c>
      <c r="J397" t="s">
        <v>50</v>
      </c>
      <c r="K397">
        <f>68940.906+2154.3</f>
        <v>71095.206000000006</v>
      </c>
    </row>
    <row r="398" spans="1:11" hidden="1" x14ac:dyDescent="0.3">
      <c r="A398" s="17" t="s">
        <v>86</v>
      </c>
      <c r="B398" s="18">
        <v>1033600</v>
      </c>
      <c r="C398" t="s">
        <v>87</v>
      </c>
      <c r="D398" t="s">
        <v>26</v>
      </c>
      <c r="E398" t="s">
        <v>31</v>
      </c>
      <c r="F398">
        <v>2</v>
      </c>
      <c r="G398">
        <v>2</v>
      </c>
      <c r="H398">
        <v>5</v>
      </c>
      <c r="I398">
        <v>410101001</v>
      </c>
      <c r="J398" t="s">
        <v>71</v>
      </c>
      <c r="K398">
        <v>0</v>
      </c>
    </row>
    <row r="399" spans="1:11" hidden="1" x14ac:dyDescent="0.3">
      <c r="A399" s="17" t="s">
        <v>86</v>
      </c>
      <c r="B399" s="18">
        <v>1033600</v>
      </c>
      <c r="C399" t="s">
        <v>87</v>
      </c>
      <c r="D399" t="s">
        <v>26</v>
      </c>
      <c r="E399" t="s">
        <v>31</v>
      </c>
      <c r="F399">
        <v>2</v>
      </c>
      <c r="G399">
        <v>1</v>
      </c>
      <c r="H399">
        <v>1</v>
      </c>
      <c r="I399">
        <v>410101001</v>
      </c>
      <c r="J399" t="s">
        <v>71</v>
      </c>
      <c r="K399">
        <f>1675.035+12499.01</f>
        <v>14174.045</v>
      </c>
    </row>
    <row r="400" spans="1:11" hidden="1" x14ac:dyDescent="0.3">
      <c r="A400" s="17" t="s">
        <v>86</v>
      </c>
      <c r="B400" s="18">
        <v>1033600</v>
      </c>
      <c r="C400" t="s">
        <v>87</v>
      </c>
      <c r="D400" t="s">
        <v>26</v>
      </c>
      <c r="E400" t="s">
        <v>31</v>
      </c>
      <c r="F400">
        <v>2</v>
      </c>
      <c r="G400">
        <v>1</v>
      </c>
      <c r="H400">
        <v>1</v>
      </c>
      <c r="I400">
        <v>320101001</v>
      </c>
      <c r="J400" t="s">
        <v>69</v>
      </c>
      <c r="K400">
        <v>49519.466999999997</v>
      </c>
    </row>
    <row r="401" spans="1:11" hidden="1" x14ac:dyDescent="0.3">
      <c r="A401" s="17" t="s">
        <v>86</v>
      </c>
      <c r="B401" s="18">
        <v>1033600</v>
      </c>
      <c r="C401" t="s">
        <v>87</v>
      </c>
      <c r="D401" t="s">
        <v>26</v>
      </c>
      <c r="E401" t="s">
        <v>31</v>
      </c>
      <c r="F401">
        <v>2</v>
      </c>
      <c r="G401">
        <v>1</v>
      </c>
      <c r="H401">
        <v>1</v>
      </c>
      <c r="I401">
        <v>320102002</v>
      </c>
      <c r="J401" t="s">
        <v>73</v>
      </c>
      <c r="K401">
        <v>0</v>
      </c>
    </row>
    <row r="402" spans="1:11" hidden="1" x14ac:dyDescent="0.3">
      <c r="A402" s="17" t="s">
        <v>86</v>
      </c>
      <c r="B402" s="18">
        <v>1033600</v>
      </c>
      <c r="C402" t="s">
        <v>87</v>
      </c>
      <c r="D402" t="s">
        <v>26</v>
      </c>
      <c r="E402" t="s">
        <v>31</v>
      </c>
      <c r="F402">
        <v>2</v>
      </c>
      <c r="G402">
        <v>1</v>
      </c>
      <c r="H402">
        <v>1</v>
      </c>
      <c r="I402">
        <v>420201001</v>
      </c>
      <c r="J402" t="s">
        <v>70</v>
      </c>
      <c r="K402">
        <v>432.44600000000003</v>
      </c>
    </row>
    <row r="403" spans="1:11" hidden="1" x14ac:dyDescent="0.3">
      <c r="A403" s="17" t="s">
        <v>86</v>
      </c>
      <c r="B403" s="18">
        <v>1033600</v>
      </c>
      <c r="C403" t="s">
        <v>87</v>
      </c>
      <c r="D403" t="s">
        <v>26</v>
      </c>
      <c r="E403" t="s">
        <v>31</v>
      </c>
      <c r="F403">
        <v>2</v>
      </c>
      <c r="G403">
        <v>2</v>
      </c>
      <c r="H403">
        <v>5</v>
      </c>
      <c r="I403">
        <v>810102001</v>
      </c>
      <c r="J403" t="s">
        <v>66</v>
      </c>
      <c r="K403">
        <v>11820.157999999999</v>
      </c>
    </row>
    <row r="404" spans="1:11" hidden="1" x14ac:dyDescent="0.3">
      <c r="A404" s="17" t="s">
        <v>86</v>
      </c>
      <c r="B404" s="18">
        <v>1033600</v>
      </c>
      <c r="C404" t="s">
        <v>87</v>
      </c>
      <c r="D404" t="s">
        <v>26</v>
      </c>
      <c r="E404" t="s">
        <v>31</v>
      </c>
      <c r="F404">
        <v>2</v>
      </c>
      <c r="G404">
        <v>1</v>
      </c>
      <c r="H404">
        <v>4</v>
      </c>
      <c r="I404">
        <v>420105000</v>
      </c>
      <c r="J404" t="s">
        <v>50</v>
      </c>
      <c r="K404">
        <v>0</v>
      </c>
    </row>
    <row r="405" spans="1:11" hidden="1" x14ac:dyDescent="0.3">
      <c r="A405" s="17" t="s">
        <v>86</v>
      </c>
      <c r="B405" s="18">
        <v>1033600</v>
      </c>
      <c r="C405" t="s">
        <v>87</v>
      </c>
      <c r="D405" t="s">
        <v>26</v>
      </c>
      <c r="E405" t="s">
        <v>31</v>
      </c>
      <c r="F405">
        <v>2</v>
      </c>
      <c r="G405">
        <v>2</v>
      </c>
      <c r="H405">
        <v>5</v>
      </c>
      <c r="I405">
        <v>420105001</v>
      </c>
      <c r="J405" t="s">
        <v>50</v>
      </c>
      <c r="K405">
        <v>0</v>
      </c>
    </row>
    <row r="406" spans="1:11" hidden="1" x14ac:dyDescent="0.3">
      <c r="A406" s="17" t="s">
        <v>86</v>
      </c>
      <c r="B406" s="18">
        <v>1033600</v>
      </c>
      <c r="C406" t="s">
        <v>87</v>
      </c>
      <c r="D406" t="s">
        <v>26</v>
      </c>
      <c r="E406" t="s">
        <v>31</v>
      </c>
      <c r="F406">
        <v>2</v>
      </c>
      <c r="G406">
        <v>2</v>
      </c>
      <c r="H406">
        <v>5</v>
      </c>
      <c r="I406">
        <v>320101001</v>
      </c>
      <c r="J406" t="s">
        <v>69</v>
      </c>
      <c r="K406">
        <v>197.161</v>
      </c>
    </row>
    <row r="407" spans="1:11" hidden="1" x14ac:dyDescent="0.3">
      <c r="A407" s="17" t="s">
        <v>86</v>
      </c>
      <c r="B407" s="18">
        <v>1033600</v>
      </c>
      <c r="C407" t="s">
        <v>87</v>
      </c>
      <c r="D407" t="s">
        <v>26</v>
      </c>
      <c r="E407" t="s">
        <v>31</v>
      </c>
      <c r="F407">
        <v>1</v>
      </c>
      <c r="G407">
        <v>1</v>
      </c>
      <c r="H407">
        <v>1</v>
      </c>
      <c r="I407">
        <v>810201002</v>
      </c>
      <c r="J407" t="s">
        <v>76</v>
      </c>
      <c r="K407">
        <v>0</v>
      </c>
    </row>
    <row r="408" spans="1:11" hidden="1" x14ac:dyDescent="0.3">
      <c r="A408" s="17" t="s">
        <v>86</v>
      </c>
      <c r="B408" s="18">
        <v>1033600</v>
      </c>
      <c r="C408" t="s">
        <v>87</v>
      </c>
      <c r="D408" t="s">
        <v>26</v>
      </c>
      <c r="E408" t="s">
        <v>31</v>
      </c>
      <c r="F408">
        <v>1</v>
      </c>
      <c r="G408">
        <v>1</v>
      </c>
      <c r="H408">
        <v>1</v>
      </c>
      <c r="I408">
        <v>420105001</v>
      </c>
      <c r="J408" t="s">
        <v>50</v>
      </c>
      <c r="K408">
        <v>0</v>
      </c>
    </row>
    <row r="409" spans="1:11" hidden="1" x14ac:dyDescent="0.3">
      <c r="A409" s="17" t="s">
        <v>88</v>
      </c>
      <c r="B409" s="18">
        <v>1033600</v>
      </c>
      <c r="C409" t="s">
        <v>22</v>
      </c>
      <c r="D409" t="s">
        <v>26</v>
      </c>
      <c r="E409" t="s">
        <v>31</v>
      </c>
      <c r="F409">
        <v>1</v>
      </c>
      <c r="G409">
        <v>1</v>
      </c>
      <c r="H409">
        <v>4</v>
      </c>
      <c r="I409">
        <v>810102001</v>
      </c>
      <c r="J409" t="s">
        <v>66</v>
      </c>
      <c r="K409">
        <v>0</v>
      </c>
    </row>
    <row r="410" spans="1:11" hidden="1" x14ac:dyDescent="0.3">
      <c r="A410" s="17" t="s">
        <v>88</v>
      </c>
      <c r="B410" s="18">
        <v>1033600</v>
      </c>
      <c r="C410" t="s">
        <v>22</v>
      </c>
      <c r="D410" t="s">
        <v>26</v>
      </c>
      <c r="E410" t="s">
        <v>31</v>
      </c>
      <c r="F410">
        <v>1</v>
      </c>
      <c r="G410">
        <v>1</v>
      </c>
      <c r="H410">
        <v>5</v>
      </c>
      <c r="I410">
        <v>810102001</v>
      </c>
      <c r="J410" t="s">
        <v>66</v>
      </c>
      <c r="K410">
        <v>1106.3130000000001</v>
      </c>
    </row>
    <row r="411" spans="1:11" hidden="1" x14ac:dyDescent="0.3">
      <c r="A411" s="17" t="s">
        <v>88</v>
      </c>
      <c r="B411" s="18">
        <v>1033600</v>
      </c>
      <c r="C411" t="s">
        <v>22</v>
      </c>
      <c r="D411" t="s">
        <v>26</v>
      </c>
      <c r="E411" t="s">
        <v>31</v>
      </c>
      <c r="F411">
        <v>1</v>
      </c>
      <c r="G411">
        <v>1</v>
      </c>
      <c r="H411">
        <v>1</v>
      </c>
      <c r="I411">
        <v>810102001</v>
      </c>
      <c r="J411" t="s">
        <v>66</v>
      </c>
      <c r="K411">
        <v>14835.303</v>
      </c>
    </row>
    <row r="412" spans="1:11" hidden="1" x14ac:dyDescent="0.3">
      <c r="A412" s="17" t="s">
        <v>88</v>
      </c>
      <c r="B412" s="18">
        <v>1033600</v>
      </c>
      <c r="C412" t="s">
        <v>22</v>
      </c>
      <c r="D412" t="s">
        <v>26</v>
      </c>
      <c r="E412" t="s">
        <v>31</v>
      </c>
      <c r="F412">
        <v>1</v>
      </c>
      <c r="G412">
        <v>1</v>
      </c>
      <c r="H412">
        <v>1</v>
      </c>
      <c r="I412">
        <v>810101001</v>
      </c>
      <c r="J412" t="s">
        <v>67</v>
      </c>
      <c r="K412">
        <v>6729.9080000000004</v>
      </c>
    </row>
    <row r="413" spans="1:11" hidden="1" x14ac:dyDescent="0.3">
      <c r="A413" s="17" t="s">
        <v>88</v>
      </c>
      <c r="B413" s="18">
        <v>1033600</v>
      </c>
      <c r="C413" t="s">
        <v>22</v>
      </c>
      <c r="D413" t="s">
        <v>26</v>
      </c>
      <c r="E413" t="s">
        <v>31</v>
      </c>
      <c r="F413">
        <v>1</v>
      </c>
      <c r="G413">
        <v>1</v>
      </c>
      <c r="H413">
        <v>5</v>
      </c>
      <c r="I413">
        <v>820101001</v>
      </c>
      <c r="J413" t="s">
        <v>68</v>
      </c>
      <c r="K413">
        <v>0</v>
      </c>
    </row>
    <row r="414" spans="1:11" hidden="1" x14ac:dyDescent="0.3">
      <c r="A414" s="17" t="s">
        <v>88</v>
      </c>
      <c r="B414" s="18">
        <v>1033600</v>
      </c>
      <c r="C414" t="s">
        <v>22</v>
      </c>
      <c r="D414" t="s">
        <v>26</v>
      </c>
      <c r="E414" t="s">
        <v>31</v>
      </c>
      <c r="F414">
        <v>1</v>
      </c>
      <c r="G414">
        <v>1</v>
      </c>
      <c r="H414">
        <v>4</v>
      </c>
      <c r="I414">
        <v>820101001</v>
      </c>
      <c r="J414" t="s">
        <v>68</v>
      </c>
      <c r="K414">
        <v>8427.3080000000009</v>
      </c>
    </row>
    <row r="415" spans="1:11" hidden="1" x14ac:dyDescent="0.3">
      <c r="A415" s="17" t="s">
        <v>88</v>
      </c>
      <c r="B415" s="18">
        <v>1033600</v>
      </c>
      <c r="C415" t="s">
        <v>22</v>
      </c>
      <c r="D415" t="s">
        <v>26</v>
      </c>
      <c r="E415" t="s">
        <v>31</v>
      </c>
      <c r="F415">
        <v>1</v>
      </c>
      <c r="G415">
        <v>1</v>
      </c>
      <c r="H415">
        <v>1</v>
      </c>
      <c r="I415">
        <v>820101001</v>
      </c>
      <c r="J415" t="s">
        <v>68</v>
      </c>
      <c r="K415">
        <v>5368.1779999999999</v>
      </c>
    </row>
    <row r="416" spans="1:11" hidden="1" x14ac:dyDescent="0.3">
      <c r="A416" s="17" t="s">
        <v>88</v>
      </c>
      <c r="B416" s="18">
        <v>1033600</v>
      </c>
      <c r="C416" t="s">
        <v>22</v>
      </c>
      <c r="D416" t="s">
        <v>26</v>
      </c>
      <c r="E416" t="s">
        <v>31</v>
      </c>
      <c r="F416">
        <v>1</v>
      </c>
      <c r="G416">
        <v>1</v>
      </c>
      <c r="H416">
        <v>4</v>
      </c>
      <c r="I416">
        <v>320101001</v>
      </c>
      <c r="J416" t="s">
        <v>69</v>
      </c>
      <c r="K416">
        <v>31099.561000000002</v>
      </c>
    </row>
    <row r="417" spans="1:11" hidden="1" x14ac:dyDescent="0.3">
      <c r="A417" s="17" t="s">
        <v>88</v>
      </c>
      <c r="B417" s="18">
        <v>1033600</v>
      </c>
      <c r="C417" t="s">
        <v>22</v>
      </c>
      <c r="D417" t="s">
        <v>26</v>
      </c>
      <c r="E417" t="s">
        <v>31</v>
      </c>
      <c r="F417">
        <v>1</v>
      </c>
      <c r="G417">
        <v>1</v>
      </c>
      <c r="H417">
        <v>5</v>
      </c>
      <c r="I417">
        <v>320101001</v>
      </c>
      <c r="J417" t="s">
        <v>69</v>
      </c>
      <c r="K417">
        <v>7986.4769999999999</v>
      </c>
    </row>
    <row r="418" spans="1:11" hidden="1" x14ac:dyDescent="0.3">
      <c r="A418" s="17" t="s">
        <v>88</v>
      </c>
      <c r="B418" s="18">
        <v>1033600</v>
      </c>
      <c r="C418" t="s">
        <v>22</v>
      </c>
      <c r="D418" t="s">
        <v>26</v>
      </c>
      <c r="E418" t="s">
        <v>31</v>
      </c>
      <c r="F418">
        <v>1</v>
      </c>
      <c r="G418">
        <v>1</v>
      </c>
      <c r="H418">
        <v>1</v>
      </c>
      <c r="I418">
        <v>420201001</v>
      </c>
      <c r="J418" t="s">
        <v>70</v>
      </c>
      <c r="K418">
        <v>301.64999999999998</v>
      </c>
    </row>
    <row r="419" spans="1:11" hidden="1" x14ac:dyDescent="0.3">
      <c r="A419" s="17" t="s">
        <v>88</v>
      </c>
      <c r="B419" s="18">
        <v>1033600</v>
      </c>
      <c r="C419" t="s">
        <v>22</v>
      </c>
      <c r="D419" t="s">
        <v>26</v>
      </c>
      <c r="E419" t="s">
        <v>31</v>
      </c>
      <c r="F419">
        <v>1</v>
      </c>
      <c r="G419">
        <v>1</v>
      </c>
      <c r="H419">
        <v>4</v>
      </c>
      <c r="I419">
        <v>410101001</v>
      </c>
      <c r="J419" t="s">
        <v>71</v>
      </c>
      <c r="K419">
        <v>2503.884</v>
      </c>
    </row>
    <row r="420" spans="1:11" hidden="1" x14ac:dyDescent="0.3">
      <c r="A420" s="17" t="s">
        <v>88</v>
      </c>
      <c r="B420" s="18">
        <v>1033600</v>
      </c>
      <c r="C420" t="s">
        <v>22</v>
      </c>
      <c r="D420" t="s">
        <v>26</v>
      </c>
      <c r="E420" t="s">
        <v>31</v>
      </c>
      <c r="F420">
        <v>1</v>
      </c>
      <c r="G420">
        <v>1</v>
      </c>
      <c r="H420">
        <v>5</v>
      </c>
      <c r="I420">
        <v>410101001</v>
      </c>
      <c r="J420" t="s">
        <v>71</v>
      </c>
      <c r="K420">
        <v>8304.6640000000007</v>
      </c>
    </row>
    <row r="421" spans="1:11" hidden="1" x14ac:dyDescent="0.3">
      <c r="A421" s="17" t="s">
        <v>88</v>
      </c>
      <c r="B421" s="18">
        <v>1033600</v>
      </c>
      <c r="C421" t="s">
        <v>22</v>
      </c>
      <c r="D421" t="s">
        <v>26</v>
      </c>
      <c r="E421" t="s">
        <v>31</v>
      </c>
      <c r="F421">
        <v>1</v>
      </c>
      <c r="G421">
        <v>1</v>
      </c>
      <c r="H421">
        <v>4</v>
      </c>
      <c r="I421">
        <v>420105001</v>
      </c>
      <c r="J421" t="s">
        <v>72</v>
      </c>
      <c r="K421">
        <v>14401.377</v>
      </c>
    </row>
    <row r="422" spans="1:11" hidden="1" x14ac:dyDescent="0.3">
      <c r="A422" s="17" t="s">
        <v>88</v>
      </c>
      <c r="B422" s="18">
        <v>1033600</v>
      </c>
      <c r="C422" t="s">
        <v>22</v>
      </c>
      <c r="D422" t="s">
        <v>26</v>
      </c>
      <c r="E422" t="s">
        <v>31</v>
      </c>
      <c r="F422">
        <v>1</v>
      </c>
      <c r="G422">
        <v>1</v>
      </c>
      <c r="H422">
        <v>5</v>
      </c>
      <c r="I422">
        <v>420105001</v>
      </c>
      <c r="J422" t="s">
        <v>72</v>
      </c>
      <c r="K422">
        <v>26994.162</v>
      </c>
    </row>
    <row r="423" spans="1:11" hidden="1" x14ac:dyDescent="0.3">
      <c r="A423" s="17" t="s">
        <v>88</v>
      </c>
      <c r="B423" s="18">
        <v>1033600</v>
      </c>
      <c r="C423" t="s">
        <v>22</v>
      </c>
      <c r="D423" t="s">
        <v>26</v>
      </c>
      <c r="E423" t="s">
        <v>31</v>
      </c>
      <c r="F423">
        <v>2</v>
      </c>
      <c r="G423">
        <v>1</v>
      </c>
      <c r="H423">
        <v>4</v>
      </c>
      <c r="I423">
        <v>810201002</v>
      </c>
      <c r="J423" t="s">
        <v>76</v>
      </c>
      <c r="K423">
        <v>0</v>
      </c>
    </row>
    <row r="424" spans="1:11" hidden="1" x14ac:dyDescent="0.3">
      <c r="A424" s="17" t="s">
        <v>88</v>
      </c>
      <c r="B424" s="18">
        <v>1033600</v>
      </c>
      <c r="C424" t="s">
        <v>22</v>
      </c>
      <c r="D424" t="s">
        <v>26</v>
      </c>
      <c r="E424" t="s">
        <v>31</v>
      </c>
      <c r="F424">
        <v>2</v>
      </c>
      <c r="G424">
        <v>1</v>
      </c>
      <c r="H424">
        <v>1</v>
      </c>
      <c r="I424">
        <v>810102001</v>
      </c>
      <c r="J424" t="s">
        <v>66</v>
      </c>
      <c r="K424">
        <v>15581.063</v>
      </c>
    </row>
    <row r="425" spans="1:11" hidden="1" x14ac:dyDescent="0.3">
      <c r="A425" s="17" t="s">
        <v>88</v>
      </c>
      <c r="B425" s="18">
        <v>1033600</v>
      </c>
      <c r="C425" t="s">
        <v>22</v>
      </c>
      <c r="D425" t="s">
        <v>26</v>
      </c>
      <c r="E425" t="s">
        <v>31</v>
      </c>
      <c r="F425">
        <v>2</v>
      </c>
      <c r="G425">
        <v>1</v>
      </c>
      <c r="H425">
        <v>4</v>
      </c>
      <c r="I425">
        <v>810101001</v>
      </c>
      <c r="J425" t="s">
        <v>67</v>
      </c>
      <c r="K425">
        <v>0</v>
      </c>
    </row>
    <row r="426" spans="1:11" hidden="1" x14ac:dyDescent="0.3">
      <c r="A426" s="17" t="s">
        <v>88</v>
      </c>
      <c r="B426" s="18">
        <v>1033600</v>
      </c>
      <c r="C426" t="s">
        <v>22</v>
      </c>
      <c r="D426" t="s">
        <v>26</v>
      </c>
      <c r="E426" t="s">
        <v>31</v>
      </c>
      <c r="F426">
        <v>2</v>
      </c>
      <c r="G426">
        <v>1</v>
      </c>
      <c r="H426">
        <v>1</v>
      </c>
      <c r="I426">
        <v>810101001</v>
      </c>
      <c r="J426" t="s">
        <v>67</v>
      </c>
      <c r="K426">
        <v>6452.835</v>
      </c>
    </row>
    <row r="427" spans="1:11" hidden="1" x14ac:dyDescent="0.3">
      <c r="A427" s="17" t="s">
        <v>88</v>
      </c>
      <c r="B427" s="18">
        <v>1033600</v>
      </c>
      <c r="C427" t="s">
        <v>22</v>
      </c>
      <c r="D427" t="s">
        <v>26</v>
      </c>
      <c r="E427" t="s">
        <v>31</v>
      </c>
      <c r="F427">
        <v>2</v>
      </c>
      <c r="G427">
        <v>1</v>
      </c>
      <c r="H427">
        <v>1</v>
      </c>
      <c r="I427">
        <v>820101001</v>
      </c>
      <c r="J427" t="s">
        <v>68</v>
      </c>
      <c r="K427">
        <f>10863.251+190.2</f>
        <v>11053.451000000001</v>
      </c>
    </row>
    <row r="428" spans="1:11" hidden="1" x14ac:dyDescent="0.3">
      <c r="A428" s="17" t="s">
        <v>88</v>
      </c>
      <c r="B428" s="18">
        <v>1033600</v>
      </c>
      <c r="C428" t="s">
        <v>22</v>
      </c>
      <c r="D428" t="s">
        <v>26</v>
      </c>
      <c r="E428" t="s">
        <v>31</v>
      </c>
      <c r="F428">
        <v>2</v>
      </c>
      <c r="G428">
        <v>1</v>
      </c>
      <c r="H428">
        <v>1</v>
      </c>
      <c r="I428">
        <v>420105001</v>
      </c>
      <c r="J428" t="s">
        <v>72</v>
      </c>
      <c r="K428">
        <f>49040.068+1394.8</f>
        <v>50434.868000000002</v>
      </c>
    </row>
    <row r="429" spans="1:11" hidden="1" x14ac:dyDescent="0.3">
      <c r="A429" s="17" t="s">
        <v>88</v>
      </c>
      <c r="B429" s="18">
        <v>1033600</v>
      </c>
      <c r="C429" t="s">
        <v>22</v>
      </c>
      <c r="D429" t="s">
        <v>26</v>
      </c>
      <c r="E429" t="s">
        <v>31</v>
      </c>
      <c r="F429">
        <v>2</v>
      </c>
      <c r="G429">
        <v>2</v>
      </c>
      <c r="H429">
        <v>5</v>
      </c>
      <c r="I429">
        <v>410101001</v>
      </c>
      <c r="J429" t="s">
        <v>71</v>
      </c>
      <c r="K429">
        <v>0</v>
      </c>
    </row>
    <row r="430" spans="1:11" hidden="1" x14ac:dyDescent="0.3">
      <c r="A430" s="17" t="s">
        <v>88</v>
      </c>
      <c r="B430" s="18">
        <v>1033600</v>
      </c>
      <c r="C430" t="s">
        <v>22</v>
      </c>
      <c r="D430" t="s">
        <v>26</v>
      </c>
      <c r="E430" t="s">
        <v>31</v>
      </c>
      <c r="F430">
        <v>2</v>
      </c>
      <c r="G430">
        <v>1</v>
      </c>
      <c r="H430">
        <v>1</v>
      </c>
      <c r="I430">
        <v>410101001</v>
      </c>
      <c r="J430" t="s">
        <v>71</v>
      </c>
      <c r="K430">
        <v>12989.625</v>
      </c>
    </row>
    <row r="431" spans="1:11" hidden="1" x14ac:dyDescent="0.3">
      <c r="A431" s="17" t="s">
        <v>88</v>
      </c>
      <c r="B431" s="18">
        <v>1033600</v>
      </c>
      <c r="C431" t="s">
        <v>22</v>
      </c>
      <c r="D431" t="s">
        <v>26</v>
      </c>
      <c r="E431" t="s">
        <v>31</v>
      </c>
      <c r="F431">
        <v>2</v>
      </c>
      <c r="G431">
        <v>1</v>
      </c>
      <c r="H431">
        <v>1</v>
      </c>
      <c r="I431">
        <v>320101001</v>
      </c>
      <c r="J431" t="s">
        <v>69</v>
      </c>
      <c r="K431">
        <v>37684.26</v>
      </c>
    </row>
    <row r="432" spans="1:11" hidden="1" x14ac:dyDescent="0.3">
      <c r="A432" s="17" t="s">
        <v>88</v>
      </c>
      <c r="B432" s="18">
        <v>1033600</v>
      </c>
      <c r="C432" t="s">
        <v>22</v>
      </c>
      <c r="D432" t="s">
        <v>26</v>
      </c>
      <c r="E432" t="s">
        <v>31</v>
      </c>
      <c r="F432">
        <v>2</v>
      </c>
      <c r="G432">
        <v>1</v>
      </c>
      <c r="H432">
        <v>1</v>
      </c>
      <c r="I432">
        <v>320102002</v>
      </c>
      <c r="J432" t="s">
        <v>73</v>
      </c>
      <c r="K432">
        <v>0</v>
      </c>
    </row>
    <row r="433" spans="1:2048 2057:3071 3080:4094 4103:5117 5126:6140 6149:7163 7172:8186 8195:9209 9218:10232 10241:13312 13321:14335 14344:15358 15367:16381" hidden="1" x14ac:dyDescent="0.3">
      <c r="A433" s="17" t="s">
        <v>88</v>
      </c>
      <c r="B433" s="18">
        <v>1033600</v>
      </c>
      <c r="C433" t="s">
        <v>22</v>
      </c>
      <c r="D433" t="s">
        <v>26</v>
      </c>
      <c r="E433" t="s">
        <v>31</v>
      </c>
      <c r="F433">
        <v>2</v>
      </c>
      <c r="G433">
        <v>1</v>
      </c>
      <c r="H433">
        <v>1</v>
      </c>
      <c r="I433">
        <v>420201001</v>
      </c>
      <c r="J433" t="s">
        <v>70</v>
      </c>
      <c r="K433">
        <v>448.654</v>
      </c>
    </row>
    <row r="434" spans="1:2048 2057:3071 3080:4094 4103:5117 5126:6140 6149:7163 7172:8186 8195:9209 9218:10232 10241:13312 13321:14335 14344:15358 15367:16381" hidden="1" x14ac:dyDescent="0.3">
      <c r="A434" s="17" t="s">
        <v>88</v>
      </c>
      <c r="B434" s="18">
        <v>1033600</v>
      </c>
      <c r="C434" t="s">
        <v>22</v>
      </c>
      <c r="D434" t="s">
        <v>26</v>
      </c>
      <c r="E434" t="s">
        <v>31</v>
      </c>
      <c r="F434">
        <v>2</v>
      </c>
      <c r="G434">
        <v>2</v>
      </c>
      <c r="H434">
        <v>5</v>
      </c>
      <c r="I434">
        <v>810102001</v>
      </c>
      <c r="J434" t="s">
        <v>66</v>
      </c>
      <c r="K434">
        <v>8433.8250000000007</v>
      </c>
    </row>
    <row r="435" spans="1:2048 2057:3071 3080:4094 4103:5117 5126:6140 6149:7163 7172:8186 8195:9209 9218:10232 10241:13312 13321:14335 14344:15358 15367:16381" hidden="1" x14ac:dyDescent="0.3">
      <c r="A435" s="17" t="s">
        <v>88</v>
      </c>
      <c r="B435" s="18">
        <v>1033600</v>
      </c>
      <c r="C435" t="s">
        <v>22</v>
      </c>
      <c r="D435" t="s">
        <v>26</v>
      </c>
      <c r="E435" t="s">
        <v>31</v>
      </c>
      <c r="F435">
        <v>2</v>
      </c>
      <c r="G435">
        <v>2</v>
      </c>
      <c r="H435">
        <v>5</v>
      </c>
      <c r="I435">
        <v>420105001</v>
      </c>
      <c r="J435" t="s">
        <v>72</v>
      </c>
      <c r="K435">
        <v>756.625</v>
      </c>
    </row>
    <row r="436" spans="1:2048 2057:3071 3080:4094 4103:5117 5126:6140 6149:7163 7172:8186 8195:9209 9218:10232 10241:13312 13321:14335 14344:15358 15367:16381" hidden="1" x14ac:dyDescent="0.3">
      <c r="A436" s="17" t="s">
        <v>88</v>
      </c>
      <c r="B436" s="18">
        <v>1033600</v>
      </c>
      <c r="C436" t="s">
        <v>22</v>
      </c>
      <c r="D436" t="s">
        <v>26</v>
      </c>
      <c r="E436" t="s">
        <v>31</v>
      </c>
      <c r="F436">
        <v>2</v>
      </c>
      <c r="G436">
        <v>2</v>
      </c>
      <c r="H436">
        <v>5</v>
      </c>
      <c r="I436">
        <v>320101001</v>
      </c>
      <c r="J436" t="s">
        <v>69</v>
      </c>
      <c r="K436">
        <v>0</v>
      </c>
    </row>
    <row r="437" spans="1:2048 2057:3071 3080:4094 4103:5117 5126:6140 6149:7163 7172:8186 8195:9209 9218:10232 10241:13312 13321:14335 14344:15358 15367:16381" hidden="1" x14ac:dyDescent="0.3">
      <c r="A437" s="17" t="s">
        <v>88</v>
      </c>
      <c r="B437" s="18">
        <v>1033600</v>
      </c>
      <c r="C437" t="s">
        <v>22</v>
      </c>
      <c r="D437" t="s">
        <v>26</v>
      </c>
      <c r="E437" t="s">
        <v>31</v>
      </c>
      <c r="F437">
        <v>1</v>
      </c>
      <c r="G437">
        <v>1</v>
      </c>
      <c r="H437">
        <v>1</v>
      </c>
      <c r="I437">
        <v>810201002</v>
      </c>
      <c r="J437" t="s">
        <v>76</v>
      </c>
      <c r="K437">
        <v>0</v>
      </c>
    </row>
    <row r="438" spans="1:2048 2057:3071 3080:4094 4103:5117 5126:6140 6149:7163 7172:8186 8195:9209 9218:10232 10241:13312 13321:14335 14344:15358 15367:16381" hidden="1" x14ac:dyDescent="0.3">
      <c r="A438" s="17" t="s">
        <v>88</v>
      </c>
      <c r="B438" s="18">
        <v>1033600</v>
      </c>
      <c r="C438" t="s">
        <v>22</v>
      </c>
      <c r="D438" t="s">
        <v>26</v>
      </c>
      <c r="E438" t="s">
        <v>31</v>
      </c>
      <c r="F438">
        <v>1</v>
      </c>
      <c r="G438">
        <v>1</v>
      </c>
      <c r="H438">
        <v>1</v>
      </c>
      <c r="I438">
        <v>420105001</v>
      </c>
      <c r="J438" t="s">
        <v>72</v>
      </c>
      <c r="K438">
        <v>507.00099999999998</v>
      </c>
    </row>
    <row r="439" spans="1:2048 2057:3071 3080:4094 4103:5117 5126:6140 6149:7163 7172:8186 8195:9209 9218:10232 10241:13312 13321:14335 14344:15358 15367:16381" hidden="1" x14ac:dyDescent="0.3">
      <c r="A439" s="17" t="s">
        <v>88</v>
      </c>
      <c r="B439" s="18">
        <v>1033601</v>
      </c>
      <c r="C439" t="s">
        <v>22</v>
      </c>
      <c r="D439" t="s">
        <v>26</v>
      </c>
      <c r="E439" t="s">
        <v>31</v>
      </c>
      <c r="F439">
        <v>1</v>
      </c>
      <c r="G439">
        <v>1</v>
      </c>
      <c r="H439">
        <v>1</v>
      </c>
      <c r="I439">
        <v>320101001</v>
      </c>
      <c r="J439" t="s">
        <v>69</v>
      </c>
      <c r="K439">
        <v>264.733</v>
      </c>
      <c r="L439" s="17"/>
      <c r="M439" s="18"/>
      <c r="V439" s="16"/>
      <c r="W439" s="17"/>
      <c r="X439" s="18"/>
      <c r="AG439" s="16"/>
      <c r="AH439" s="17"/>
      <c r="AI439" s="18"/>
      <c r="AR439" s="16"/>
      <c r="AS439" s="17"/>
      <c r="AT439" s="18"/>
      <c r="BC439" s="16"/>
      <c r="BD439" s="17"/>
      <c r="BE439" s="18"/>
      <c r="BN439" s="16"/>
      <c r="BO439" s="17"/>
      <c r="BP439" s="18"/>
      <c r="BY439" s="16"/>
      <c r="BZ439" s="17"/>
      <c r="CA439" s="18"/>
      <c r="CJ439" s="16"/>
      <c r="CK439" s="17"/>
      <c r="CL439" s="18"/>
      <c r="CU439" s="16"/>
      <c r="CV439" s="17"/>
      <c r="CW439" s="18"/>
      <c r="DF439" s="16"/>
      <c r="DG439" s="17"/>
      <c r="DH439" s="18"/>
      <c r="DQ439" s="16"/>
      <c r="DR439" s="17"/>
      <c r="DS439" s="18"/>
      <c r="EB439" s="16"/>
      <c r="EC439" s="17"/>
      <c r="ED439" s="18"/>
      <c r="EM439" s="16"/>
      <c r="EN439" s="17"/>
      <c r="EO439" s="18"/>
      <c r="EX439" s="16"/>
      <c r="EY439" s="17"/>
      <c r="EZ439" s="18"/>
      <c r="FI439" s="16"/>
      <c r="FJ439" s="17"/>
      <c r="FK439" s="18"/>
      <c r="FT439" s="16"/>
      <c r="FU439" s="17"/>
      <c r="FV439" s="18"/>
      <c r="GE439" s="16"/>
      <c r="GF439" s="17"/>
      <c r="GG439" s="18"/>
      <c r="GP439" s="16"/>
      <c r="GQ439" s="17"/>
      <c r="GR439" s="18"/>
      <c r="HA439" s="16"/>
      <c r="HB439" s="17"/>
      <c r="HC439" s="18"/>
      <c r="HL439" s="16"/>
      <c r="HM439" s="17"/>
      <c r="HN439" s="18"/>
      <c r="HW439" s="16"/>
      <c r="HX439" s="17"/>
      <c r="HY439" s="18"/>
      <c r="IH439" s="16"/>
      <c r="II439" s="17"/>
      <c r="IJ439" s="18"/>
      <c r="IS439" s="16"/>
      <c r="IT439" s="17"/>
      <c r="IU439" s="18"/>
      <c r="JD439" s="16"/>
      <c r="JE439" s="17"/>
      <c r="JF439" s="18"/>
      <c r="JO439" s="16"/>
      <c r="JP439" s="17"/>
      <c r="JQ439" s="18"/>
      <c r="JZ439" s="16"/>
      <c r="KA439" s="17"/>
      <c r="KB439" s="18"/>
      <c r="KK439" s="16"/>
      <c r="KL439" s="17"/>
      <c r="KM439" s="18"/>
      <c r="KV439" s="16"/>
      <c r="KW439" s="17"/>
      <c r="KX439" s="18"/>
      <c r="LG439" s="16"/>
      <c r="LH439" s="17"/>
      <c r="LI439" s="18"/>
      <c r="LR439" s="16"/>
      <c r="LS439" s="17"/>
      <c r="LT439" s="18"/>
      <c r="MC439" s="16"/>
      <c r="MD439" s="17"/>
      <c r="ME439" s="18"/>
      <c r="MN439" s="16"/>
      <c r="MO439" s="17"/>
      <c r="MP439" s="18"/>
      <c r="MY439" s="16"/>
      <c r="MZ439" s="17"/>
      <c r="NA439" s="18"/>
      <c r="NJ439" s="16"/>
      <c r="NK439" s="17"/>
      <c r="NL439" s="18"/>
      <c r="NU439" s="16"/>
      <c r="NV439" s="17"/>
      <c r="NW439" s="18"/>
      <c r="OF439" s="16"/>
      <c r="OG439" s="17"/>
      <c r="OH439" s="18"/>
      <c r="OQ439" s="16"/>
      <c r="OR439" s="17"/>
      <c r="OS439" s="18"/>
      <c r="PB439" s="16"/>
      <c r="PC439" s="17"/>
      <c r="PD439" s="18"/>
      <c r="PM439" s="16"/>
      <c r="PN439" s="17"/>
      <c r="PO439" s="18"/>
      <c r="PX439" s="16"/>
      <c r="PY439" s="17"/>
      <c r="PZ439" s="18"/>
      <c r="QI439" s="16"/>
      <c r="QJ439" s="17"/>
      <c r="QK439" s="18"/>
      <c r="QT439" s="16"/>
      <c r="QU439" s="17"/>
      <c r="QV439" s="18"/>
      <c r="RE439" s="16"/>
      <c r="RF439" s="17"/>
      <c r="RG439" s="18"/>
      <c r="RP439" s="16"/>
      <c r="RQ439" s="17"/>
      <c r="RR439" s="18"/>
      <c r="SA439" s="16"/>
      <c r="SB439" s="17"/>
      <c r="SC439" s="18"/>
      <c r="SL439" s="16"/>
      <c r="SM439" s="17"/>
      <c r="SN439" s="18"/>
      <c r="SW439" s="16"/>
      <c r="SX439" s="17"/>
      <c r="SY439" s="18"/>
      <c r="TH439" s="16"/>
      <c r="TI439" s="17"/>
      <c r="TJ439" s="18"/>
      <c r="TS439" s="16"/>
      <c r="TT439" s="17"/>
      <c r="TU439" s="18"/>
      <c r="UD439" s="16"/>
      <c r="UE439" s="17"/>
      <c r="UF439" s="18"/>
      <c r="UO439" s="16"/>
      <c r="UP439" s="17"/>
      <c r="UQ439" s="18"/>
      <c r="UZ439" s="16"/>
      <c r="VA439" s="17"/>
      <c r="VB439" s="18"/>
      <c r="VK439" s="16"/>
      <c r="VL439" s="17"/>
      <c r="VM439" s="18"/>
      <c r="VV439" s="16"/>
      <c r="VW439" s="17"/>
      <c r="VX439" s="18"/>
      <c r="WG439" s="16"/>
      <c r="WH439" s="17"/>
      <c r="WI439" s="18"/>
      <c r="WR439" s="16"/>
      <c r="WS439" s="17"/>
      <c r="WT439" s="18"/>
      <c r="XC439" s="16"/>
      <c r="XD439" s="17"/>
      <c r="XE439" s="18"/>
      <c r="XN439" s="16"/>
      <c r="XO439" s="17"/>
      <c r="XP439" s="18"/>
      <c r="XY439" s="16"/>
      <c r="XZ439" s="17"/>
      <c r="YA439" s="18"/>
      <c r="YJ439" s="16"/>
      <c r="YK439" s="17"/>
      <c r="YL439" s="18"/>
      <c r="YU439" s="16"/>
      <c r="YV439" s="17"/>
      <c r="YW439" s="18"/>
      <c r="ZF439" s="16"/>
      <c r="ZG439" s="17"/>
      <c r="ZH439" s="18"/>
      <c r="ZQ439" s="16"/>
      <c r="ZR439" s="17"/>
      <c r="ZS439" s="18"/>
      <c r="AAB439" s="16"/>
      <c r="AAC439" s="17"/>
      <c r="AAD439" s="18"/>
      <c r="AAM439" s="16"/>
      <c r="AAN439" s="17"/>
      <c r="AAO439" s="18"/>
      <c r="AAX439" s="16"/>
      <c r="AAY439" s="17"/>
      <c r="AAZ439" s="18"/>
      <c r="ABI439" s="16"/>
      <c r="ABJ439" s="17"/>
      <c r="ABK439" s="18"/>
      <c r="ABT439" s="16"/>
      <c r="ABU439" s="17"/>
      <c r="ABV439" s="18"/>
      <c r="ACE439" s="16"/>
      <c r="ACF439" s="17"/>
      <c r="ACG439" s="18"/>
      <c r="ACP439" s="16"/>
      <c r="ACQ439" s="17"/>
      <c r="ACR439" s="18"/>
      <c r="ADA439" s="16"/>
      <c r="ADB439" s="17"/>
      <c r="ADC439" s="18"/>
      <c r="ADL439" s="16"/>
      <c r="ADM439" s="17"/>
      <c r="ADN439" s="18"/>
      <c r="ADW439" s="16"/>
      <c r="ADX439" s="17"/>
      <c r="ADY439" s="18"/>
      <c r="AEH439" s="16"/>
      <c r="AEI439" s="17"/>
      <c r="AEJ439" s="18"/>
      <c r="AES439" s="16"/>
      <c r="AET439" s="17"/>
      <c r="AEU439" s="18"/>
      <c r="AFD439" s="16"/>
      <c r="AFE439" s="17"/>
      <c r="AFF439" s="18"/>
      <c r="AFO439" s="16"/>
      <c r="AFP439" s="17"/>
      <c r="AFQ439" s="18"/>
      <c r="AFZ439" s="16"/>
      <c r="AGA439" s="17"/>
      <c r="AGB439" s="18"/>
      <c r="AGK439" s="16"/>
      <c r="AGL439" s="17"/>
      <c r="AGM439" s="18"/>
      <c r="AGV439" s="16"/>
      <c r="AGW439" s="17"/>
      <c r="AGX439" s="18"/>
      <c r="AHG439" s="16"/>
      <c r="AHH439" s="17"/>
      <c r="AHI439" s="18"/>
      <c r="AHR439" s="16"/>
      <c r="AHS439" s="17"/>
      <c r="AHT439" s="18"/>
      <c r="AIC439" s="16"/>
      <c r="AID439" s="17"/>
      <c r="AIE439" s="18"/>
      <c r="AIN439" s="16"/>
      <c r="AIO439" s="17"/>
      <c r="AIP439" s="18"/>
      <c r="AIY439" s="16"/>
      <c r="AIZ439" s="17"/>
      <c r="AJA439" s="18"/>
      <c r="AJJ439" s="16"/>
      <c r="AJK439" s="17"/>
      <c r="AJL439" s="18"/>
      <c r="AJU439" s="16"/>
      <c r="AJV439" s="17"/>
      <c r="AJW439" s="18"/>
      <c r="AKF439" s="16"/>
      <c r="AKG439" s="17"/>
      <c r="AKH439" s="18"/>
      <c r="AKQ439" s="16"/>
      <c r="AKR439" s="17"/>
      <c r="AKS439" s="18"/>
      <c r="ALB439" s="16"/>
      <c r="ALC439" s="17"/>
      <c r="ALD439" s="18"/>
      <c r="ALM439" s="16"/>
      <c r="ALN439" s="17"/>
      <c r="ALO439" s="18"/>
      <c r="ALX439" s="16"/>
      <c r="ALY439" s="17"/>
      <c r="ALZ439" s="18"/>
      <c r="AMI439" s="16"/>
      <c r="AMJ439" s="17"/>
      <c r="AMK439" s="18"/>
      <c r="AMT439" s="16"/>
      <c r="AMU439" s="17"/>
      <c r="AMV439" s="18"/>
      <c r="ANE439" s="16"/>
      <c r="ANF439" s="17"/>
      <c r="ANG439" s="18"/>
      <c r="ANP439" s="16"/>
      <c r="ANQ439" s="17"/>
      <c r="ANR439" s="18"/>
      <c r="AOA439" s="16"/>
      <c r="AOB439" s="17"/>
      <c r="AOC439" s="18"/>
      <c r="AOL439" s="16"/>
      <c r="AOM439" s="17"/>
      <c r="AON439" s="18"/>
      <c r="AOW439" s="16"/>
      <c r="AOX439" s="17"/>
      <c r="AOY439" s="18"/>
      <c r="APH439" s="16"/>
      <c r="API439" s="17"/>
      <c r="APJ439" s="18"/>
      <c r="APS439" s="16"/>
      <c r="APT439" s="17"/>
      <c r="APU439" s="18"/>
      <c r="AQD439" s="16"/>
      <c r="AQE439" s="17"/>
      <c r="AQF439" s="18"/>
      <c r="AQO439" s="16"/>
      <c r="AQP439" s="17"/>
      <c r="AQQ439" s="18"/>
      <c r="AQZ439" s="16"/>
      <c r="ARA439" s="17"/>
      <c r="ARB439" s="18"/>
      <c r="ARK439" s="16"/>
      <c r="ARL439" s="17"/>
      <c r="ARM439" s="18"/>
      <c r="ARV439" s="16"/>
      <c r="ARW439" s="17"/>
      <c r="ARX439" s="18"/>
      <c r="ASG439" s="16"/>
      <c r="ASH439" s="17"/>
      <c r="ASI439" s="18"/>
      <c r="ASR439" s="16"/>
      <c r="ASS439" s="17"/>
      <c r="AST439" s="18"/>
      <c r="ATC439" s="16"/>
      <c r="ATD439" s="17"/>
      <c r="ATE439" s="18"/>
      <c r="ATN439" s="16"/>
      <c r="ATO439" s="17"/>
      <c r="ATP439" s="18"/>
      <c r="ATY439" s="16"/>
      <c r="ATZ439" s="17"/>
      <c r="AUA439" s="18"/>
      <c r="AUJ439" s="16"/>
      <c r="AUK439" s="17"/>
      <c r="AUL439" s="18"/>
      <c r="AUU439" s="16"/>
      <c r="AUV439" s="17"/>
      <c r="AUW439" s="18"/>
      <c r="AVF439" s="16"/>
      <c r="AVG439" s="17"/>
      <c r="AVH439" s="18"/>
      <c r="AVQ439" s="16"/>
      <c r="AVR439" s="17"/>
      <c r="AVS439" s="18"/>
      <c r="AWB439" s="16"/>
      <c r="AWC439" s="17"/>
      <c r="AWD439" s="18"/>
      <c r="AWM439" s="16"/>
      <c r="AWN439" s="17"/>
      <c r="AWO439" s="18"/>
      <c r="AWX439" s="16"/>
      <c r="AWY439" s="17"/>
      <c r="AWZ439" s="18"/>
      <c r="AXI439" s="16"/>
      <c r="AXJ439" s="17"/>
      <c r="AXK439" s="18"/>
      <c r="AXT439" s="16"/>
      <c r="AXU439" s="17"/>
      <c r="AXV439" s="18"/>
      <c r="AYE439" s="16"/>
      <c r="AYF439" s="17"/>
      <c r="AYG439" s="18"/>
      <c r="AYP439" s="16"/>
      <c r="AYQ439" s="17"/>
      <c r="AYR439" s="18"/>
      <c r="AZA439" s="16"/>
      <c r="AZB439" s="17"/>
      <c r="AZC439" s="18"/>
      <c r="AZL439" s="16"/>
      <c r="AZM439" s="17"/>
      <c r="AZN439" s="18"/>
      <c r="AZW439" s="16"/>
      <c r="AZX439" s="17"/>
      <c r="AZY439" s="18"/>
      <c r="BAH439" s="16"/>
      <c r="BAI439" s="17"/>
      <c r="BAJ439" s="18"/>
      <c r="BAS439" s="16"/>
      <c r="BAT439" s="17"/>
      <c r="BAU439" s="18"/>
      <c r="BBD439" s="16"/>
      <c r="BBE439" s="17"/>
      <c r="BBF439" s="18"/>
      <c r="BBO439" s="16"/>
      <c r="BBP439" s="17"/>
      <c r="BBQ439" s="18"/>
      <c r="BBZ439" s="16"/>
      <c r="BCA439" s="17"/>
      <c r="BCB439" s="18"/>
      <c r="BCK439" s="16"/>
      <c r="BCL439" s="17"/>
      <c r="BCM439" s="18"/>
      <c r="BCV439" s="16"/>
      <c r="BCW439" s="17"/>
      <c r="BCX439" s="18"/>
      <c r="BDG439" s="16"/>
      <c r="BDH439" s="17"/>
      <c r="BDI439" s="18"/>
      <c r="BDR439" s="16"/>
      <c r="BDS439" s="17"/>
      <c r="BDT439" s="18"/>
      <c r="BEC439" s="16"/>
      <c r="BED439" s="17"/>
      <c r="BEE439" s="18"/>
      <c r="BEN439" s="16"/>
      <c r="BEO439" s="17"/>
      <c r="BEP439" s="18"/>
      <c r="BEY439" s="16"/>
      <c r="BEZ439" s="17"/>
      <c r="BFA439" s="18"/>
      <c r="BFJ439" s="16"/>
      <c r="BFK439" s="17"/>
      <c r="BFL439" s="18"/>
      <c r="BFU439" s="16"/>
      <c r="BFV439" s="17"/>
      <c r="BFW439" s="18"/>
      <c r="BGF439" s="16"/>
      <c r="BGG439" s="17"/>
      <c r="BGH439" s="18"/>
      <c r="BGQ439" s="16"/>
      <c r="BGR439" s="17"/>
      <c r="BGS439" s="18"/>
      <c r="BHB439" s="16"/>
      <c r="BHC439" s="17"/>
      <c r="BHD439" s="18"/>
      <c r="BHM439" s="16"/>
      <c r="BHN439" s="17"/>
      <c r="BHO439" s="18"/>
      <c r="BHX439" s="16"/>
      <c r="BHY439" s="17"/>
      <c r="BHZ439" s="18"/>
      <c r="BII439" s="16"/>
      <c r="BIJ439" s="17"/>
      <c r="BIK439" s="18"/>
      <c r="BIT439" s="16"/>
      <c r="BIU439" s="17"/>
      <c r="BIV439" s="18"/>
      <c r="BJE439" s="16"/>
      <c r="BJF439" s="17"/>
      <c r="BJG439" s="18"/>
      <c r="BJP439" s="16"/>
      <c r="BJQ439" s="17"/>
      <c r="BJR439" s="18"/>
      <c r="BKA439" s="16"/>
      <c r="BKB439" s="17"/>
      <c r="BKC439" s="18"/>
      <c r="BKL439" s="16"/>
      <c r="BKM439" s="17"/>
      <c r="BKN439" s="18"/>
      <c r="BKW439" s="16"/>
      <c r="BKX439" s="17"/>
      <c r="BKY439" s="18"/>
      <c r="BLH439" s="16"/>
      <c r="BLI439" s="17"/>
      <c r="BLJ439" s="18"/>
      <c r="BLS439" s="16"/>
      <c r="BLT439" s="17"/>
      <c r="BLU439" s="18"/>
      <c r="BMD439" s="16"/>
      <c r="BME439" s="17"/>
      <c r="BMF439" s="18"/>
      <c r="BMO439" s="16"/>
      <c r="BMP439" s="17"/>
      <c r="BMQ439" s="18"/>
      <c r="BMZ439" s="16"/>
      <c r="BNA439" s="17"/>
      <c r="BNB439" s="18"/>
      <c r="BNK439" s="16"/>
      <c r="BNL439" s="17"/>
      <c r="BNM439" s="18"/>
      <c r="BNV439" s="16"/>
      <c r="BNW439" s="17"/>
      <c r="BNX439" s="18"/>
      <c r="BOG439" s="16"/>
      <c r="BOH439" s="17"/>
      <c r="BOI439" s="18"/>
      <c r="BOR439" s="16"/>
      <c r="BOS439" s="17"/>
      <c r="BOT439" s="18"/>
      <c r="BPC439" s="16"/>
      <c r="BPD439" s="17"/>
      <c r="BPE439" s="18"/>
      <c r="BPN439" s="16"/>
      <c r="BPO439" s="17"/>
      <c r="BPP439" s="18"/>
      <c r="BPY439" s="16"/>
      <c r="BPZ439" s="17"/>
      <c r="BQA439" s="18"/>
      <c r="BQJ439" s="16"/>
      <c r="BQK439" s="17"/>
      <c r="BQL439" s="18"/>
      <c r="BQU439" s="16"/>
      <c r="BQV439" s="17"/>
      <c r="BQW439" s="18"/>
      <c r="BRF439" s="16"/>
      <c r="BRG439" s="17"/>
      <c r="BRH439" s="18"/>
      <c r="BRQ439" s="16"/>
      <c r="BRR439" s="17"/>
      <c r="BRS439" s="18"/>
      <c r="BSB439" s="16"/>
      <c r="BSC439" s="17"/>
      <c r="BSD439" s="18"/>
      <c r="BSM439" s="16"/>
      <c r="BSN439" s="17"/>
      <c r="BSO439" s="18"/>
      <c r="BSX439" s="16"/>
      <c r="BSY439" s="17"/>
      <c r="BSZ439" s="18"/>
      <c r="BTI439" s="16"/>
      <c r="BTJ439" s="17"/>
      <c r="BTK439" s="18"/>
      <c r="BTT439" s="16"/>
      <c r="BTU439" s="17"/>
      <c r="BTV439" s="18"/>
      <c r="BUE439" s="16"/>
      <c r="BUF439" s="17"/>
      <c r="BUG439" s="18"/>
      <c r="BUP439" s="16"/>
      <c r="BUQ439" s="17"/>
      <c r="BUR439" s="18"/>
      <c r="BVA439" s="16"/>
      <c r="BVB439" s="17"/>
      <c r="BVC439" s="18"/>
      <c r="BVL439" s="16"/>
      <c r="BVM439" s="17"/>
      <c r="BVN439" s="18"/>
      <c r="BVW439" s="16"/>
      <c r="BVX439" s="17"/>
      <c r="BVY439" s="18"/>
      <c r="BWH439" s="16"/>
      <c r="BWI439" s="17"/>
      <c r="BWJ439" s="18"/>
      <c r="BWS439" s="16"/>
      <c r="BWT439" s="17"/>
      <c r="BWU439" s="18"/>
      <c r="BXD439" s="16"/>
      <c r="BXE439" s="17"/>
      <c r="BXF439" s="18"/>
      <c r="BXO439" s="16"/>
      <c r="BXP439" s="17"/>
      <c r="BXQ439" s="18"/>
      <c r="BXZ439" s="16"/>
      <c r="BYA439" s="17"/>
      <c r="BYB439" s="18"/>
      <c r="BYK439" s="16"/>
      <c r="BYL439" s="17"/>
      <c r="BYM439" s="18"/>
      <c r="BYV439" s="16"/>
      <c r="BYW439" s="17"/>
      <c r="BYX439" s="18"/>
      <c r="BZG439" s="16"/>
      <c r="BZH439" s="17"/>
      <c r="BZI439" s="18"/>
      <c r="BZR439" s="16"/>
      <c r="BZS439" s="17"/>
      <c r="BZT439" s="18"/>
      <c r="CAC439" s="16"/>
      <c r="CAD439" s="17"/>
      <c r="CAE439" s="18"/>
      <c r="CAN439" s="16"/>
      <c r="CAO439" s="17"/>
      <c r="CAP439" s="18"/>
      <c r="CAY439" s="16"/>
      <c r="CAZ439" s="17"/>
      <c r="CBA439" s="18"/>
      <c r="CBJ439" s="16"/>
      <c r="CBK439" s="17"/>
      <c r="CBL439" s="18"/>
      <c r="CBU439" s="16"/>
      <c r="CBV439" s="17"/>
      <c r="CBW439" s="18"/>
      <c r="CCF439" s="16"/>
      <c r="CCG439" s="17"/>
      <c r="CCH439" s="18"/>
      <c r="CCQ439" s="16"/>
      <c r="CCR439" s="17"/>
      <c r="CCS439" s="18"/>
      <c r="CDB439" s="16"/>
      <c r="CDC439" s="17"/>
      <c r="CDD439" s="18"/>
      <c r="CDM439" s="16"/>
      <c r="CDN439" s="17"/>
      <c r="CDO439" s="18"/>
      <c r="CDX439" s="16"/>
      <c r="CDY439" s="17"/>
      <c r="CDZ439" s="18"/>
      <c r="CEI439" s="16"/>
      <c r="CEJ439" s="17"/>
      <c r="CEK439" s="18"/>
      <c r="CET439" s="16"/>
      <c r="CEU439" s="17"/>
      <c r="CEV439" s="18"/>
      <c r="CFE439" s="16"/>
      <c r="CFF439" s="17"/>
      <c r="CFG439" s="18"/>
      <c r="CFP439" s="16"/>
      <c r="CFQ439" s="17"/>
      <c r="CFR439" s="18"/>
      <c r="CGA439" s="16"/>
      <c r="CGB439" s="17"/>
      <c r="CGC439" s="18"/>
      <c r="CGL439" s="16"/>
      <c r="CGM439" s="17"/>
      <c r="CGN439" s="18"/>
      <c r="CGW439" s="16"/>
      <c r="CGX439" s="17"/>
      <c r="CGY439" s="18"/>
      <c r="CHH439" s="16"/>
      <c r="CHI439" s="17"/>
      <c r="CHJ439" s="18"/>
      <c r="CHS439" s="16"/>
      <c r="CHT439" s="17"/>
      <c r="CHU439" s="18"/>
      <c r="CID439" s="16"/>
      <c r="CIE439" s="17"/>
      <c r="CIF439" s="18"/>
      <c r="CIO439" s="16"/>
      <c r="CIP439" s="17"/>
      <c r="CIQ439" s="18"/>
      <c r="CIZ439" s="16"/>
      <c r="CJA439" s="17"/>
      <c r="CJB439" s="18"/>
      <c r="CJK439" s="16"/>
      <c r="CJL439" s="17"/>
      <c r="CJM439" s="18"/>
      <c r="CJV439" s="16"/>
      <c r="CJW439" s="17"/>
      <c r="CJX439" s="18"/>
      <c r="CKG439" s="16"/>
      <c r="CKH439" s="17"/>
      <c r="CKI439" s="18"/>
      <c r="CKR439" s="16"/>
      <c r="CKS439" s="17"/>
      <c r="CKT439" s="18"/>
      <c r="CLC439" s="16"/>
      <c r="CLD439" s="17"/>
      <c r="CLE439" s="18"/>
      <c r="CLN439" s="16"/>
      <c r="CLO439" s="17"/>
      <c r="CLP439" s="18"/>
      <c r="CLY439" s="16"/>
      <c r="CLZ439" s="17"/>
      <c r="CMA439" s="18"/>
      <c r="CMJ439" s="16"/>
      <c r="CMK439" s="17"/>
      <c r="CML439" s="18"/>
      <c r="CMU439" s="16"/>
      <c r="CMV439" s="17"/>
      <c r="CMW439" s="18"/>
      <c r="CNF439" s="16"/>
      <c r="CNG439" s="17"/>
      <c r="CNH439" s="18"/>
      <c r="CNQ439" s="16"/>
      <c r="CNR439" s="17"/>
      <c r="CNS439" s="18"/>
      <c r="COB439" s="16"/>
      <c r="COC439" s="17"/>
      <c r="COD439" s="18"/>
      <c r="COM439" s="16"/>
      <c r="CON439" s="17"/>
      <c r="COO439" s="18"/>
      <c r="COX439" s="16"/>
      <c r="COY439" s="17"/>
      <c r="COZ439" s="18"/>
      <c r="CPI439" s="16"/>
      <c r="CPJ439" s="17"/>
      <c r="CPK439" s="18"/>
      <c r="CPT439" s="16"/>
      <c r="CPU439" s="17"/>
      <c r="CPV439" s="18"/>
      <c r="CQE439" s="16"/>
      <c r="CQF439" s="17"/>
      <c r="CQG439" s="18"/>
      <c r="CQP439" s="16"/>
      <c r="CQQ439" s="17"/>
      <c r="CQR439" s="18"/>
      <c r="CRA439" s="16"/>
      <c r="CRB439" s="17"/>
      <c r="CRC439" s="18"/>
      <c r="CRL439" s="16"/>
      <c r="CRM439" s="17"/>
      <c r="CRN439" s="18"/>
      <c r="CRW439" s="16"/>
      <c r="CRX439" s="17"/>
      <c r="CRY439" s="18"/>
      <c r="CSH439" s="16"/>
      <c r="CSI439" s="17"/>
      <c r="CSJ439" s="18"/>
      <c r="CSS439" s="16"/>
      <c r="CST439" s="17"/>
      <c r="CSU439" s="18"/>
      <c r="CTD439" s="16"/>
      <c r="CTE439" s="17"/>
      <c r="CTF439" s="18"/>
      <c r="CTO439" s="16"/>
      <c r="CTP439" s="17"/>
      <c r="CTQ439" s="18"/>
      <c r="CTZ439" s="16"/>
      <c r="CUA439" s="17"/>
      <c r="CUB439" s="18"/>
      <c r="CUK439" s="16"/>
      <c r="CUL439" s="17"/>
      <c r="CUM439" s="18"/>
      <c r="CUV439" s="16"/>
      <c r="CUW439" s="17"/>
      <c r="CUX439" s="18"/>
      <c r="CVG439" s="16"/>
      <c r="CVH439" s="17"/>
      <c r="CVI439" s="18"/>
      <c r="CVR439" s="16"/>
      <c r="CVS439" s="17"/>
      <c r="CVT439" s="18"/>
      <c r="CWC439" s="16"/>
      <c r="CWD439" s="17"/>
      <c r="CWE439" s="18"/>
      <c r="CWN439" s="16"/>
      <c r="CWO439" s="17"/>
      <c r="CWP439" s="18"/>
      <c r="CWY439" s="16"/>
      <c r="CWZ439" s="17"/>
      <c r="CXA439" s="18"/>
      <c r="CXJ439" s="16"/>
      <c r="CXK439" s="17"/>
      <c r="CXL439" s="18"/>
      <c r="CXU439" s="16"/>
      <c r="CXV439" s="17"/>
      <c r="CXW439" s="18"/>
      <c r="CYF439" s="16"/>
      <c r="CYG439" s="17"/>
      <c r="CYH439" s="18"/>
      <c r="CYQ439" s="16"/>
      <c r="CYR439" s="17"/>
      <c r="CYS439" s="18"/>
      <c r="CZB439" s="16"/>
      <c r="CZC439" s="17"/>
      <c r="CZD439" s="18"/>
      <c r="CZM439" s="16"/>
      <c r="CZN439" s="17"/>
      <c r="CZO439" s="18"/>
      <c r="CZX439" s="16"/>
      <c r="CZY439" s="17"/>
      <c r="CZZ439" s="18"/>
      <c r="DAI439" s="16"/>
      <c r="DAJ439" s="17"/>
      <c r="DAK439" s="18"/>
      <c r="DAT439" s="16"/>
      <c r="DAU439" s="17"/>
      <c r="DAV439" s="18"/>
      <c r="DBE439" s="16"/>
      <c r="DBF439" s="17"/>
      <c r="DBG439" s="18"/>
      <c r="DBP439" s="16"/>
      <c r="DBQ439" s="17"/>
      <c r="DBR439" s="18"/>
      <c r="DCA439" s="16"/>
      <c r="DCB439" s="17"/>
      <c r="DCC439" s="18"/>
      <c r="DCL439" s="16"/>
      <c r="DCM439" s="17"/>
      <c r="DCN439" s="18"/>
      <c r="DCW439" s="16"/>
      <c r="DCX439" s="17"/>
      <c r="DCY439" s="18"/>
      <c r="DDH439" s="16"/>
      <c r="DDI439" s="17"/>
      <c r="DDJ439" s="18"/>
      <c r="DDS439" s="16"/>
      <c r="DDT439" s="17"/>
      <c r="DDU439" s="18"/>
      <c r="DED439" s="16"/>
      <c r="DEE439" s="17"/>
      <c r="DEF439" s="18"/>
      <c r="DEO439" s="16"/>
      <c r="DEP439" s="17"/>
      <c r="DEQ439" s="18"/>
      <c r="DEZ439" s="16"/>
      <c r="DFA439" s="17"/>
      <c r="DFB439" s="18"/>
      <c r="DFK439" s="16"/>
      <c r="DFL439" s="17"/>
      <c r="DFM439" s="18"/>
      <c r="DFV439" s="16"/>
      <c r="DFW439" s="17"/>
      <c r="DFX439" s="18"/>
      <c r="DGG439" s="16"/>
      <c r="DGH439" s="17"/>
      <c r="DGI439" s="18"/>
      <c r="DGR439" s="16"/>
      <c r="DGS439" s="17"/>
      <c r="DGT439" s="18"/>
      <c r="DHC439" s="16"/>
      <c r="DHD439" s="17"/>
      <c r="DHE439" s="18"/>
      <c r="DHN439" s="16"/>
      <c r="DHO439" s="17"/>
      <c r="DHP439" s="18"/>
      <c r="DHY439" s="16"/>
      <c r="DHZ439" s="17"/>
      <c r="DIA439" s="18"/>
      <c r="DIJ439" s="16"/>
      <c r="DIK439" s="17"/>
      <c r="DIL439" s="18"/>
      <c r="DIU439" s="16"/>
      <c r="DIV439" s="17"/>
      <c r="DIW439" s="18"/>
      <c r="DJF439" s="16"/>
      <c r="DJG439" s="17"/>
      <c r="DJH439" s="18"/>
      <c r="DJQ439" s="16"/>
      <c r="DJR439" s="17"/>
      <c r="DJS439" s="18"/>
      <c r="DKB439" s="16"/>
      <c r="DKC439" s="17"/>
      <c r="DKD439" s="18"/>
      <c r="DKM439" s="16"/>
      <c r="DKN439" s="17"/>
      <c r="DKO439" s="18"/>
      <c r="DKX439" s="16"/>
      <c r="DKY439" s="17"/>
      <c r="DKZ439" s="18"/>
      <c r="DLI439" s="16"/>
      <c r="DLJ439" s="17"/>
      <c r="DLK439" s="18"/>
      <c r="DLT439" s="16"/>
      <c r="DLU439" s="17"/>
      <c r="DLV439" s="18"/>
      <c r="DME439" s="16"/>
      <c r="DMF439" s="17"/>
      <c r="DMG439" s="18"/>
      <c r="DMP439" s="16"/>
      <c r="DMQ439" s="17"/>
      <c r="DMR439" s="18"/>
      <c r="DNA439" s="16"/>
      <c r="DNB439" s="17"/>
      <c r="DNC439" s="18"/>
      <c r="DNL439" s="16"/>
      <c r="DNM439" s="17"/>
      <c r="DNN439" s="18"/>
      <c r="DNW439" s="16"/>
      <c r="DNX439" s="17"/>
      <c r="DNY439" s="18"/>
      <c r="DOH439" s="16"/>
      <c r="DOI439" s="17"/>
      <c r="DOJ439" s="18"/>
      <c r="DOS439" s="16"/>
      <c r="DOT439" s="17"/>
      <c r="DOU439" s="18"/>
      <c r="DPD439" s="16"/>
      <c r="DPE439" s="17"/>
      <c r="DPF439" s="18"/>
      <c r="DPO439" s="16"/>
      <c r="DPP439" s="17"/>
      <c r="DPQ439" s="18"/>
      <c r="DPZ439" s="16"/>
      <c r="DQA439" s="17"/>
      <c r="DQB439" s="18"/>
      <c r="DQK439" s="16"/>
      <c r="DQL439" s="17"/>
      <c r="DQM439" s="18"/>
      <c r="DQV439" s="16"/>
      <c r="DQW439" s="17"/>
      <c r="DQX439" s="18"/>
      <c r="DRG439" s="16"/>
      <c r="DRH439" s="17"/>
      <c r="DRI439" s="18"/>
      <c r="DRR439" s="16"/>
      <c r="DRS439" s="17"/>
      <c r="DRT439" s="18"/>
      <c r="DSC439" s="16"/>
      <c r="DSD439" s="17"/>
      <c r="DSE439" s="18"/>
      <c r="DSN439" s="16"/>
      <c r="DSO439" s="17"/>
      <c r="DSP439" s="18"/>
      <c r="DSY439" s="16"/>
      <c r="DSZ439" s="17"/>
      <c r="DTA439" s="18"/>
      <c r="DTJ439" s="16"/>
      <c r="DTK439" s="17"/>
      <c r="DTL439" s="18"/>
      <c r="DTU439" s="16"/>
      <c r="DTV439" s="17"/>
      <c r="DTW439" s="18"/>
      <c r="DUF439" s="16"/>
      <c r="DUG439" s="17"/>
      <c r="DUH439" s="18"/>
      <c r="DUQ439" s="16"/>
      <c r="DUR439" s="17"/>
      <c r="DUS439" s="18"/>
      <c r="DVB439" s="16"/>
      <c r="DVC439" s="17"/>
      <c r="DVD439" s="18"/>
      <c r="DVM439" s="16"/>
      <c r="DVN439" s="17"/>
      <c r="DVO439" s="18"/>
      <c r="DVX439" s="16"/>
      <c r="DVY439" s="17"/>
      <c r="DVZ439" s="18"/>
      <c r="DWI439" s="16"/>
      <c r="DWJ439" s="17"/>
      <c r="DWK439" s="18"/>
      <c r="DWT439" s="16"/>
      <c r="DWU439" s="17"/>
      <c r="DWV439" s="18"/>
      <c r="DXE439" s="16"/>
      <c r="DXF439" s="17"/>
      <c r="DXG439" s="18"/>
      <c r="DXP439" s="16"/>
      <c r="DXQ439" s="17"/>
      <c r="DXR439" s="18"/>
      <c r="DYA439" s="16"/>
      <c r="DYB439" s="17"/>
      <c r="DYC439" s="18"/>
      <c r="DYL439" s="16"/>
      <c r="DYM439" s="17"/>
      <c r="DYN439" s="18"/>
      <c r="DYW439" s="16"/>
      <c r="DYX439" s="17"/>
      <c r="DYY439" s="18"/>
      <c r="DZH439" s="16"/>
      <c r="DZI439" s="17"/>
      <c r="DZJ439" s="18"/>
      <c r="DZS439" s="16"/>
      <c r="DZT439" s="17"/>
      <c r="DZU439" s="18"/>
      <c r="EAD439" s="16"/>
      <c r="EAE439" s="17"/>
      <c r="EAF439" s="18"/>
      <c r="EAO439" s="16"/>
      <c r="EAP439" s="17"/>
      <c r="EAQ439" s="18"/>
      <c r="EAZ439" s="16"/>
      <c r="EBA439" s="17"/>
      <c r="EBB439" s="18"/>
      <c r="EBK439" s="16"/>
      <c r="EBL439" s="17"/>
      <c r="EBM439" s="18"/>
      <c r="EBV439" s="16"/>
      <c r="EBW439" s="17"/>
      <c r="EBX439" s="18"/>
      <c r="ECG439" s="16"/>
      <c r="ECH439" s="17"/>
      <c r="ECI439" s="18"/>
      <c r="ECR439" s="16"/>
      <c r="ECS439" s="17"/>
      <c r="ECT439" s="18"/>
      <c r="EDC439" s="16"/>
      <c r="EDD439" s="17"/>
      <c r="EDE439" s="18"/>
      <c r="EDN439" s="16"/>
      <c r="EDO439" s="17"/>
      <c r="EDP439" s="18"/>
      <c r="EDY439" s="16"/>
      <c r="EDZ439" s="17"/>
      <c r="EEA439" s="18"/>
      <c r="EEJ439" s="16"/>
      <c r="EEK439" s="17"/>
      <c r="EEL439" s="18"/>
      <c r="EEU439" s="16"/>
      <c r="EEV439" s="17"/>
      <c r="EEW439" s="18"/>
      <c r="EFF439" s="16"/>
      <c r="EFG439" s="17"/>
      <c r="EFH439" s="18"/>
      <c r="EFQ439" s="16"/>
      <c r="EFR439" s="17"/>
      <c r="EFS439" s="18"/>
      <c r="EGB439" s="16"/>
      <c r="EGC439" s="17"/>
      <c r="EGD439" s="18"/>
      <c r="EGM439" s="16"/>
      <c r="EGN439" s="17"/>
      <c r="EGO439" s="18"/>
      <c r="EGX439" s="16"/>
      <c r="EGY439" s="17"/>
      <c r="EGZ439" s="18"/>
      <c r="EHI439" s="16"/>
      <c r="EHJ439" s="17"/>
      <c r="EHK439" s="18"/>
      <c r="EHT439" s="16"/>
      <c r="EHU439" s="17"/>
      <c r="EHV439" s="18"/>
      <c r="EIE439" s="16"/>
      <c r="EIF439" s="17"/>
      <c r="EIG439" s="18"/>
      <c r="EIP439" s="16"/>
      <c r="EIQ439" s="17"/>
      <c r="EIR439" s="18"/>
      <c r="EJA439" s="16"/>
      <c r="EJB439" s="17"/>
      <c r="EJC439" s="18"/>
      <c r="EJL439" s="16"/>
      <c r="EJM439" s="17"/>
      <c r="EJN439" s="18"/>
      <c r="EJW439" s="16"/>
      <c r="EJX439" s="17"/>
      <c r="EJY439" s="18"/>
      <c r="EKH439" s="16"/>
      <c r="EKI439" s="17"/>
      <c r="EKJ439" s="18"/>
      <c r="EKS439" s="16"/>
      <c r="EKT439" s="17"/>
      <c r="EKU439" s="18"/>
      <c r="ELD439" s="16"/>
      <c r="ELE439" s="17"/>
      <c r="ELF439" s="18"/>
      <c r="ELO439" s="16"/>
      <c r="ELP439" s="17"/>
      <c r="ELQ439" s="18"/>
      <c r="ELZ439" s="16"/>
      <c r="EMA439" s="17"/>
      <c r="EMB439" s="18"/>
      <c r="EMK439" s="16"/>
      <c r="EML439" s="17"/>
      <c r="EMM439" s="18"/>
      <c r="EMV439" s="16"/>
      <c r="EMW439" s="17"/>
      <c r="EMX439" s="18"/>
      <c r="ENG439" s="16"/>
      <c r="ENH439" s="17"/>
      <c r="ENI439" s="18"/>
      <c r="ENR439" s="16"/>
      <c r="ENS439" s="17"/>
      <c r="ENT439" s="18"/>
      <c r="EOC439" s="16"/>
      <c r="EOD439" s="17"/>
      <c r="EOE439" s="18"/>
      <c r="EON439" s="16"/>
      <c r="EOO439" s="17"/>
      <c r="EOP439" s="18"/>
      <c r="EOY439" s="16"/>
      <c r="EOZ439" s="17"/>
      <c r="EPA439" s="18"/>
      <c r="EPJ439" s="16"/>
      <c r="EPK439" s="17"/>
      <c r="EPL439" s="18"/>
      <c r="EPU439" s="16"/>
      <c r="EPV439" s="17"/>
      <c r="EPW439" s="18"/>
      <c r="EQF439" s="16"/>
      <c r="EQG439" s="17"/>
      <c r="EQH439" s="18"/>
      <c r="EQQ439" s="16"/>
      <c r="EQR439" s="17"/>
      <c r="EQS439" s="18"/>
      <c r="ERB439" s="16"/>
      <c r="ERC439" s="17"/>
      <c r="ERD439" s="18"/>
      <c r="ERM439" s="16"/>
      <c r="ERN439" s="17"/>
      <c r="ERO439" s="18"/>
      <c r="ERX439" s="16"/>
      <c r="ERY439" s="17"/>
      <c r="ERZ439" s="18"/>
      <c r="ESI439" s="16"/>
      <c r="ESJ439" s="17"/>
      <c r="ESK439" s="18"/>
      <c r="EST439" s="16"/>
      <c r="ESU439" s="17"/>
      <c r="ESV439" s="18"/>
      <c r="ETE439" s="16"/>
      <c r="ETF439" s="17"/>
      <c r="ETG439" s="18"/>
      <c r="ETP439" s="16"/>
      <c r="ETQ439" s="17"/>
      <c r="ETR439" s="18"/>
      <c r="EUA439" s="16"/>
      <c r="EUB439" s="17"/>
      <c r="EUC439" s="18"/>
      <c r="EUL439" s="16"/>
      <c r="EUM439" s="17"/>
      <c r="EUN439" s="18"/>
      <c r="EUW439" s="16"/>
      <c r="EUX439" s="17"/>
      <c r="EUY439" s="18"/>
      <c r="EVH439" s="16"/>
      <c r="EVI439" s="17"/>
      <c r="EVJ439" s="18"/>
      <c r="EVS439" s="16"/>
      <c r="EVT439" s="17"/>
      <c r="EVU439" s="18"/>
      <c r="EWD439" s="16"/>
      <c r="EWE439" s="17"/>
      <c r="EWF439" s="18"/>
      <c r="EWO439" s="16"/>
      <c r="EWP439" s="17"/>
      <c r="EWQ439" s="18"/>
      <c r="EWZ439" s="16"/>
      <c r="EXA439" s="17"/>
      <c r="EXB439" s="18"/>
      <c r="EXK439" s="16"/>
      <c r="EXL439" s="17"/>
      <c r="EXM439" s="18"/>
      <c r="EXV439" s="16"/>
      <c r="EXW439" s="17"/>
      <c r="EXX439" s="18"/>
      <c r="EYG439" s="16"/>
      <c r="EYH439" s="17"/>
      <c r="EYI439" s="18"/>
      <c r="EYR439" s="16"/>
      <c r="EYS439" s="17"/>
      <c r="EYT439" s="18"/>
      <c r="EZC439" s="16"/>
      <c r="EZD439" s="17"/>
      <c r="EZE439" s="18"/>
      <c r="EZN439" s="16"/>
      <c r="EZO439" s="17"/>
      <c r="EZP439" s="18"/>
      <c r="EZY439" s="16"/>
      <c r="EZZ439" s="17"/>
      <c r="FAA439" s="18"/>
      <c r="FAJ439" s="16"/>
      <c r="FAK439" s="17"/>
      <c r="FAL439" s="18"/>
      <c r="FAU439" s="16"/>
      <c r="FAV439" s="17"/>
      <c r="FAW439" s="18"/>
      <c r="FBF439" s="16"/>
      <c r="FBG439" s="17"/>
      <c r="FBH439" s="18"/>
      <c r="FBQ439" s="16"/>
      <c r="FBR439" s="17"/>
      <c r="FBS439" s="18"/>
      <c r="FCB439" s="16"/>
      <c r="FCC439" s="17"/>
      <c r="FCD439" s="18"/>
      <c r="FCM439" s="16"/>
      <c r="FCN439" s="17"/>
      <c r="FCO439" s="18"/>
      <c r="FCX439" s="16"/>
      <c r="FCY439" s="17"/>
      <c r="FCZ439" s="18"/>
      <c r="FDI439" s="16"/>
      <c r="FDJ439" s="17"/>
      <c r="FDK439" s="18"/>
      <c r="FDT439" s="16"/>
      <c r="FDU439" s="17"/>
      <c r="FDV439" s="18"/>
      <c r="FEE439" s="16"/>
      <c r="FEF439" s="17"/>
      <c r="FEG439" s="18"/>
      <c r="FEP439" s="16"/>
      <c r="FEQ439" s="17"/>
      <c r="FER439" s="18"/>
      <c r="FFA439" s="16"/>
      <c r="FFB439" s="17"/>
      <c r="FFC439" s="18"/>
      <c r="FFL439" s="16"/>
      <c r="FFM439" s="17"/>
      <c r="FFN439" s="18"/>
      <c r="FFW439" s="16"/>
      <c r="FFX439" s="17"/>
      <c r="FFY439" s="18"/>
      <c r="FGH439" s="16"/>
      <c r="FGI439" s="17"/>
      <c r="FGJ439" s="18"/>
      <c r="FGS439" s="16"/>
      <c r="FGT439" s="17"/>
      <c r="FGU439" s="18"/>
      <c r="FHD439" s="16"/>
      <c r="FHE439" s="17"/>
      <c r="FHF439" s="18"/>
      <c r="FHO439" s="16"/>
      <c r="FHP439" s="17"/>
      <c r="FHQ439" s="18"/>
      <c r="FHZ439" s="16"/>
      <c r="FIA439" s="17"/>
      <c r="FIB439" s="18"/>
      <c r="FIK439" s="16"/>
      <c r="FIL439" s="17"/>
      <c r="FIM439" s="18"/>
      <c r="FIV439" s="16"/>
      <c r="FIW439" s="17"/>
      <c r="FIX439" s="18"/>
      <c r="FJG439" s="16"/>
      <c r="FJH439" s="17"/>
      <c r="FJI439" s="18"/>
      <c r="FJR439" s="16"/>
      <c r="FJS439" s="17"/>
      <c r="FJT439" s="18"/>
      <c r="FKC439" s="16"/>
      <c r="FKD439" s="17"/>
      <c r="FKE439" s="18"/>
      <c r="FKN439" s="16"/>
      <c r="FKO439" s="17"/>
      <c r="FKP439" s="18"/>
      <c r="FKY439" s="16"/>
      <c r="FKZ439" s="17"/>
      <c r="FLA439" s="18"/>
      <c r="FLJ439" s="16"/>
      <c r="FLK439" s="17"/>
      <c r="FLL439" s="18"/>
      <c r="FLU439" s="16"/>
      <c r="FLV439" s="17"/>
      <c r="FLW439" s="18"/>
      <c r="FMF439" s="16"/>
      <c r="FMG439" s="17"/>
      <c r="FMH439" s="18"/>
      <c r="FMQ439" s="16"/>
      <c r="FMR439" s="17"/>
      <c r="FMS439" s="18"/>
      <c r="FNB439" s="16"/>
      <c r="FNC439" s="17"/>
      <c r="FND439" s="18"/>
      <c r="FNM439" s="16"/>
      <c r="FNN439" s="17"/>
      <c r="FNO439" s="18"/>
      <c r="FNX439" s="16"/>
      <c r="FNY439" s="17"/>
      <c r="FNZ439" s="18"/>
      <c r="FOI439" s="16"/>
      <c r="FOJ439" s="17"/>
      <c r="FOK439" s="18"/>
      <c r="FOT439" s="16"/>
      <c r="FOU439" s="17"/>
      <c r="FOV439" s="18"/>
      <c r="FPE439" s="16"/>
      <c r="FPF439" s="17"/>
      <c r="FPG439" s="18"/>
      <c r="FPP439" s="16"/>
      <c r="FPQ439" s="17"/>
      <c r="FPR439" s="18"/>
      <c r="FQA439" s="16"/>
      <c r="FQB439" s="17"/>
      <c r="FQC439" s="18"/>
      <c r="FQL439" s="16"/>
      <c r="FQM439" s="17"/>
      <c r="FQN439" s="18"/>
      <c r="FQW439" s="16"/>
      <c r="FQX439" s="17"/>
      <c r="FQY439" s="18"/>
      <c r="FRH439" s="16"/>
      <c r="FRI439" s="17"/>
      <c r="FRJ439" s="18"/>
      <c r="FRS439" s="16"/>
      <c r="FRT439" s="17"/>
      <c r="FRU439" s="18"/>
      <c r="FSD439" s="16"/>
      <c r="FSE439" s="17"/>
      <c r="FSF439" s="18"/>
      <c r="FSO439" s="16"/>
      <c r="FSP439" s="17"/>
      <c r="FSQ439" s="18"/>
      <c r="FSZ439" s="16"/>
      <c r="FTA439" s="17"/>
      <c r="FTB439" s="18"/>
      <c r="FTK439" s="16"/>
      <c r="FTL439" s="17"/>
      <c r="FTM439" s="18"/>
      <c r="FTV439" s="16"/>
      <c r="FTW439" s="17"/>
      <c r="FTX439" s="18"/>
      <c r="FUG439" s="16"/>
      <c r="FUH439" s="17"/>
      <c r="FUI439" s="18"/>
      <c r="FUR439" s="16"/>
      <c r="FUS439" s="17"/>
      <c r="FUT439" s="18"/>
      <c r="FVC439" s="16"/>
      <c r="FVD439" s="17"/>
      <c r="FVE439" s="18"/>
      <c r="FVN439" s="16"/>
      <c r="FVO439" s="17"/>
      <c r="FVP439" s="18"/>
      <c r="FVY439" s="16"/>
      <c r="FVZ439" s="17"/>
      <c r="FWA439" s="18"/>
      <c r="FWJ439" s="16"/>
      <c r="FWK439" s="17"/>
      <c r="FWL439" s="18"/>
      <c r="FWU439" s="16"/>
      <c r="FWV439" s="17"/>
      <c r="FWW439" s="18"/>
      <c r="FXF439" s="16"/>
      <c r="FXG439" s="17"/>
      <c r="FXH439" s="18"/>
      <c r="FXQ439" s="16"/>
      <c r="FXR439" s="17"/>
      <c r="FXS439" s="18"/>
      <c r="FYB439" s="16"/>
      <c r="FYC439" s="17"/>
      <c r="FYD439" s="18"/>
      <c r="FYM439" s="16"/>
      <c r="FYN439" s="17"/>
      <c r="FYO439" s="18"/>
      <c r="FYX439" s="16"/>
      <c r="FYY439" s="17"/>
      <c r="FYZ439" s="18"/>
      <c r="FZI439" s="16"/>
      <c r="FZJ439" s="17"/>
      <c r="FZK439" s="18"/>
      <c r="FZT439" s="16"/>
      <c r="FZU439" s="17"/>
      <c r="FZV439" s="18"/>
      <c r="GAE439" s="16"/>
      <c r="GAF439" s="17"/>
      <c r="GAG439" s="18"/>
      <c r="GAP439" s="16"/>
      <c r="GAQ439" s="17"/>
      <c r="GAR439" s="18"/>
      <c r="GBA439" s="16"/>
      <c r="GBB439" s="17"/>
      <c r="GBC439" s="18"/>
      <c r="GBL439" s="16"/>
      <c r="GBM439" s="17"/>
      <c r="GBN439" s="18"/>
      <c r="GBW439" s="16"/>
      <c r="GBX439" s="17"/>
      <c r="GBY439" s="18"/>
      <c r="GCH439" s="16"/>
      <c r="GCI439" s="17"/>
      <c r="GCJ439" s="18"/>
      <c r="GCS439" s="16"/>
      <c r="GCT439" s="17"/>
      <c r="GCU439" s="18"/>
      <c r="GDD439" s="16"/>
      <c r="GDE439" s="17"/>
      <c r="GDF439" s="18"/>
      <c r="GDO439" s="16"/>
      <c r="GDP439" s="17"/>
      <c r="GDQ439" s="18"/>
      <c r="GDZ439" s="16"/>
      <c r="GEA439" s="17"/>
      <c r="GEB439" s="18"/>
      <c r="GEK439" s="16"/>
      <c r="GEL439" s="17"/>
      <c r="GEM439" s="18"/>
      <c r="GEV439" s="16"/>
      <c r="GEW439" s="17"/>
      <c r="GEX439" s="18"/>
      <c r="GFG439" s="16"/>
      <c r="GFH439" s="17"/>
      <c r="GFI439" s="18"/>
      <c r="GFR439" s="16"/>
      <c r="GFS439" s="17"/>
      <c r="GFT439" s="18"/>
      <c r="GGC439" s="16"/>
      <c r="GGD439" s="17"/>
      <c r="GGE439" s="18"/>
      <c r="GGN439" s="16"/>
      <c r="GGO439" s="17"/>
      <c r="GGP439" s="18"/>
      <c r="GGY439" s="16"/>
      <c r="GGZ439" s="17"/>
      <c r="GHA439" s="18"/>
      <c r="GHJ439" s="16"/>
      <c r="GHK439" s="17"/>
      <c r="GHL439" s="18"/>
      <c r="GHU439" s="16"/>
      <c r="GHV439" s="17"/>
      <c r="GHW439" s="18"/>
      <c r="GIF439" s="16"/>
      <c r="GIG439" s="17"/>
      <c r="GIH439" s="18"/>
      <c r="GIQ439" s="16"/>
      <c r="GIR439" s="17"/>
      <c r="GIS439" s="18"/>
      <c r="GJB439" s="16"/>
      <c r="GJC439" s="17"/>
      <c r="GJD439" s="18"/>
      <c r="GJM439" s="16"/>
      <c r="GJN439" s="17"/>
      <c r="GJO439" s="18"/>
      <c r="GJX439" s="16"/>
      <c r="GJY439" s="17"/>
      <c r="GJZ439" s="18"/>
      <c r="GKI439" s="16"/>
      <c r="GKJ439" s="17"/>
      <c r="GKK439" s="18"/>
      <c r="GKT439" s="16"/>
      <c r="GKU439" s="17"/>
      <c r="GKV439" s="18"/>
      <c r="GLE439" s="16"/>
      <c r="GLF439" s="17"/>
      <c r="GLG439" s="18"/>
      <c r="GLP439" s="16"/>
      <c r="GLQ439" s="17"/>
      <c r="GLR439" s="18"/>
      <c r="GMA439" s="16"/>
      <c r="GMB439" s="17"/>
      <c r="GMC439" s="18"/>
      <c r="GML439" s="16"/>
      <c r="GMM439" s="17"/>
      <c r="GMN439" s="18"/>
      <c r="GMW439" s="16"/>
      <c r="GMX439" s="17"/>
      <c r="GMY439" s="18"/>
      <c r="GNH439" s="16"/>
      <c r="GNI439" s="17"/>
      <c r="GNJ439" s="18"/>
      <c r="GNS439" s="16"/>
      <c r="GNT439" s="17"/>
      <c r="GNU439" s="18"/>
      <c r="GOD439" s="16"/>
      <c r="GOE439" s="17"/>
      <c r="GOF439" s="18"/>
      <c r="GOO439" s="16"/>
      <c r="GOP439" s="17"/>
      <c r="GOQ439" s="18"/>
      <c r="GOZ439" s="16"/>
      <c r="GPA439" s="17"/>
      <c r="GPB439" s="18"/>
      <c r="GPK439" s="16"/>
      <c r="GPL439" s="17"/>
      <c r="GPM439" s="18"/>
      <c r="GPV439" s="16"/>
      <c r="GPW439" s="17"/>
      <c r="GPX439" s="18"/>
      <c r="GQG439" s="16"/>
      <c r="GQH439" s="17"/>
      <c r="GQI439" s="18"/>
      <c r="GQR439" s="16"/>
      <c r="GQS439" s="17"/>
      <c r="GQT439" s="18"/>
      <c r="GRC439" s="16"/>
      <c r="GRD439" s="17"/>
      <c r="GRE439" s="18"/>
      <c r="GRN439" s="16"/>
      <c r="GRO439" s="17"/>
      <c r="GRP439" s="18"/>
      <c r="GRY439" s="16"/>
      <c r="GRZ439" s="17"/>
      <c r="GSA439" s="18"/>
      <c r="GSJ439" s="16"/>
      <c r="GSK439" s="17"/>
      <c r="GSL439" s="18"/>
      <c r="GSU439" s="16"/>
      <c r="GSV439" s="17"/>
      <c r="GSW439" s="18"/>
      <c r="GTF439" s="16"/>
      <c r="GTG439" s="17"/>
      <c r="GTH439" s="18"/>
      <c r="GTQ439" s="16"/>
      <c r="GTR439" s="17"/>
      <c r="GTS439" s="18"/>
      <c r="GUB439" s="16"/>
      <c r="GUC439" s="17"/>
      <c r="GUD439" s="18"/>
      <c r="GUM439" s="16"/>
      <c r="GUN439" s="17"/>
      <c r="GUO439" s="18"/>
      <c r="GUX439" s="16"/>
      <c r="GUY439" s="17"/>
      <c r="GUZ439" s="18"/>
      <c r="GVI439" s="16"/>
      <c r="GVJ439" s="17"/>
      <c r="GVK439" s="18"/>
      <c r="GVT439" s="16"/>
      <c r="GVU439" s="17"/>
      <c r="GVV439" s="18"/>
      <c r="GWE439" s="16"/>
      <c r="GWF439" s="17"/>
      <c r="GWG439" s="18"/>
      <c r="GWP439" s="16"/>
      <c r="GWQ439" s="17"/>
      <c r="GWR439" s="18"/>
      <c r="GXA439" s="16"/>
      <c r="GXB439" s="17"/>
      <c r="GXC439" s="18"/>
      <c r="GXL439" s="16"/>
      <c r="GXM439" s="17"/>
      <c r="GXN439" s="18"/>
      <c r="GXW439" s="16"/>
      <c r="GXX439" s="17"/>
      <c r="GXY439" s="18"/>
      <c r="GYH439" s="16"/>
      <c r="GYI439" s="17"/>
      <c r="GYJ439" s="18"/>
      <c r="GYS439" s="16"/>
      <c r="GYT439" s="17"/>
      <c r="GYU439" s="18"/>
      <c r="GZD439" s="16"/>
      <c r="GZE439" s="17"/>
      <c r="GZF439" s="18"/>
      <c r="GZO439" s="16"/>
      <c r="GZP439" s="17"/>
      <c r="GZQ439" s="18"/>
      <c r="GZZ439" s="16"/>
      <c r="HAA439" s="17"/>
      <c r="HAB439" s="18"/>
      <c r="HAK439" s="16"/>
      <c r="HAL439" s="17"/>
      <c r="HAM439" s="18"/>
      <c r="HAV439" s="16"/>
      <c r="HAW439" s="17"/>
      <c r="HAX439" s="18"/>
      <c r="HBG439" s="16"/>
      <c r="HBH439" s="17"/>
      <c r="HBI439" s="18"/>
      <c r="HBR439" s="16"/>
      <c r="HBS439" s="17"/>
      <c r="HBT439" s="18"/>
      <c r="HCC439" s="16"/>
      <c r="HCD439" s="17"/>
      <c r="HCE439" s="18"/>
      <c r="HCN439" s="16"/>
      <c r="HCO439" s="17"/>
      <c r="HCP439" s="18"/>
      <c r="HCY439" s="16"/>
      <c r="HCZ439" s="17"/>
      <c r="HDA439" s="18"/>
      <c r="HDJ439" s="16"/>
      <c r="HDK439" s="17"/>
      <c r="HDL439" s="18"/>
      <c r="HDU439" s="16"/>
      <c r="HDV439" s="17"/>
      <c r="HDW439" s="18"/>
      <c r="HEF439" s="16"/>
      <c r="HEG439" s="17"/>
      <c r="HEH439" s="18"/>
      <c r="HEQ439" s="16"/>
      <c r="HER439" s="17"/>
      <c r="HES439" s="18"/>
      <c r="HFB439" s="16"/>
      <c r="HFC439" s="17"/>
      <c r="HFD439" s="18"/>
      <c r="HFM439" s="16"/>
      <c r="HFN439" s="17"/>
      <c r="HFO439" s="18"/>
      <c r="HFX439" s="16"/>
      <c r="HFY439" s="17"/>
      <c r="HFZ439" s="18"/>
      <c r="HGI439" s="16"/>
      <c r="HGJ439" s="17"/>
      <c r="HGK439" s="18"/>
      <c r="HGT439" s="16"/>
      <c r="HGU439" s="17"/>
      <c r="HGV439" s="18"/>
      <c r="HHE439" s="16"/>
      <c r="HHF439" s="17"/>
      <c r="HHG439" s="18"/>
      <c r="HHP439" s="16"/>
      <c r="HHQ439" s="17"/>
      <c r="HHR439" s="18"/>
      <c r="HIA439" s="16"/>
      <c r="HIB439" s="17"/>
      <c r="HIC439" s="18"/>
      <c r="HIL439" s="16"/>
      <c r="HIM439" s="17"/>
      <c r="HIN439" s="18"/>
      <c r="HIW439" s="16"/>
      <c r="HIX439" s="17"/>
      <c r="HIY439" s="18"/>
      <c r="HJH439" s="16"/>
      <c r="HJI439" s="17"/>
      <c r="HJJ439" s="18"/>
      <c r="HJS439" s="16"/>
      <c r="HJT439" s="17"/>
      <c r="HJU439" s="18"/>
      <c r="HKD439" s="16"/>
      <c r="HKE439" s="17"/>
      <c r="HKF439" s="18"/>
      <c r="HKO439" s="16"/>
      <c r="HKP439" s="17"/>
      <c r="HKQ439" s="18"/>
      <c r="HKZ439" s="16"/>
      <c r="HLA439" s="17"/>
      <c r="HLB439" s="18"/>
      <c r="HLK439" s="16"/>
      <c r="HLL439" s="17"/>
      <c r="HLM439" s="18"/>
      <c r="HLV439" s="16"/>
      <c r="HLW439" s="17"/>
      <c r="HLX439" s="18"/>
      <c r="HMG439" s="16"/>
      <c r="HMH439" s="17"/>
      <c r="HMI439" s="18"/>
      <c r="HMR439" s="16"/>
      <c r="HMS439" s="17"/>
      <c r="HMT439" s="18"/>
      <c r="HNC439" s="16"/>
      <c r="HND439" s="17"/>
      <c r="HNE439" s="18"/>
      <c r="HNN439" s="16"/>
      <c r="HNO439" s="17"/>
      <c r="HNP439" s="18"/>
      <c r="HNY439" s="16"/>
      <c r="HNZ439" s="17"/>
      <c r="HOA439" s="18"/>
      <c r="HOJ439" s="16"/>
      <c r="HOK439" s="17"/>
      <c r="HOL439" s="18"/>
      <c r="HOU439" s="16"/>
      <c r="HOV439" s="17"/>
      <c r="HOW439" s="18"/>
      <c r="HPF439" s="16"/>
      <c r="HPG439" s="17"/>
      <c r="HPH439" s="18"/>
      <c r="HPQ439" s="16"/>
      <c r="HPR439" s="17"/>
      <c r="HPS439" s="18"/>
      <c r="HQB439" s="16"/>
      <c r="HQC439" s="17"/>
      <c r="HQD439" s="18"/>
      <c r="HQM439" s="16"/>
      <c r="HQN439" s="17"/>
      <c r="HQO439" s="18"/>
      <c r="HQX439" s="16"/>
      <c r="HQY439" s="17"/>
      <c r="HQZ439" s="18"/>
      <c r="HRI439" s="16"/>
      <c r="HRJ439" s="17"/>
      <c r="HRK439" s="18"/>
      <c r="HRT439" s="16"/>
      <c r="HRU439" s="17"/>
      <c r="HRV439" s="18"/>
      <c r="HSE439" s="16"/>
      <c r="HSF439" s="17"/>
      <c r="HSG439" s="18"/>
      <c r="HSP439" s="16"/>
      <c r="HSQ439" s="17"/>
      <c r="HSR439" s="18"/>
      <c r="HTA439" s="16"/>
      <c r="HTB439" s="17"/>
      <c r="HTC439" s="18"/>
      <c r="HTL439" s="16"/>
      <c r="HTM439" s="17"/>
      <c r="HTN439" s="18"/>
      <c r="HTW439" s="16"/>
      <c r="HTX439" s="17"/>
      <c r="HTY439" s="18"/>
      <c r="HUH439" s="16"/>
      <c r="HUI439" s="17"/>
      <c r="HUJ439" s="18"/>
      <c r="HUS439" s="16"/>
      <c r="HUT439" s="17"/>
      <c r="HUU439" s="18"/>
      <c r="HVD439" s="16"/>
      <c r="HVE439" s="17"/>
      <c r="HVF439" s="18"/>
      <c r="HVO439" s="16"/>
      <c r="HVP439" s="17"/>
      <c r="HVQ439" s="18"/>
      <c r="HVZ439" s="16"/>
      <c r="HWA439" s="17"/>
      <c r="HWB439" s="18"/>
      <c r="HWK439" s="16"/>
      <c r="HWL439" s="17"/>
      <c r="HWM439" s="18"/>
      <c r="HWV439" s="16"/>
      <c r="HWW439" s="17"/>
      <c r="HWX439" s="18"/>
      <c r="HXG439" s="16"/>
      <c r="HXH439" s="17"/>
      <c r="HXI439" s="18"/>
      <c r="HXR439" s="16"/>
      <c r="HXS439" s="17"/>
      <c r="HXT439" s="18"/>
      <c r="HYC439" s="16"/>
      <c r="HYD439" s="17"/>
      <c r="HYE439" s="18"/>
      <c r="HYN439" s="16"/>
      <c r="HYO439" s="17"/>
      <c r="HYP439" s="18"/>
      <c r="HYY439" s="16"/>
      <c r="HYZ439" s="17"/>
      <c r="HZA439" s="18"/>
      <c r="HZJ439" s="16"/>
      <c r="HZK439" s="17"/>
      <c r="HZL439" s="18"/>
      <c r="HZU439" s="16"/>
      <c r="HZV439" s="17"/>
      <c r="HZW439" s="18"/>
      <c r="IAF439" s="16"/>
      <c r="IAG439" s="17"/>
      <c r="IAH439" s="18"/>
      <c r="IAQ439" s="16"/>
      <c r="IAR439" s="17"/>
      <c r="IAS439" s="18"/>
      <c r="IBB439" s="16"/>
      <c r="IBC439" s="17"/>
      <c r="IBD439" s="18"/>
      <c r="IBM439" s="16"/>
      <c r="IBN439" s="17"/>
      <c r="IBO439" s="18"/>
      <c r="IBX439" s="16"/>
      <c r="IBY439" s="17"/>
      <c r="IBZ439" s="18"/>
      <c r="ICI439" s="16"/>
      <c r="ICJ439" s="17"/>
      <c r="ICK439" s="18"/>
      <c r="ICT439" s="16"/>
      <c r="ICU439" s="17"/>
      <c r="ICV439" s="18"/>
      <c r="IDE439" s="16"/>
      <c r="IDF439" s="17"/>
      <c r="IDG439" s="18"/>
      <c r="IDP439" s="16"/>
      <c r="IDQ439" s="17"/>
      <c r="IDR439" s="18"/>
      <c r="IEA439" s="16"/>
      <c r="IEB439" s="17"/>
      <c r="IEC439" s="18"/>
      <c r="IEL439" s="16"/>
      <c r="IEM439" s="17"/>
      <c r="IEN439" s="18"/>
      <c r="IEW439" s="16"/>
      <c r="IEX439" s="17"/>
      <c r="IEY439" s="18"/>
      <c r="IFH439" s="16"/>
      <c r="IFI439" s="17"/>
      <c r="IFJ439" s="18"/>
      <c r="IFS439" s="16"/>
      <c r="IFT439" s="17"/>
      <c r="IFU439" s="18"/>
      <c r="IGD439" s="16"/>
      <c r="IGE439" s="17"/>
      <c r="IGF439" s="18"/>
      <c r="IGO439" s="16"/>
      <c r="IGP439" s="17"/>
      <c r="IGQ439" s="18"/>
      <c r="IGZ439" s="16"/>
      <c r="IHA439" s="17"/>
      <c r="IHB439" s="18"/>
      <c r="IHK439" s="16"/>
      <c r="IHL439" s="17"/>
      <c r="IHM439" s="18"/>
      <c r="IHV439" s="16"/>
      <c r="IHW439" s="17"/>
      <c r="IHX439" s="18"/>
      <c r="IIG439" s="16"/>
      <c r="IIH439" s="17"/>
      <c r="III439" s="18"/>
      <c r="IIR439" s="16"/>
      <c r="IIS439" s="17"/>
      <c r="IIT439" s="18"/>
      <c r="IJC439" s="16"/>
      <c r="IJD439" s="17"/>
      <c r="IJE439" s="18"/>
      <c r="IJN439" s="16"/>
      <c r="IJO439" s="17"/>
      <c r="IJP439" s="18"/>
      <c r="IJY439" s="16"/>
      <c r="IJZ439" s="17"/>
      <c r="IKA439" s="18"/>
      <c r="IKJ439" s="16"/>
      <c r="IKK439" s="17"/>
      <c r="IKL439" s="18"/>
      <c r="IKU439" s="16"/>
      <c r="IKV439" s="17"/>
      <c r="IKW439" s="18"/>
      <c r="ILF439" s="16"/>
      <c r="ILG439" s="17"/>
      <c r="ILH439" s="18"/>
      <c r="ILQ439" s="16"/>
      <c r="ILR439" s="17"/>
      <c r="ILS439" s="18"/>
      <c r="IMB439" s="16"/>
      <c r="IMC439" s="17"/>
      <c r="IMD439" s="18"/>
      <c r="IMM439" s="16"/>
      <c r="IMN439" s="17"/>
      <c r="IMO439" s="18"/>
      <c r="IMX439" s="16"/>
      <c r="IMY439" s="17"/>
      <c r="IMZ439" s="18"/>
      <c r="INI439" s="16"/>
      <c r="INJ439" s="17"/>
      <c r="INK439" s="18"/>
      <c r="INT439" s="16"/>
      <c r="INU439" s="17"/>
      <c r="INV439" s="18"/>
      <c r="IOE439" s="16"/>
      <c r="IOF439" s="17"/>
      <c r="IOG439" s="18"/>
      <c r="IOP439" s="16"/>
      <c r="IOQ439" s="17"/>
      <c r="IOR439" s="18"/>
      <c r="IPA439" s="16"/>
      <c r="IPB439" s="17"/>
      <c r="IPC439" s="18"/>
      <c r="IPL439" s="16"/>
      <c r="IPM439" s="17"/>
      <c r="IPN439" s="18"/>
      <c r="IPW439" s="16"/>
      <c r="IPX439" s="17"/>
      <c r="IPY439" s="18"/>
      <c r="IQH439" s="16"/>
      <c r="IQI439" s="17"/>
      <c r="IQJ439" s="18"/>
      <c r="IQS439" s="16"/>
      <c r="IQT439" s="17"/>
      <c r="IQU439" s="18"/>
      <c r="IRD439" s="16"/>
      <c r="IRE439" s="17"/>
      <c r="IRF439" s="18"/>
      <c r="IRO439" s="16"/>
      <c r="IRP439" s="17"/>
      <c r="IRQ439" s="18"/>
      <c r="IRZ439" s="16"/>
      <c r="ISA439" s="17"/>
      <c r="ISB439" s="18"/>
      <c r="ISK439" s="16"/>
      <c r="ISL439" s="17"/>
      <c r="ISM439" s="18"/>
      <c r="ISV439" s="16"/>
      <c r="ISW439" s="17"/>
      <c r="ISX439" s="18"/>
      <c r="ITG439" s="16"/>
      <c r="ITH439" s="17"/>
      <c r="ITI439" s="18"/>
      <c r="ITR439" s="16"/>
      <c r="ITS439" s="17"/>
      <c r="ITT439" s="18"/>
      <c r="IUC439" s="16"/>
      <c r="IUD439" s="17"/>
      <c r="IUE439" s="18"/>
      <c r="IUN439" s="16"/>
      <c r="IUO439" s="17"/>
      <c r="IUP439" s="18"/>
      <c r="IUY439" s="16"/>
      <c r="IUZ439" s="17"/>
      <c r="IVA439" s="18"/>
      <c r="IVJ439" s="16"/>
      <c r="IVK439" s="17"/>
      <c r="IVL439" s="18"/>
      <c r="IVU439" s="16"/>
      <c r="IVV439" s="17"/>
      <c r="IVW439" s="18"/>
      <c r="IWF439" s="16"/>
      <c r="IWG439" s="17"/>
      <c r="IWH439" s="18"/>
      <c r="IWQ439" s="16"/>
      <c r="IWR439" s="17"/>
      <c r="IWS439" s="18"/>
      <c r="IXB439" s="16"/>
      <c r="IXC439" s="17"/>
      <c r="IXD439" s="18"/>
      <c r="IXM439" s="16"/>
      <c r="IXN439" s="17"/>
      <c r="IXO439" s="18"/>
      <c r="IXX439" s="16"/>
      <c r="IXY439" s="17"/>
      <c r="IXZ439" s="18"/>
      <c r="IYI439" s="16"/>
      <c r="IYJ439" s="17"/>
      <c r="IYK439" s="18"/>
      <c r="IYT439" s="16"/>
      <c r="IYU439" s="17"/>
      <c r="IYV439" s="18"/>
      <c r="IZE439" s="16"/>
      <c r="IZF439" s="17"/>
      <c r="IZG439" s="18"/>
      <c r="IZP439" s="16"/>
      <c r="IZQ439" s="17"/>
      <c r="IZR439" s="18"/>
      <c r="JAA439" s="16"/>
      <c r="JAB439" s="17"/>
      <c r="JAC439" s="18"/>
      <c r="JAL439" s="16"/>
      <c r="JAM439" s="17"/>
      <c r="JAN439" s="18"/>
      <c r="JAW439" s="16"/>
      <c r="JAX439" s="17"/>
      <c r="JAY439" s="18"/>
      <c r="JBH439" s="16"/>
      <c r="JBI439" s="17"/>
      <c r="JBJ439" s="18"/>
      <c r="JBS439" s="16"/>
      <c r="JBT439" s="17"/>
      <c r="JBU439" s="18"/>
      <c r="JCD439" s="16"/>
      <c r="JCE439" s="17"/>
      <c r="JCF439" s="18"/>
      <c r="JCO439" s="16"/>
      <c r="JCP439" s="17"/>
      <c r="JCQ439" s="18"/>
      <c r="JCZ439" s="16"/>
      <c r="JDA439" s="17"/>
      <c r="JDB439" s="18"/>
      <c r="JDK439" s="16"/>
      <c r="JDL439" s="17"/>
      <c r="JDM439" s="18"/>
      <c r="JDV439" s="16"/>
      <c r="JDW439" s="17"/>
      <c r="JDX439" s="18"/>
      <c r="JEG439" s="16"/>
      <c r="JEH439" s="17"/>
      <c r="JEI439" s="18"/>
      <c r="JER439" s="16"/>
      <c r="JES439" s="17"/>
      <c r="JET439" s="18"/>
      <c r="JFC439" s="16"/>
      <c r="JFD439" s="17"/>
      <c r="JFE439" s="18"/>
      <c r="JFN439" s="16"/>
      <c r="JFO439" s="17"/>
      <c r="JFP439" s="18"/>
      <c r="JFY439" s="16"/>
      <c r="JFZ439" s="17"/>
      <c r="JGA439" s="18"/>
      <c r="JGJ439" s="16"/>
      <c r="JGK439" s="17"/>
      <c r="JGL439" s="18"/>
      <c r="JGU439" s="16"/>
      <c r="JGV439" s="17"/>
      <c r="JGW439" s="18"/>
      <c r="JHF439" s="16"/>
      <c r="JHG439" s="17"/>
      <c r="JHH439" s="18"/>
      <c r="JHQ439" s="16"/>
      <c r="JHR439" s="17"/>
      <c r="JHS439" s="18"/>
      <c r="JIB439" s="16"/>
      <c r="JIC439" s="17"/>
      <c r="JID439" s="18"/>
      <c r="JIM439" s="16"/>
      <c r="JIN439" s="17"/>
      <c r="JIO439" s="18"/>
      <c r="JIX439" s="16"/>
      <c r="JIY439" s="17"/>
      <c r="JIZ439" s="18"/>
      <c r="JJI439" s="16"/>
      <c r="JJJ439" s="17"/>
      <c r="JJK439" s="18"/>
      <c r="JJT439" s="16"/>
      <c r="JJU439" s="17"/>
      <c r="JJV439" s="18"/>
      <c r="JKE439" s="16"/>
      <c r="JKF439" s="17"/>
      <c r="JKG439" s="18"/>
      <c r="JKP439" s="16"/>
      <c r="JKQ439" s="17"/>
      <c r="JKR439" s="18"/>
      <c r="JLA439" s="16"/>
      <c r="JLB439" s="17"/>
      <c r="JLC439" s="18"/>
      <c r="JLL439" s="16"/>
      <c r="JLM439" s="17"/>
      <c r="JLN439" s="18"/>
      <c r="JLW439" s="16"/>
      <c r="JLX439" s="17"/>
      <c r="JLY439" s="18"/>
      <c r="JMH439" s="16"/>
      <c r="JMI439" s="17"/>
      <c r="JMJ439" s="18"/>
      <c r="JMS439" s="16"/>
      <c r="JMT439" s="17"/>
      <c r="JMU439" s="18"/>
      <c r="JND439" s="16"/>
      <c r="JNE439" s="17"/>
      <c r="JNF439" s="18"/>
      <c r="JNO439" s="16"/>
      <c r="JNP439" s="17"/>
      <c r="JNQ439" s="18"/>
      <c r="JNZ439" s="16"/>
      <c r="JOA439" s="17"/>
      <c r="JOB439" s="18"/>
      <c r="JOK439" s="16"/>
      <c r="JOL439" s="17"/>
      <c r="JOM439" s="18"/>
      <c r="JOV439" s="16"/>
      <c r="JOW439" s="17"/>
      <c r="JOX439" s="18"/>
      <c r="JPG439" s="16"/>
      <c r="JPH439" s="17"/>
      <c r="JPI439" s="18"/>
      <c r="JPR439" s="16"/>
      <c r="JPS439" s="17"/>
      <c r="JPT439" s="18"/>
      <c r="JQC439" s="16"/>
      <c r="JQD439" s="17"/>
      <c r="JQE439" s="18"/>
      <c r="JQN439" s="16"/>
      <c r="JQO439" s="17"/>
      <c r="JQP439" s="18"/>
      <c r="JQY439" s="16"/>
      <c r="JQZ439" s="17"/>
      <c r="JRA439" s="18"/>
      <c r="JRJ439" s="16"/>
      <c r="JRK439" s="17"/>
      <c r="JRL439" s="18"/>
      <c r="JRU439" s="16"/>
      <c r="JRV439" s="17"/>
      <c r="JRW439" s="18"/>
      <c r="JSF439" s="16"/>
      <c r="JSG439" s="17"/>
      <c r="JSH439" s="18"/>
      <c r="JSQ439" s="16"/>
      <c r="JSR439" s="17"/>
      <c r="JSS439" s="18"/>
      <c r="JTB439" s="16"/>
      <c r="JTC439" s="17"/>
      <c r="JTD439" s="18"/>
      <c r="JTM439" s="16"/>
      <c r="JTN439" s="17"/>
      <c r="JTO439" s="18"/>
      <c r="JTX439" s="16"/>
      <c r="JTY439" s="17"/>
      <c r="JTZ439" s="18"/>
      <c r="JUI439" s="16"/>
      <c r="JUJ439" s="17"/>
      <c r="JUK439" s="18"/>
      <c r="JUT439" s="16"/>
      <c r="JUU439" s="17"/>
      <c r="JUV439" s="18"/>
      <c r="JVE439" s="16"/>
      <c r="JVF439" s="17"/>
      <c r="JVG439" s="18"/>
      <c r="JVP439" s="16"/>
      <c r="JVQ439" s="17"/>
      <c r="JVR439" s="18"/>
      <c r="JWA439" s="16"/>
      <c r="JWB439" s="17"/>
      <c r="JWC439" s="18"/>
      <c r="JWL439" s="16"/>
      <c r="JWM439" s="17"/>
      <c r="JWN439" s="18"/>
      <c r="JWW439" s="16"/>
      <c r="JWX439" s="17"/>
      <c r="JWY439" s="18"/>
      <c r="JXH439" s="16"/>
      <c r="JXI439" s="17"/>
      <c r="JXJ439" s="18"/>
      <c r="JXS439" s="16"/>
      <c r="JXT439" s="17"/>
      <c r="JXU439" s="18"/>
      <c r="JYD439" s="16"/>
      <c r="JYE439" s="17"/>
      <c r="JYF439" s="18"/>
      <c r="JYO439" s="16"/>
      <c r="JYP439" s="17"/>
      <c r="JYQ439" s="18"/>
      <c r="JYZ439" s="16"/>
      <c r="JZA439" s="17"/>
      <c r="JZB439" s="18"/>
      <c r="JZK439" s="16"/>
      <c r="JZL439" s="17"/>
      <c r="JZM439" s="18"/>
      <c r="JZV439" s="16"/>
      <c r="JZW439" s="17"/>
      <c r="JZX439" s="18"/>
      <c r="KAG439" s="16"/>
      <c r="KAH439" s="17"/>
      <c r="KAI439" s="18"/>
      <c r="KAR439" s="16"/>
      <c r="KAS439" s="17"/>
      <c r="KAT439" s="18"/>
      <c r="KBC439" s="16"/>
      <c r="KBD439" s="17"/>
      <c r="KBE439" s="18"/>
      <c r="KBN439" s="16"/>
      <c r="KBO439" s="17"/>
      <c r="KBP439" s="18"/>
      <c r="KBY439" s="16"/>
      <c r="KBZ439" s="17"/>
      <c r="KCA439" s="18"/>
      <c r="KCJ439" s="16"/>
      <c r="KCK439" s="17"/>
      <c r="KCL439" s="18"/>
      <c r="KCU439" s="16"/>
      <c r="KCV439" s="17"/>
      <c r="KCW439" s="18"/>
      <c r="KDF439" s="16"/>
      <c r="KDG439" s="17"/>
      <c r="KDH439" s="18"/>
      <c r="KDQ439" s="16"/>
      <c r="KDR439" s="17"/>
      <c r="KDS439" s="18"/>
      <c r="KEB439" s="16"/>
      <c r="KEC439" s="17"/>
      <c r="KED439" s="18"/>
      <c r="KEM439" s="16"/>
      <c r="KEN439" s="17"/>
      <c r="KEO439" s="18"/>
      <c r="KEX439" s="16"/>
      <c r="KEY439" s="17"/>
      <c r="KEZ439" s="18"/>
      <c r="KFI439" s="16"/>
      <c r="KFJ439" s="17"/>
      <c r="KFK439" s="18"/>
      <c r="KFT439" s="16"/>
      <c r="KFU439" s="17"/>
      <c r="KFV439" s="18"/>
      <c r="KGE439" s="16"/>
      <c r="KGF439" s="17"/>
      <c r="KGG439" s="18"/>
      <c r="KGP439" s="16"/>
      <c r="KGQ439" s="17"/>
      <c r="KGR439" s="18"/>
      <c r="KHA439" s="16"/>
      <c r="KHB439" s="17"/>
      <c r="KHC439" s="18"/>
      <c r="KHL439" s="16"/>
      <c r="KHM439" s="17"/>
      <c r="KHN439" s="18"/>
      <c r="KHW439" s="16"/>
      <c r="KHX439" s="17"/>
      <c r="KHY439" s="18"/>
      <c r="KIH439" s="16"/>
      <c r="KII439" s="17"/>
      <c r="KIJ439" s="18"/>
      <c r="KIS439" s="16"/>
      <c r="KIT439" s="17"/>
      <c r="KIU439" s="18"/>
      <c r="KJD439" s="16"/>
      <c r="KJE439" s="17"/>
      <c r="KJF439" s="18"/>
      <c r="KJO439" s="16"/>
      <c r="KJP439" s="17"/>
      <c r="KJQ439" s="18"/>
      <c r="KJZ439" s="16"/>
      <c r="KKA439" s="17"/>
      <c r="KKB439" s="18"/>
      <c r="KKK439" s="16"/>
      <c r="KKL439" s="17"/>
      <c r="KKM439" s="18"/>
      <c r="KKV439" s="16"/>
      <c r="KKW439" s="17"/>
      <c r="KKX439" s="18"/>
      <c r="KLG439" s="16"/>
      <c r="KLH439" s="17"/>
      <c r="KLI439" s="18"/>
      <c r="KLR439" s="16"/>
      <c r="KLS439" s="17"/>
      <c r="KLT439" s="18"/>
      <c r="KMC439" s="16"/>
      <c r="KMD439" s="17"/>
      <c r="KME439" s="18"/>
      <c r="KMN439" s="16"/>
      <c r="KMO439" s="17"/>
      <c r="KMP439" s="18"/>
      <c r="KMY439" s="16"/>
      <c r="KMZ439" s="17"/>
      <c r="KNA439" s="18"/>
      <c r="KNJ439" s="16"/>
      <c r="KNK439" s="17"/>
      <c r="KNL439" s="18"/>
      <c r="KNU439" s="16"/>
      <c r="KNV439" s="17"/>
      <c r="KNW439" s="18"/>
      <c r="KOF439" s="16"/>
      <c r="KOG439" s="17"/>
      <c r="KOH439" s="18"/>
      <c r="KOQ439" s="16"/>
      <c r="KOR439" s="17"/>
      <c r="KOS439" s="18"/>
      <c r="KPB439" s="16"/>
      <c r="KPC439" s="17"/>
      <c r="KPD439" s="18"/>
      <c r="KPM439" s="16"/>
      <c r="KPN439" s="17"/>
      <c r="KPO439" s="18"/>
      <c r="KPX439" s="16"/>
      <c r="KPY439" s="17"/>
      <c r="KPZ439" s="18"/>
      <c r="KQI439" s="16"/>
      <c r="KQJ439" s="17"/>
      <c r="KQK439" s="18"/>
      <c r="KQT439" s="16"/>
      <c r="KQU439" s="17"/>
      <c r="KQV439" s="18"/>
      <c r="KRE439" s="16"/>
      <c r="KRF439" s="17"/>
      <c r="KRG439" s="18"/>
      <c r="KRP439" s="16"/>
      <c r="KRQ439" s="17"/>
      <c r="KRR439" s="18"/>
      <c r="KSA439" s="16"/>
      <c r="KSB439" s="17"/>
      <c r="KSC439" s="18"/>
      <c r="KSL439" s="16"/>
      <c r="KSM439" s="17"/>
      <c r="KSN439" s="18"/>
      <c r="KSW439" s="16"/>
      <c r="KSX439" s="17"/>
      <c r="KSY439" s="18"/>
      <c r="KTH439" s="16"/>
      <c r="KTI439" s="17"/>
      <c r="KTJ439" s="18"/>
      <c r="KTS439" s="16"/>
      <c r="KTT439" s="17"/>
      <c r="KTU439" s="18"/>
      <c r="KUD439" s="16"/>
      <c r="KUE439" s="17"/>
      <c r="KUF439" s="18"/>
      <c r="KUO439" s="16"/>
      <c r="KUP439" s="17"/>
      <c r="KUQ439" s="18"/>
      <c r="KUZ439" s="16"/>
      <c r="KVA439" s="17"/>
      <c r="KVB439" s="18"/>
      <c r="KVK439" s="16"/>
      <c r="KVL439" s="17"/>
      <c r="KVM439" s="18"/>
      <c r="KVV439" s="16"/>
      <c r="KVW439" s="17"/>
      <c r="KVX439" s="18"/>
      <c r="KWG439" s="16"/>
      <c r="KWH439" s="17"/>
      <c r="KWI439" s="18"/>
      <c r="KWR439" s="16"/>
      <c r="KWS439" s="17"/>
      <c r="KWT439" s="18"/>
      <c r="KXC439" s="16"/>
      <c r="KXD439" s="17"/>
      <c r="KXE439" s="18"/>
      <c r="KXN439" s="16"/>
      <c r="KXO439" s="17"/>
      <c r="KXP439" s="18"/>
      <c r="KXY439" s="16"/>
      <c r="KXZ439" s="17"/>
      <c r="KYA439" s="18"/>
      <c r="KYJ439" s="16"/>
      <c r="KYK439" s="17"/>
      <c r="KYL439" s="18"/>
      <c r="KYU439" s="16"/>
      <c r="KYV439" s="17"/>
      <c r="KYW439" s="18"/>
      <c r="KZF439" s="16"/>
      <c r="KZG439" s="17"/>
      <c r="KZH439" s="18"/>
      <c r="KZQ439" s="16"/>
      <c r="KZR439" s="17"/>
      <c r="KZS439" s="18"/>
      <c r="LAB439" s="16"/>
      <c r="LAC439" s="17"/>
      <c r="LAD439" s="18"/>
      <c r="LAM439" s="16"/>
      <c r="LAN439" s="17"/>
      <c r="LAO439" s="18"/>
      <c r="LAX439" s="16"/>
      <c r="LAY439" s="17"/>
      <c r="LAZ439" s="18"/>
      <c r="LBI439" s="16"/>
      <c r="LBJ439" s="17"/>
      <c r="LBK439" s="18"/>
      <c r="LBT439" s="16"/>
      <c r="LBU439" s="17"/>
      <c r="LBV439" s="18"/>
      <c r="LCE439" s="16"/>
      <c r="LCF439" s="17"/>
      <c r="LCG439" s="18"/>
      <c r="LCP439" s="16"/>
      <c r="LCQ439" s="17"/>
      <c r="LCR439" s="18"/>
      <c r="LDA439" s="16"/>
      <c r="LDB439" s="17"/>
      <c r="LDC439" s="18"/>
      <c r="LDL439" s="16"/>
      <c r="LDM439" s="17"/>
      <c r="LDN439" s="18"/>
      <c r="LDW439" s="16"/>
      <c r="LDX439" s="17"/>
      <c r="LDY439" s="18"/>
      <c r="LEH439" s="16"/>
      <c r="LEI439" s="17"/>
      <c r="LEJ439" s="18"/>
      <c r="LES439" s="16"/>
      <c r="LET439" s="17"/>
      <c r="LEU439" s="18"/>
      <c r="LFD439" s="16"/>
      <c r="LFE439" s="17"/>
      <c r="LFF439" s="18"/>
      <c r="LFO439" s="16"/>
      <c r="LFP439" s="17"/>
      <c r="LFQ439" s="18"/>
      <c r="LFZ439" s="16"/>
      <c r="LGA439" s="17"/>
      <c r="LGB439" s="18"/>
      <c r="LGK439" s="16"/>
      <c r="LGL439" s="17"/>
      <c r="LGM439" s="18"/>
      <c r="LGV439" s="16"/>
      <c r="LGW439" s="17"/>
      <c r="LGX439" s="18"/>
      <c r="LHG439" s="16"/>
      <c r="LHH439" s="17"/>
      <c r="LHI439" s="18"/>
      <c r="LHR439" s="16"/>
      <c r="LHS439" s="17"/>
      <c r="LHT439" s="18"/>
      <c r="LIC439" s="16"/>
      <c r="LID439" s="17"/>
      <c r="LIE439" s="18"/>
      <c r="LIN439" s="16"/>
      <c r="LIO439" s="17"/>
      <c r="LIP439" s="18"/>
      <c r="LIY439" s="16"/>
      <c r="LIZ439" s="17"/>
      <c r="LJA439" s="18"/>
      <c r="LJJ439" s="16"/>
      <c r="LJK439" s="17"/>
      <c r="LJL439" s="18"/>
      <c r="LJU439" s="16"/>
      <c r="LJV439" s="17"/>
      <c r="LJW439" s="18"/>
      <c r="LKF439" s="16"/>
      <c r="LKG439" s="17"/>
      <c r="LKH439" s="18"/>
      <c r="LKQ439" s="16"/>
      <c r="LKR439" s="17"/>
      <c r="LKS439" s="18"/>
      <c r="LLB439" s="16"/>
      <c r="LLC439" s="17"/>
      <c r="LLD439" s="18"/>
      <c r="LLM439" s="16"/>
      <c r="LLN439" s="17"/>
      <c r="LLO439" s="18"/>
      <c r="LLX439" s="16"/>
      <c r="LLY439" s="17"/>
      <c r="LLZ439" s="18"/>
      <c r="LMI439" s="16"/>
      <c r="LMJ439" s="17"/>
      <c r="LMK439" s="18"/>
      <c r="LMT439" s="16"/>
      <c r="LMU439" s="17"/>
      <c r="LMV439" s="18"/>
      <c r="LNE439" s="16"/>
      <c r="LNF439" s="17"/>
      <c r="LNG439" s="18"/>
      <c r="LNP439" s="16"/>
      <c r="LNQ439" s="17"/>
      <c r="LNR439" s="18"/>
      <c r="LOA439" s="16"/>
      <c r="LOB439" s="17"/>
      <c r="LOC439" s="18"/>
      <c r="LOL439" s="16"/>
      <c r="LOM439" s="17"/>
      <c r="LON439" s="18"/>
      <c r="LOW439" s="16"/>
      <c r="LOX439" s="17"/>
      <c r="LOY439" s="18"/>
      <c r="LPH439" s="16"/>
      <c r="LPI439" s="17"/>
      <c r="LPJ439" s="18"/>
      <c r="LPS439" s="16"/>
      <c r="LPT439" s="17"/>
      <c r="LPU439" s="18"/>
      <c r="LQD439" s="16"/>
      <c r="LQE439" s="17"/>
      <c r="LQF439" s="18"/>
      <c r="LQO439" s="16"/>
      <c r="LQP439" s="17"/>
      <c r="LQQ439" s="18"/>
      <c r="LQZ439" s="16"/>
      <c r="LRA439" s="17"/>
      <c r="LRB439" s="18"/>
      <c r="LRK439" s="16"/>
      <c r="LRL439" s="17"/>
      <c r="LRM439" s="18"/>
      <c r="LRV439" s="16"/>
      <c r="LRW439" s="17"/>
      <c r="LRX439" s="18"/>
      <c r="LSG439" s="16"/>
      <c r="LSH439" s="17"/>
      <c r="LSI439" s="18"/>
      <c r="LSR439" s="16"/>
      <c r="LSS439" s="17"/>
      <c r="LST439" s="18"/>
      <c r="LTC439" s="16"/>
      <c r="LTD439" s="17"/>
      <c r="LTE439" s="18"/>
      <c r="LTN439" s="16"/>
      <c r="LTO439" s="17"/>
      <c r="LTP439" s="18"/>
      <c r="LTY439" s="16"/>
      <c r="LTZ439" s="17"/>
      <c r="LUA439" s="18"/>
      <c r="LUJ439" s="16"/>
      <c r="LUK439" s="17"/>
      <c r="LUL439" s="18"/>
      <c r="LUU439" s="16"/>
      <c r="LUV439" s="17"/>
      <c r="LUW439" s="18"/>
      <c r="LVF439" s="16"/>
      <c r="LVG439" s="17"/>
      <c r="LVH439" s="18"/>
      <c r="LVQ439" s="16"/>
      <c r="LVR439" s="17"/>
      <c r="LVS439" s="18"/>
      <c r="LWB439" s="16"/>
      <c r="LWC439" s="17"/>
      <c r="LWD439" s="18"/>
      <c r="LWM439" s="16"/>
      <c r="LWN439" s="17"/>
      <c r="LWO439" s="18"/>
      <c r="LWX439" s="16"/>
      <c r="LWY439" s="17"/>
      <c r="LWZ439" s="18"/>
      <c r="LXI439" s="16"/>
      <c r="LXJ439" s="17"/>
      <c r="LXK439" s="18"/>
      <c r="LXT439" s="16"/>
      <c r="LXU439" s="17"/>
      <c r="LXV439" s="18"/>
      <c r="LYE439" s="16"/>
      <c r="LYF439" s="17"/>
      <c r="LYG439" s="18"/>
      <c r="LYP439" s="16"/>
      <c r="LYQ439" s="17"/>
      <c r="LYR439" s="18"/>
      <c r="LZA439" s="16"/>
      <c r="LZB439" s="17"/>
      <c r="LZC439" s="18"/>
      <c r="LZL439" s="16"/>
      <c r="LZM439" s="17"/>
      <c r="LZN439" s="18"/>
      <c r="LZW439" s="16"/>
      <c r="LZX439" s="17"/>
      <c r="LZY439" s="18"/>
      <c r="MAH439" s="16"/>
      <c r="MAI439" s="17"/>
      <c r="MAJ439" s="18"/>
      <c r="MAS439" s="16"/>
      <c r="MAT439" s="17"/>
      <c r="MAU439" s="18"/>
      <c r="MBD439" s="16"/>
      <c r="MBE439" s="17"/>
      <c r="MBF439" s="18"/>
      <c r="MBO439" s="16"/>
      <c r="MBP439" s="17"/>
      <c r="MBQ439" s="18"/>
      <c r="MBZ439" s="16"/>
      <c r="MCA439" s="17"/>
      <c r="MCB439" s="18"/>
      <c r="MCK439" s="16"/>
      <c r="MCL439" s="17"/>
      <c r="MCM439" s="18"/>
      <c r="MCV439" s="16"/>
      <c r="MCW439" s="17"/>
      <c r="MCX439" s="18"/>
      <c r="MDG439" s="16"/>
      <c r="MDH439" s="17"/>
      <c r="MDI439" s="18"/>
      <c r="MDR439" s="16"/>
      <c r="MDS439" s="17"/>
      <c r="MDT439" s="18"/>
      <c r="MEC439" s="16"/>
      <c r="MED439" s="17"/>
      <c r="MEE439" s="18"/>
      <c r="MEN439" s="16"/>
      <c r="MEO439" s="17"/>
      <c r="MEP439" s="18"/>
      <c r="MEY439" s="16"/>
      <c r="MEZ439" s="17"/>
      <c r="MFA439" s="18"/>
      <c r="MFJ439" s="16"/>
      <c r="MFK439" s="17"/>
      <c r="MFL439" s="18"/>
      <c r="MFU439" s="16"/>
      <c r="MFV439" s="17"/>
      <c r="MFW439" s="18"/>
      <c r="MGF439" s="16"/>
      <c r="MGG439" s="17"/>
      <c r="MGH439" s="18"/>
      <c r="MGQ439" s="16"/>
      <c r="MGR439" s="17"/>
      <c r="MGS439" s="18"/>
      <c r="MHB439" s="16"/>
      <c r="MHC439" s="17"/>
      <c r="MHD439" s="18"/>
      <c r="MHM439" s="16"/>
      <c r="MHN439" s="17"/>
      <c r="MHO439" s="18"/>
      <c r="MHX439" s="16"/>
      <c r="MHY439" s="17"/>
      <c r="MHZ439" s="18"/>
      <c r="MII439" s="16"/>
      <c r="MIJ439" s="17"/>
      <c r="MIK439" s="18"/>
      <c r="MIT439" s="16"/>
      <c r="MIU439" s="17"/>
      <c r="MIV439" s="18"/>
      <c r="MJE439" s="16"/>
      <c r="MJF439" s="17"/>
      <c r="MJG439" s="18"/>
      <c r="MJP439" s="16"/>
      <c r="MJQ439" s="17"/>
      <c r="MJR439" s="18"/>
      <c r="MKA439" s="16"/>
      <c r="MKB439" s="17"/>
      <c r="MKC439" s="18"/>
      <c r="MKL439" s="16"/>
      <c r="MKM439" s="17"/>
      <c r="MKN439" s="18"/>
      <c r="MKW439" s="16"/>
      <c r="MKX439" s="17"/>
      <c r="MKY439" s="18"/>
      <c r="MLH439" s="16"/>
      <c r="MLI439" s="17"/>
      <c r="MLJ439" s="18"/>
      <c r="MLS439" s="16"/>
      <c r="MLT439" s="17"/>
      <c r="MLU439" s="18"/>
      <c r="MMD439" s="16"/>
      <c r="MME439" s="17"/>
      <c r="MMF439" s="18"/>
      <c r="MMO439" s="16"/>
      <c r="MMP439" s="17"/>
      <c r="MMQ439" s="18"/>
      <c r="MMZ439" s="16"/>
      <c r="MNA439" s="17"/>
      <c r="MNB439" s="18"/>
      <c r="MNK439" s="16"/>
      <c r="MNL439" s="17"/>
      <c r="MNM439" s="18"/>
      <c r="MNV439" s="16"/>
      <c r="MNW439" s="17"/>
      <c r="MNX439" s="18"/>
      <c r="MOG439" s="16"/>
      <c r="MOH439" s="17"/>
      <c r="MOI439" s="18"/>
      <c r="MOR439" s="16"/>
      <c r="MOS439" s="17"/>
      <c r="MOT439" s="18"/>
      <c r="MPC439" s="16"/>
      <c r="MPD439" s="17"/>
      <c r="MPE439" s="18"/>
      <c r="MPN439" s="16"/>
      <c r="MPO439" s="17"/>
      <c r="MPP439" s="18"/>
      <c r="MPY439" s="16"/>
      <c r="MPZ439" s="17"/>
      <c r="MQA439" s="18"/>
      <c r="MQJ439" s="16"/>
      <c r="MQK439" s="17"/>
      <c r="MQL439" s="18"/>
      <c r="MQU439" s="16"/>
      <c r="MQV439" s="17"/>
      <c r="MQW439" s="18"/>
      <c r="MRF439" s="16"/>
      <c r="MRG439" s="17"/>
      <c r="MRH439" s="18"/>
      <c r="MRQ439" s="16"/>
      <c r="MRR439" s="17"/>
      <c r="MRS439" s="18"/>
      <c r="MSB439" s="16"/>
      <c r="MSC439" s="17"/>
      <c r="MSD439" s="18"/>
      <c r="MSM439" s="16"/>
      <c r="MSN439" s="17"/>
      <c r="MSO439" s="18"/>
      <c r="MSX439" s="16"/>
      <c r="MSY439" s="17"/>
      <c r="MSZ439" s="18"/>
      <c r="MTI439" s="16"/>
      <c r="MTJ439" s="17"/>
      <c r="MTK439" s="18"/>
      <c r="MTT439" s="16"/>
      <c r="MTU439" s="17"/>
      <c r="MTV439" s="18"/>
      <c r="MUE439" s="16"/>
      <c r="MUF439" s="17"/>
      <c r="MUG439" s="18"/>
      <c r="MUP439" s="16"/>
      <c r="MUQ439" s="17"/>
      <c r="MUR439" s="18"/>
      <c r="MVA439" s="16"/>
      <c r="MVB439" s="17"/>
      <c r="MVC439" s="18"/>
      <c r="MVL439" s="16"/>
      <c r="MVM439" s="17"/>
      <c r="MVN439" s="18"/>
      <c r="MVW439" s="16"/>
      <c r="MVX439" s="17"/>
      <c r="MVY439" s="18"/>
      <c r="MWH439" s="16"/>
      <c r="MWI439" s="17"/>
      <c r="MWJ439" s="18"/>
      <c r="MWS439" s="16"/>
      <c r="MWT439" s="17"/>
      <c r="MWU439" s="18"/>
      <c r="MXD439" s="16"/>
      <c r="MXE439" s="17"/>
      <c r="MXF439" s="18"/>
      <c r="MXO439" s="16"/>
      <c r="MXP439" s="17"/>
      <c r="MXQ439" s="18"/>
      <c r="MXZ439" s="16"/>
      <c r="MYA439" s="17"/>
      <c r="MYB439" s="18"/>
      <c r="MYK439" s="16"/>
      <c r="MYL439" s="17"/>
      <c r="MYM439" s="18"/>
      <c r="MYV439" s="16"/>
      <c r="MYW439" s="17"/>
      <c r="MYX439" s="18"/>
      <c r="MZG439" s="16"/>
      <c r="MZH439" s="17"/>
      <c r="MZI439" s="18"/>
      <c r="MZR439" s="16"/>
      <c r="MZS439" s="17"/>
      <c r="MZT439" s="18"/>
      <c r="NAC439" s="16"/>
      <c r="NAD439" s="17"/>
      <c r="NAE439" s="18"/>
      <c r="NAN439" s="16"/>
      <c r="NAO439" s="17"/>
      <c r="NAP439" s="18"/>
      <c r="NAY439" s="16"/>
      <c r="NAZ439" s="17"/>
      <c r="NBA439" s="18"/>
      <c r="NBJ439" s="16"/>
      <c r="NBK439" s="17"/>
      <c r="NBL439" s="18"/>
      <c r="NBU439" s="16"/>
      <c r="NBV439" s="17"/>
      <c r="NBW439" s="18"/>
      <c r="NCF439" s="16"/>
      <c r="NCG439" s="17"/>
      <c r="NCH439" s="18"/>
      <c r="NCQ439" s="16"/>
      <c r="NCR439" s="17"/>
      <c r="NCS439" s="18"/>
      <c r="NDB439" s="16"/>
      <c r="NDC439" s="17"/>
      <c r="NDD439" s="18"/>
      <c r="NDM439" s="16"/>
      <c r="NDN439" s="17"/>
      <c r="NDO439" s="18"/>
      <c r="NDX439" s="16"/>
      <c r="NDY439" s="17"/>
      <c r="NDZ439" s="18"/>
      <c r="NEI439" s="16"/>
      <c r="NEJ439" s="17"/>
      <c r="NEK439" s="18"/>
      <c r="NET439" s="16"/>
      <c r="NEU439" s="17"/>
      <c r="NEV439" s="18"/>
      <c r="NFE439" s="16"/>
      <c r="NFF439" s="17"/>
      <c r="NFG439" s="18"/>
      <c r="NFP439" s="16"/>
      <c r="NFQ439" s="17"/>
      <c r="NFR439" s="18"/>
      <c r="NGA439" s="16"/>
      <c r="NGB439" s="17"/>
      <c r="NGC439" s="18"/>
      <c r="NGL439" s="16"/>
      <c r="NGM439" s="17"/>
      <c r="NGN439" s="18"/>
      <c r="NGW439" s="16"/>
      <c r="NGX439" s="17"/>
      <c r="NGY439" s="18"/>
      <c r="NHH439" s="16"/>
      <c r="NHI439" s="17"/>
      <c r="NHJ439" s="18"/>
      <c r="NHS439" s="16"/>
      <c r="NHT439" s="17"/>
      <c r="NHU439" s="18"/>
      <c r="NID439" s="16"/>
      <c r="NIE439" s="17"/>
      <c r="NIF439" s="18"/>
      <c r="NIO439" s="16"/>
      <c r="NIP439" s="17"/>
      <c r="NIQ439" s="18"/>
      <c r="NIZ439" s="16"/>
      <c r="NJA439" s="17"/>
      <c r="NJB439" s="18"/>
      <c r="NJK439" s="16"/>
      <c r="NJL439" s="17"/>
      <c r="NJM439" s="18"/>
      <c r="NJV439" s="16"/>
      <c r="NJW439" s="17"/>
      <c r="NJX439" s="18"/>
      <c r="NKG439" s="16"/>
      <c r="NKH439" s="17"/>
      <c r="NKI439" s="18"/>
      <c r="NKR439" s="16"/>
      <c r="NKS439" s="17"/>
      <c r="NKT439" s="18"/>
      <c r="NLC439" s="16"/>
      <c r="NLD439" s="17"/>
      <c r="NLE439" s="18"/>
      <c r="NLN439" s="16"/>
      <c r="NLO439" s="17"/>
      <c r="NLP439" s="18"/>
      <c r="NLY439" s="16"/>
      <c r="NLZ439" s="17"/>
      <c r="NMA439" s="18"/>
      <c r="NMJ439" s="16"/>
      <c r="NMK439" s="17"/>
      <c r="NML439" s="18"/>
      <c r="NMU439" s="16"/>
      <c r="NMV439" s="17"/>
      <c r="NMW439" s="18"/>
      <c r="NNF439" s="16"/>
      <c r="NNG439" s="17"/>
      <c r="NNH439" s="18"/>
      <c r="NNQ439" s="16"/>
      <c r="NNR439" s="17"/>
      <c r="NNS439" s="18"/>
      <c r="NOB439" s="16"/>
      <c r="NOC439" s="17"/>
      <c r="NOD439" s="18"/>
      <c r="NOM439" s="16"/>
      <c r="NON439" s="17"/>
      <c r="NOO439" s="18"/>
      <c r="NOX439" s="16"/>
      <c r="NOY439" s="17"/>
      <c r="NOZ439" s="18"/>
      <c r="NPI439" s="16"/>
      <c r="NPJ439" s="17"/>
      <c r="NPK439" s="18"/>
      <c r="NPT439" s="16"/>
      <c r="NPU439" s="17"/>
      <c r="NPV439" s="18"/>
      <c r="NQE439" s="16"/>
      <c r="NQF439" s="17"/>
      <c r="NQG439" s="18"/>
      <c r="NQP439" s="16"/>
      <c r="NQQ439" s="17"/>
      <c r="NQR439" s="18"/>
      <c r="NRA439" s="16"/>
      <c r="NRB439" s="17"/>
      <c r="NRC439" s="18"/>
      <c r="NRL439" s="16"/>
      <c r="NRM439" s="17"/>
      <c r="NRN439" s="18"/>
      <c r="NRW439" s="16"/>
      <c r="NRX439" s="17"/>
      <c r="NRY439" s="18"/>
      <c r="NSH439" s="16"/>
      <c r="NSI439" s="17"/>
      <c r="NSJ439" s="18"/>
      <c r="NSS439" s="16"/>
      <c r="NST439" s="17"/>
      <c r="NSU439" s="18"/>
      <c r="NTD439" s="16"/>
      <c r="NTE439" s="17"/>
      <c r="NTF439" s="18"/>
      <c r="NTO439" s="16"/>
      <c r="NTP439" s="17"/>
      <c r="NTQ439" s="18"/>
      <c r="NTZ439" s="16"/>
      <c r="NUA439" s="17"/>
      <c r="NUB439" s="18"/>
      <c r="NUK439" s="16"/>
      <c r="NUL439" s="17"/>
      <c r="NUM439" s="18"/>
      <c r="NUV439" s="16"/>
      <c r="NUW439" s="17"/>
      <c r="NUX439" s="18"/>
      <c r="NVG439" s="16"/>
      <c r="NVH439" s="17"/>
      <c r="NVI439" s="18"/>
      <c r="NVR439" s="16"/>
      <c r="NVS439" s="17"/>
      <c r="NVT439" s="18"/>
      <c r="NWC439" s="16"/>
      <c r="NWD439" s="17"/>
      <c r="NWE439" s="18"/>
      <c r="NWN439" s="16"/>
      <c r="NWO439" s="17"/>
      <c r="NWP439" s="18"/>
      <c r="NWY439" s="16"/>
      <c r="NWZ439" s="17"/>
      <c r="NXA439" s="18"/>
      <c r="NXJ439" s="16"/>
      <c r="NXK439" s="17"/>
      <c r="NXL439" s="18"/>
      <c r="NXU439" s="16"/>
      <c r="NXV439" s="17"/>
      <c r="NXW439" s="18"/>
      <c r="NYF439" s="16"/>
      <c r="NYG439" s="17"/>
      <c r="NYH439" s="18"/>
      <c r="NYQ439" s="16"/>
      <c r="NYR439" s="17"/>
      <c r="NYS439" s="18"/>
      <c r="NZB439" s="16"/>
      <c r="NZC439" s="17"/>
      <c r="NZD439" s="18"/>
      <c r="NZM439" s="16"/>
      <c r="NZN439" s="17"/>
      <c r="NZO439" s="18"/>
      <c r="NZX439" s="16"/>
      <c r="NZY439" s="17"/>
      <c r="NZZ439" s="18"/>
      <c r="OAI439" s="16"/>
      <c r="OAJ439" s="17"/>
      <c r="OAK439" s="18"/>
      <c r="OAT439" s="16"/>
      <c r="OAU439" s="17"/>
      <c r="OAV439" s="18"/>
      <c r="OBE439" s="16"/>
      <c r="OBF439" s="17"/>
      <c r="OBG439" s="18"/>
      <c r="OBP439" s="16"/>
      <c r="OBQ439" s="17"/>
      <c r="OBR439" s="18"/>
      <c r="OCA439" s="16"/>
      <c r="OCB439" s="17"/>
      <c r="OCC439" s="18"/>
      <c r="OCL439" s="16"/>
      <c r="OCM439" s="17"/>
      <c r="OCN439" s="18"/>
      <c r="OCW439" s="16"/>
      <c r="OCX439" s="17"/>
      <c r="OCY439" s="18"/>
      <c r="ODH439" s="16"/>
      <c r="ODI439" s="17"/>
      <c r="ODJ439" s="18"/>
      <c r="ODS439" s="16"/>
      <c r="ODT439" s="17"/>
      <c r="ODU439" s="18"/>
      <c r="OED439" s="16"/>
      <c r="OEE439" s="17"/>
      <c r="OEF439" s="18"/>
      <c r="OEO439" s="16"/>
      <c r="OEP439" s="17"/>
      <c r="OEQ439" s="18"/>
      <c r="OEZ439" s="16"/>
      <c r="OFA439" s="17"/>
      <c r="OFB439" s="18"/>
      <c r="OFK439" s="16"/>
      <c r="OFL439" s="17"/>
      <c r="OFM439" s="18"/>
      <c r="OFV439" s="16"/>
      <c r="OFW439" s="17"/>
      <c r="OFX439" s="18"/>
      <c r="OGG439" s="16"/>
      <c r="OGH439" s="17"/>
      <c r="OGI439" s="18"/>
      <c r="OGR439" s="16"/>
      <c r="OGS439" s="17"/>
      <c r="OGT439" s="18"/>
      <c r="OHC439" s="16"/>
      <c r="OHD439" s="17"/>
      <c r="OHE439" s="18"/>
      <c r="OHN439" s="16"/>
      <c r="OHO439" s="17"/>
      <c r="OHP439" s="18"/>
      <c r="OHY439" s="16"/>
      <c r="OHZ439" s="17"/>
      <c r="OIA439" s="18"/>
      <c r="OIJ439" s="16"/>
      <c r="OIK439" s="17"/>
      <c r="OIL439" s="18"/>
      <c r="OIU439" s="16"/>
      <c r="OIV439" s="17"/>
      <c r="OIW439" s="18"/>
      <c r="OJF439" s="16"/>
      <c r="OJG439" s="17"/>
      <c r="OJH439" s="18"/>
      <c r="OJQ439" s="16"/>
      <c r="OJR439" s="17"/>
      <c r="OJS439" s="18"/>
      <c r="OKB439" s="16"/>
      <c r="OKC439" s="17"/>
      <c r="OKD439" s="18"/>
      <c r="OKM439" s="16"/>
      <c r="OKN439" s="17"/>
      <c r="OKO439" s="18"/>
      <c r="OKX439" s="16"/>
      <c r="OKY439" s="17"/>
      <c r="OKZ439" s="18"/>
      <c r="OLI439" s="16"/>
      <c r="OLJ439" s="17"/>
      <c r="OLK439" s="18"/>
      <c r="OLT439" s="16"/>
      <c r="OLU439" s="17"/>
      <c r="OLV439" s="18"/>
      <c r="OME439" s="16"/>
      <c r="OMF439" s="17"/>
      <c r="OMG439" s="18"/>
      <c r="OMP439" s="16"/>
      <c r="OMQ439" s="17"/>
      <c r="OMR439" s="18"/>
      <c r="ONA439" s="16"/>
      <c r="ONB439" s="17"/>
      <c r="ONC439" s="18"/>
      <c r="ONL439" s="16"/>
      <c r="ONM439" s="17"/>
      <c r="ONN439" s="18"/>
      <c r="ONW439" s="16"/>
      <c r="ONX439" s="17"/>
      <c r="ONY439" s="18"/>
      <c r="OOH439" s="16"/>
      <c r="OOI439" s="17"/>
      <c r="OOJ439" s="18"/>
      <c r="OOS439" s="16"/>
      <c r="OOT439" s="17"/>
      <c r="OOU439" s="18"/>
      <c r="OPD439" s="16"/>
      <c r="OPE439" s="17"/>
      <c r="OPF439" s="18"/>
      <c r="OPO439" s="16"/>
      <c r="OPP439" s="17"/>
      <c r="OPQ439" s="18"/>
      <c r="OPZ439" s="16"/>
      <c r="OQA439" s="17"/>
      <c r="OQB439" s="18"/>
      <c r="OQK439" s="16"/>
      <c r="OQL439" s="17"/>
      <c r="OQM439" s="18"/>
      <c r="OQV439" s="16"/>
      <c r="OQW439" s="17"/>
      <c r="OQX439" s="18"/>
      <c r="ORG439" s="16"/>
      <c r="ORH439" s="17"/>
      <c r="ORI439" s="18"/>
      <c r="ORR439" s="16"/>
      <c r="ORS439" s="17"/>
      <c r="ORT439" s="18"/>
      <c r="OSC439" s="16"/>
      <c r="OSD439" s="17"/>
      <c r="OSE439" s="18"/>
      <c r="OSN439" s="16"/>
      <c r="OSO439" s="17"/>
      <c r="OSP439" s="18"/>
      <c r="OSY439" s="16"/>
      <c r="OSZ439" s="17"/>
      <c r="OTA439" s="18"/>
      <c r="OTJ439" s="16"/>
      <c r="OTK439" s="17"/>
      <c r="OTL439" s="18"/>
      <c r="OTU439" s="16"/>
      <c r="OTV439" s="17"/>
      <c r="OTW439" s="18"/>
      <c r="OUF439" s="16"/>
      <c r="OUG439" s="17"/>
      <c r="OUH439" s="18"/>
      <c r="OUQ439" s="16"/>
      <c r="OUR439" s="17"/>
      <c r="OUS439" s="18"/>
      <c r="OVB439" s="16"/>
      <c r="OVC439" s="17"/>
      <c r="OVD439" s="18"/>
      <c r="OVM439" s="16"/>
      <c r="OVN439" s="17"/>
      <c r="OVO439" s="18"/>
      <c r="OVX439" s="16"/>
      <c r="OVY439" s="17"/>
      <c r="OVZ439" s="18"/>
      <c r="OWI439" s="16"/>
      <c r="OWJ439" s="17"/>
      <c r="OWK439" s="18"/>
      <c r="OWT439" s="16"/>
      <c r="OWU439" s="17"/>
      <c r="OWV439" s="18"/>
      <c r="OXE439" s="16"/>
      <c r="OXF439" s="17"/>
      <c r="OXG439" s="18"/>
      <c r="OXP439" s="16"/>
      <c r="OXQ439" s="17"/>
      <c r="OXR439" s="18"/>
      <c r="OYA439" s="16"/>
      <c r="OYB439" s="17"/>
      <c r="OYC439" s="18"/>
      <c r="OYL439" s="16"/>
      <c r="OYM439" s="17"/>
      <c r="OYN439" s="18"/>
      <c r="OYW439" s="16"/>
      <c r="OYX439" s="17"/>
      <c r="OYY439" s="18"/>
      <c r="OZH439" s="16"/>
      <c r="OZI439" s="17"/>
      <c r="OZJ439" s="18"/>
      <c r="OZS439" s="16"/>
      <c r="OZT439" s="17"/>
      <c r="OZU439" s="18"/>
      <c r="PAD439" s="16"/>
      <c r="PAE439" s="17"/>
      <c r="PAF439" s="18"/>
      <c r="PAO439" s="16"/>
      <c r="PAP439" s="17"/>
      <c r="PAQ439" s="18"/>
      <c r="PAZ439" s="16"/>
      <c r="PBA439" s="17"/>
      <c r="PBB439" s="18"/>
      <c r="PBK439" s="16"/>
      <c r="PBL439" s="17"/>
      <c r="PBM439" s="18"/>
      <c r="PBV439" s="16"/>
      <c r="PBW439" s="17"/>
      <c r="PBX439" s="18"/>
      <c r="PCG439" s="16"/>
      <c r="PCH439" s="17"/>
      <c r="PCI439" s="18"/>
      <c r="PCR439" s="16"/>
      <c r="PCS439" s="17"/>
      <c r="PCT439" s="18"/>
      <c r="PDC439" s="16"/>
      <c r="PDD439" s="17"/>
      <c r="PDE439" s="18"/>
      <c r="PDN439" s="16"/>
      <c r="PDO439" s="17"/>
      <c r="PDP439" s="18"/>
      <c r="PDY439" s="16"/>
      <c r="PDZ439" s="17"/>
      <c r="PEA439" s="18"/>
      <c r="PEJ439" s="16"/>
      <c r="PEK439" s="17"/>
      <c r="PEL439" s="18"/>
      <c r="PEU439" s="16"/>
      <c r="PEV439" s="17"/>
      <c r="PEW439" s="18"/>
      <c r="PFF439" s="16"/>
      <c r="PFG439" s="17"/>
      <c r="PFH439" s="18"/>
      <c r="PFQ439" s="16"/>
      <c r="PFR439" s="17"/>
      <c r="PFS439" s="18"/>
      <c r="PGB439" s="16"/>
      <c r="PGC439" s="17"/>
      <c r="PGD439" s="18"/>
      <c r="PGM439" s="16"/>
      <c r="PGN439" s="17"/>
      <c r="PGO439" s="18"/>
      <c r="PGX439" s="16"/>
      <c r="PGY439" s="17"/>
      <c r="PGZ439" s="18"/>
      <c r="PHI439" s="16"/>
      <c r="PHJ439" s="17"/>
      <c r="PHK439" s="18"/>
      <c r="PHT439" s="16"/>
      <c r="PHU439" s="17"/>
      <c r="PHV439" s="18"/>
      <c r="PIE439" s="16"/>
      <c r="PIF439" s="17"/>
      <c r="PIG439" s="18"/>
      <c r="PIP439" s="16"/>
      <c r="PIQ439" s="17"/>
      <c r="PIR439" s="18"/>
      <c r="PJA439" s="16"/>
      <c r="PJB439" s="17"/>
      <c r="PJC439" s="18"/>
      <c r="PJL439" s="16"/>
      <c r="PJM439" s="17"/>
      <c r="PJN439" s="18"/>
      <c r="PJW439" s="16"/>
      <c r="PJX439" s="17"/>
      <c r="PJY439" s="18"/>
      <c r="PKH439" s="16"/>
      <c r="PKI439" s="17"/>
      <c r="PKJ439" s="18"/>
      <c r="PKS439" s="16"/>
      <c r="PKT439" s="17"/>
      <c r="PKU439" s="18"/>
      <c r="PLD439" s="16"/>
      <c r="PLE439" s="17"/>
      <c r="PLF439" s="18"/>
      <c r="PLO439" s="16"/>
      <c r="PLP439" s="17"/>
      <c r="PLQ439" s="18"/>
      <c r="PLZ439" s="16"/>
      <c r="PMA439" s="17"/>
      <c r="PMB439" s="18"/>
      <c r="PMK439" s="16"/>
      <c r="PML439" s="17"/>
      <c r="PMM439" s="18"/>
      <c r="PMV439" s="16"/>
      <c r="PMW439" s="17"/>
      <c r="PMX439" s="18"/>
      <c r="PNG439" s="16"/>
      <c r="PNH439" s="17"/>
      <c r="PNI439" s="18"/>
      <c r="PNR439" s="16"/>
      <c r="PNS439" s="17"/>
      <c r="PNT439" s="18"/>
      <c r="POC439" s="16"/>
      <c r="POD439" s="17"/>
      <c r="POE439" s="18"/>
      <c r="PON439" s="16"/>
      <c r="POO439" s="17"/>
      <c r="POP439" s="18"/>
      <c r="POY439" s="16"/>
      <c r="POZ439" s="17"/>
      <c r="PPA439" s="18"/>
      <c r="PPJ439" s="16"/>
      <c r="PPK439" s="17"/>
      <c r="PPL439" s="18"/>
      <c r="PPU439" s="16"/>
      <c r="PPV439" s="17"/>
      <c r="PPW439" s="18"/>
      <c r="PQF439" s="16"/>
      <c r="PQG439" s="17"/>
      <c r="PQH439" s="18"/>
      <c r="PQQ439" s="16"/>
      <c r="PQR439" s="17"/>
      <c r="PQS439" s="18"/>
      <c r="PRB439" s="16"/>
      <c r="PRC439" s="17"/>
      <c r="PRD439" s="18"/>
      <c r="PRM439" s="16"/>
      <c r="PRN439" s="17"/>
      <c r="PRO439" s="18"/>
      <c r="PRX439" s="16"/>
      <c r="PRY439" s="17"/>
      <c r="PRZ439" s="18"/>
      <c r="PSI439" s="16"/>
      <c r="PSJ439" s="17"/>
      <c r="PSK439" s="18"/>
      <c r="PST439" s="16"/>
      <c r="PSU439" s="17"/>
      <c r="PSV439" s="18"/>
      <c r="PTE439" s="16"/>
      <c r="PTF439" s="17"/>
      <c r="PTG439" s="18"/>
      <c r="PTP439" s="16"/>
      <c r="PTQ439" s="17"/>
      <c r="PTR439" s="18"/>
      <c r="PUA439" s="16"/>
      <c r="PUB439" s="17"/>
      <c r="PUC439" s="18"/>
      <c r="PUL439" s="16"/>
      <c r="PUM439" s="17"/>
      <c r="PUN439" s="18"/>
      <c r="PUW439" s="16"/>
      <c r="PUX439" s="17"/>
      <c r="PUY439" s="18"/>
      <c r="PVH439" s="16"/>
      <c r="PVI439" s="17"/>
      <c r="PVJ439" s="18"/>
      <c r="PVS439" s="16"/>
      <c r="PVT439" s="17"/>
      <c r="PVU439" s="18"/>
      <c r="PWD439" s="16"/>
      <c r="PWE439" s="17"/>
      <c r="PWF439" s="18"/>
      <c r="PWO439" s="16"/>
      <c r="PWP439" s="17"/>
      <c r="PWQ439" s="18"/>
      <c r="PWZ439" s="16"/>
      <c r="PXA439" s="17"/>
      <c r="PXB439" s="18"/>
      <c r="PXK439" s="16"/>
      <c r="PXL439" s="17"/>
      <c r="PXM439" s="18"/>
      <c r="PXV439" s="16"/>
      <c r="PXW439" s="17"/>
      <c r="PXX439" s="18"/>
      <c r="PYG439" s="16"/>
      <c r="PYH439" s="17"/>
      <c r="PYI439" s="18"/>
      <c r="PYR439" s="16"/>
      <c r="PYS439" s="17"/>
      <c r="PYT439" s="18"/>
      <c r="PZC439" s="16"/>
      <c r="PZD439" s="17"/>
      <c r="PZE439" s="18"/>
      <c r="PZN439" s="16"/>
      <c r="PZO439" s="17"/>
      <c r="PZP439" s="18"/>
      <c r="PZY439" s="16"/>
      <c r="PZZ439" s="17"/>
      <c r="QAA439" s="18"/>
      <c r="QAJ439" s="16"/>
      <c r="QAK439" s="17"/>
      <c r="QAL439" s="18"/>
      <c r="QAU439" s="16"/>
      <c r="QAV439" s="17"/>
      <c r="QAW439" s="18"/>
      <c r="QBF439" s="16"/>
      <c r="QBG439" s="17"/>
      <c r="QBH439" s="18"/>
      <c r="QBQ439" s="16"/>
      <c r="QBR439" s="17"/>
      <c r="QBS439" s="18"/>
      <c r="QCB439" s="16"/>
      <c r="QCC439" s="17"/>
      <c r="QCD439" s="18"/>
      <c r="QCM439" s="16"/>
      <c r="QCN439" s="17"/>
      <c r="QCO439" s="18"/>
      <c r="QCX439" s="16"/>
      <c r="QCY439" s="17"/>
      <c r="QCZ439" s="18"/>
      <c r="QDI439" s="16"/>
      <c r="QDJ439" s="17"/>
      <c r="QDK439" s="18"/>
      <c r="QDT439" s="16"/>
      <c r="QDU439" s="17"/>
      <c r="QDV439" s="18"/>
      <c r="QEE439" s="16"/>
      <c r="QEF439" s="17"/>
      <c r="QEG439" s="18"/>
      <c r="QEP439" s="16"/>
      <c r="QEQ439" s="17"/>
      <c r="QER439" s="18"/>
      <c r="QFA439" s="16"/>
      <c r="QFB439" s="17"/>
      <c r="QFC439" s="18"/>
      <c r="QFL439" s="16"/>
      <c r="QFM439" s="17"/>
      <c r="QFN439" s="18"/>
      <c r="QFW439" s="16"/>
      <c r="QFX439" s="17"/>
      <c r="QFY439" s="18"/>
      <c r="QGH439" s="16"/>
      <c r="QGI439" s="17"/>
      <c r="QGJ439" s="18"/>
      <c r="QGS439" s="16"/>
      <c r="QGT439" s="17"/>
      <c r="QGU439" s="18"/>
      <c r="QHD439" s="16"/>
      <c r="QHE439" s="17"/>
      <c r="QHF439" s="18"/>
      <c r="QHO439" s="16"/>
      <c r="QHP439" s="17"/>
      <c r="QHQ439" s="18"/>
      <c r="QHZ439" s="16"/>
      <c r="QIA439" s="17"/>
      <c r="QIB439" s="18"/>
      <c r="QIK439" s="16"/>
      <c r="QIL439" s="17"/>
      <c r="QIM439" s="18"/>
      <c r="QIV439" s="16"/>
      <c r="QIW439" s="17"/>
      <c r="QIX439" s="18"/>
      <c r="QJG439" s="16"/>
      <c r="QJH439" s="17"/>
      <c r="QJI439" s="18"/>
      <c r="QJR439" s="16"/>
      <c r="QJS439" s="17"/>
      <c r="QJT439" s="18"/>
      <c r="QKC439" s="16"/>
      <c r="QKD439" s="17"/>
      <c r="QKE439" s="18"/>
      <c r="QKN439" s="16"/>
      <c r="QKO439" s="17"/>
      <c r="QKP439" s="18"/>
      <c r="QKY439" s="16"/>
      <c r="QKZ439" s="17"/>
      <c r="QLA439" s="18"/>
      <c r="QLJ439" s="16"/>
      <c r="QLK439" s="17"/>
      <c r="QLL439" s="18"/>
      <c r="QLU439" s="16"/>
      <c r="QLV439" s="17"/>
      <c r="QLW439" s="18"/>
      <c r="QMF439" s="16"/>
      <c r="QMG439" s="17"/>
      <c r="QMH439" s="18"/>
      <c r="QMQ439" s="16"/>
      <c r="QMR439" s="17"/>
      <c r="QMS439" s="18"/>
      <c r="QNB439" s="16"/>
      <c r="QNC439" s="17"/>
      <c r="QND439" s="18"/>
      <c r="QNM439" s="16"/>
      <c r="QNN439" s="17"/>
      <c r="QNO439" s="18"/>
      <c r="QNX439" s="16"/>
      <c r="QNY439" s="17"/>
      <c r="QNZ439" s="18"/>
      <c r="QOI439" s="16"/>
      <c r="QOJ439" s="17"/>
      <c r="QOK439" s="18"/>
      <c r="QOT439" s="16"/>
      <c r="QOU439" s="17"/>
      <c r="QOV439" s="18"/>
      <c r="QPE439" s="16"/>
      <c r="QPF439" s="17"/>
      <c r="QPG439" s="18"/>
      <c r="QPP439" s="16"/>
      <c r="QPQ439" s="17"/>
      <c r="QPR439" s="18"/>
      <c r="QQA439" s="16"/>
      <c r="QQB439" s="17"/>
      <c r="QQC439" s="18"/>
      <c r="QQL439" s="16"/>
      <c r="QQM439" s="17"/>
      <c r="QQN439" s="18"/>
      <c r="QQW439" s="16"/>
      <c r="QQX439" s="17"/>
      <c r="QQY439" s="18"/>
      <c r="QRH439" s="16"/>
      <c r="QRI439" s="17"/>
      <c r="QRJ439" s="18"/>
      <c r="QRS439" s="16"/>
      <c r="QRT439" s="17"/>
      <c r="QRU439" s="18"/>
      <c r="QSD439" s="16"/>
      <c r="QSE439" s="17"/>
      <c r="QSF439" s="18"/>
      <c r="QSO439" s="16"/>
      <c r="QSP439" s="17"/>
      <c r="QSQ439" s="18"/>
      <c r="QSZ439" s="16"/>
      <c r="QTA439" s="17"/>
      <c r="QTB439" s="18"/>
      <c r="QTK439" s="16"/>
      <c r="QTL439" s="17"/>
      <c r="QTM439" s="18"/>
      <c r="QTV439" s="16"/>
      <c r="QTW439" s="17"/>
      <c r="QTX439" s="18"/>
      <c r="QUG439" s="16"/>
      <c r="QUH439" s="17"/>
      <c r="QUI439" s="18"/>
      <c r="QUR439" s="16"/>
      <c r="QUS439" s="17"/>
      <c r="QUT439" s="18"/>
      <c r="QVC439" s="16"/>
      <c r="QVD439" s="17"/>
      <c r="QVE439" s="18"/>
      <c r="QVN439" s="16"/>
      <c r="QVO439" s="17"/>
      <c r="QVP439" s="18"/>
      <c r="QVY439" s="16"/>
      <c r="QVZ439" s="17"/>
      <c r="QWA439" s="18"/>
      <c r="QWJ439" s="16"/>
      <c r="QWK439" s="17"/>
      <c r="QWL439" s="18"/>
      <c r="QWU439" s="16"/>
      <c r="QWV439" s="17"/>
      <c r="QWW439" s="18"/>
      <c r="QXF439" s="16"/>
      <c r="QXG439" s="17"/>
      <c r="QXH439" s="18"/>
      <c r="QXQ439" s="16"/>
      <c r="QXR439" s="17"/>
      <c r="QXS439" s="18"/>
      <c r="QYB439" s="16"/>
      <c r="QYC439" s="17"/>
      <c r="QYD439" s="18"/>
      <c r="QYM439" s="16"/>
      <c r="QYN439" s="17"/>
      <c r="QYO439" s="18"/>
      <c r="QYX439" s="16"/>
      <c r="QYY439" s="17"/>
      <c r="QYZ439" s="18"/>
      <c r="QZI439" s="16"/>
      <c r="QZJ439" s="17"/>
      <c r="QZK439" s="18"/>
      <c r="QZT439" s="16"/>
      <c r="QZU439" s="17"/>
      <c r="QZV439" s="18"/>
      <c r="RAE439" s="16"/>
      <c r="RAF439" s="17"/>
      <c r="RAG439" s="18"/>
      <c r="RAP439" s="16"/>
      <c r="RAQ439" s="17"/>
      <c r="RAR439" s="18"/>
      <c r="RBA439" s="16"/>
      <c r="RBB439" s="17"/>
      <c r="RBC439" s="18"/>
      <c r="RBL439" s="16"/>
      <c r="RBM439" s="17"/>
      <c r="RBN439" s="18"/>
      <c r="RBW439" s="16"/>
      <c r="RBX439" s="17"/>
      <c r="RBY439" s="18"/>
      <c r="RCH439" s="16"/>
      <c r="RCI439" s="17"/>
      <c r="RCJ439" s="18"/>
      <c r="RCS439" s="16"/>
      <c r="RCT439" s="17"/>
      <c r="RCU439" s="18"/>
      <c r="RDD439" s="16"/>
      <c r="RDE439" s="17"/>
      <c r="RDF439" s="18"/>
      <c r="RDO439" s="16"/>
      <c r="RDP439" s="17"/>
      <c r="RDQ439" s="18"/>
      <c r="RDZ439" s="16"/>
      <c r="REA439" s="17"/>
      <c r="REB439" s="18"/>
      <c r="REK439" s="16"/>
      <c r="REL439" s="17"/>
      <c r="REM439" s="18"/>
      <c r="REV439" s="16"/>
      <c r="REW439" s="17"/>
      <c r="REX439" s="18"/>
      <c r="RFG439" s="16"/>
      <c r="RFH439" s="17"/>
      <c r="RFI439" s="18"/>
      <c r="RFR439" s="16"/>
      <c r="RFS439" s="17"/>
      <c r="RFT439" s="18"/>
      <c r="RGC439" s="16"/>
      <c r="RGD439" s="17"/>
      <c r="RGE439" s="18"/>
      <c r="RGN439" s="16"/>
      <c r="RGO439" s="17"/>
      <c r="RGP439" s="18"/>
      <c r="RGY439" s="16"/>
      <c r="RGZ439" s="17"/>
      <c r="RHA439" s="18"/>
      <c r="RHJ439" s="16"/>
      <c r="RHK439" s="17"/>
      <c r="RHL439" s="18"/>
      <c r="RHU439" s="16"/>
      <c r="RHV439" s="17"/>
      <c r="RHW439" s="18"/>
      <c r="RIF439" s="16"/>
      <c r="RIG439" s="17"/>
      <c r="RIH439" s="18"/>
      <c r="RIQ439" s="16"/>
      <c r="RIR439" s="17"/>
      <c r="RIS439" s="18"/>
      <c r="RJB439" s="16"/>
      <c r="RJC439" s="17"/>
      <c r="RJD439" s="18"/>
      <c r="RJM439" s="16"/>
      <c r="RJN439" s="17"/>
      <c r="RJO439" s="18"/>
      <c r="RJX439" s="16"/>
      <c r="RJY439" s="17"/>
      <c r="RJZ439" s="18"/>
      <c r="RKI439" s="16"/>
      <c r="RKJ439" s="17"/>
      <c r="RKK439" s="18"/>
      <c r="RKT439" s="16"/>
      <c r="RKU439" s="17"/>
      <c r="RKV439" s="18"/>
      <c r="RLE439" s="16"/>
      <c r="RLF439" s="17"/>
      <c r="RLG439" s="18"/>
      <c r="RLP439" s="16"/>
      <c r="RLQ439" s="17"/>
      <c r="RLR439" s="18"/>
      <c r="RMA439" s="16"/>
      <c r="RMB439" s="17"/>
      <c r="RMC439" s="18"/>
      <c r="RML439" s="16"/>
      <c r="RMM439" s="17"/>
      <c r="RMN439" s="18"/>
      <c r="RMW439" s="16"/>
      <c r="RMX439" s="17"/>
      <c r="RMY439" s="18"/>
      <c r="RNH439" s="16"/>
      <c r="RNI439" s="17"/>
      <c r="RNJ439" s="18"/>
      <c r="RNS439" s="16"/>
      <c r="RNT439" s="17"/>
      <c r="RNU439" s="18"/>
      <c r="ROD439" s="16"/>
      <c r="ROE439" s="17"/>
      <c r="ROF439" s="18"/>
      <c r="ROO439" s="16"/>
      <c r="ROP439" s="17"/>
      <c r="ROQ439" s="18"/>
      <c r="ROZ439" s="16"/>
      <c r="RPA439" s="17"/>
      <c r="RPB439" s="18"/>
      <c r="RPK439" s="16"/>
      <c r="RPL439" s="17"/>
      <c r="RPM439" s="18"/>
      <c r="RPV439" s="16"/>
      <c r="RPW439" s="17"/>
      <c r="RPX439" s="18"/>
      <c r="RQG439" s="16"/>
      <c r="RQH439" s="17"/>
      <c r="RQI439" s="18"/>
      <c r="RQR439" s="16"/>
      <c r="RQS439" s="17"/>
      <c r="RQT439" s="18"/>
      <c r="RRC439" s="16"/>
      <c r="RRD439" s="17"/>
      <c r="RRE439" s="18"/>
      <c r="RRN439" s="16"/>
      <c r="RRO439" s="17"/>
      <c r="RRP439" s="18"/>
      <c r="RRY439" s="16"/>
      <c r="RRZ439" s="17"/>
      <c r="RSA439" s="18"/>
      <c r="RSJ439" s="16"/>
      <c r="RSK439" s="17"/>
      <c r="RSL439" s="18"/>
      <c r="RSU439" s="16"/>
      <c r="RSV439" s="17"/>
      <c r="RSW439" s="18"/>
      <c r="RTF439" s="16"/>
      <c r="RTG439" s="17"/>
      <c r="RTH439" s="18"/>
      <c r="RTQ439" s="16"/>
      <c r="RTR439" s="17"/>
      <c r="RTS439" s="18"/>
      <c r="RUB439" s="16"/>
      <c r="RUC439" s="17"/>
      <c r="RUD439" s="18"/>
      <c r="RUM439" s="16"/>
      <c r="RUN439" s="17"/>
      <c r="RUO439" s="18"/>
      <c r="RUX439" s="16"/>
      <c r="RUY439" s="17"/>
      <c r="RUZ439" s="18"/>
      <c r="RVI439" s="16"/>
      <c r="RVJ439" s="17"/>
      <c r="RVK439" s="18"/>
      <c r="RVT439" s="16"/>
      <c r="RVU439" s="17"/>
      <c r="RVV439" s="18"/>
      <c r="RWE439" s="16"/>
      <c r="RWF439" s="17"/>
      <c r="RWG439" s="18"/>
      <c r="RWP439" s="16"/>
      <c r="RWQ439" s="17"/>
      <c r="RWR439" s="18"/>
      <c r="RXA439" s="16"/>
      <c r="RXB439" s="17"/>
      <c r="RXC439" s="18"/>
      <c r="RXL439" s="16"/>
      <c r="RXM439" s="17"/>
      <c r="RXN439" s="18"/>
      <c r="RXW439" s="16"/>
      <c r="RXX439" s="17"/>
      <c r="RXY439" s="18"/>
      <c r="RYH439" s="16"/>
      <c r="RYI439" s="17"/>
      <c r="RYJ439" s="18"/>
      <c r="RYS439" s="16"/>
      <c r="RYT439" s="17"/>
      <c r="RYU439" s="18"/>
      <c r="RZD439" s="16"/>
      <c r="RZE439" s="17"/>
      <c r="RZF439" s="18"/>
      <c r="RZO439" s="16"/>
      <c r="RZP439" s="17"/>
      <c r="RZQ439" s="18"/>
      <c r="RZZ439" s="16"/>
      <c r="SAA439" s="17"/>
      <c r="SAB439" s="18"/>
      <c r="SAK439" s="16"/>
      <c r="SAL439" s="17"/>
      <c r="SAM439" s="18"/>
      <c r="SAV439" s="16"/>
      <c r="SAW439" s="17"/>
      <c r="SAX439" s="18"/>
      <c r="SBG439" s="16"/>
      <c r="SBH439" s="17"/>
      <c r="SBI439" s="18"/>
      <c r="SBR439" s="16"/>
      <c r="SBS439" s="17"/>
      <c r="SBT439" s="18"/>
      <c r="SCC439" s="16"/>
      <c r="SCD439" s="17"/>
      <c r="SCE439" s="18"/>
      <c r="SCN439" s="16"/>
      <c r="SCO439" s="17"/>
      <c r="SCP439" s="18"/>
      <c r="SCY439" s="16"/>
      <c r="SCZ439" s="17"/>
      <c r="SDA439" s="18"/>
      <c r="SDJ439" s="16"/>
      <c r="SDK439" s="17"/>
      <c r="SDL439" s="18"/>
      <c r="SDU439" s="16"/>
      <c r="SDV439" s="17"/>
      <c r="SDW439" s="18"/>
      <c r="SEF439" s="16"/>
      <c r="SEG439" s="17"/>
      <c r="SEH439" s="18"/>
      <c r="SEQ439" s="16"/>
      <c r="SER439" s="17"/>
      <c r="SES439" s="18"/>
      <c r="SFB439" s="16"/>
      <c r="SFC439" s="17"/>
      <c r="SFD439" s="18"/>
      <c r="SFM439" s="16"/>
      <c r="SFN439" s="17"/>
      <c r="SFO439" s="18"/>
      <c r="SFX439" s="16"/>
      <c r="SFY439" s="17"/>
      <c r="SFZ439" s="18"/>
      <c r="SGI439" s="16"/>
      <c r="SGJ439" s="17"/>
      <c r="SGK439" s="18"/>
      <c r="SGT439" s="16"/>
      <c r="SGU439" s="17"/>
      <c r="SGV439" s="18"/>
      <c r="SHE439" s="16"/>
      <c r="SHF439" s="17"/>
      <c r="SHG439" s="18"/>
      <c r="SHP439" s="16"/>
      <c r="SHQ439" s="17"/>
      <c r="SHR439" s="18"/>
      <c r="SIA439" s="16"/>
      <c r="SIB439" s="17"/>
      <c r="SIC439" s="18"/>
      <c r="SIL439" s="16"/>
      <c r="SIM439" s="17"/>
      <c r="SIN439" s="18"/>
      <c r="SIW439" s="16"/>
      <c r="SIX439" s="17"/>
      <c r="SIY439" s="18"/>
      <c r="SJH439" s="16"/>
      <c r="SJI439" s="17"/>
      <c r="SJJ439" s="18"/>
      <c r="SJS439" s="16"/>
      <c r="SJT439" s="17"/>
      <c r="SJU439" s="18"/>
      <c r="SKD439" s="16"/>
      <c r="SKE439" s="17"/>
      <c r="SKF439" s="18"/>
      <c r="SKO439" s="16"/>
      <c r="SKP439" s="17"/>
      <c r="SKQ439" s="18"/>
      <c r="SKZ439" s="16"/>
      <c r="SLA439" s="17"/>
      <c r="SLB439" s="18"/>
      <c r="SLK439" s="16"/>
      <c r="SLL439" s="17"/>
      <c r="SLM439" s="18"/>
      <c r="SLV439" s="16"/>
      <c r="SLW439" s="17"/>
      <c r="SLX439" s="18"/>
      <c r="SMG439" s="16"/>
      <c r="SMH439" s="17"/>
      <c r="SMI439" s="18"/>
      <c r="SMR439" s="16"/>
      <c r="SMS439" s="17"/>
      <c r="SMT439" s="18"/>
      <c r="SNC439" s="16"/>
      <c r="SND439" s="17"/>
      <c r="SNE439" s="18"/>
      <c r="SNN439" s="16"/>
      <c r="SNO439" s="17"/>
      <c r="SNP439" s="18"/>
      <c r="SNY439" s="16"/>
      <c r="SNZ439" s="17"/>
      <c r="SOA439" s="18"/>
      <c r="SOJ439" s="16"/>
      <c r="SOK439" s="17"/>
      <c r="SOL439" s="18"/>
      <c r="SOU439" s="16"/>
      <c r="SOV439" s="17"/>
      <c r="SOW439" s="18"/>
      <c r="SPF439" s="16"/>
      <c r="SPG439" s="17"/>
      <c r="SPH439" s="18"/>
      <c r="SPQ439" s="16"/>
      <c r="SPR439" s="17"/>
      <c r="SPS439" s="18"/>
      <c r="SQB439" s="16"/>
      <c r="SQC439" s="17"/>
      <c r="SQD439" s="18"/>
      <c r="SQM439" s="16"/>
      <c r="SQN439" s="17"/>
      <c r="SQO439" s="18"/>
      <c r="SQX439" s="16"/>
      <c r="SQY439" s="17"/>
      <c r="SQZ439" s="18"/>
      <c r="SRI439" s="16"/>
      <c r="SRJ439" s="17"/>
      <c r="SRK439" s="18"/>
      <c r="SRT439" s="16"/>
      <c r="SRU439" s="17"/>
      <c r="SRV439" s="18"/>
      <c r="SSE439" s="16"/>
      <c r="SSF439" s="17"/>
      <c r="SSG439" s="18"/>
      <c r="SSP439" s="16"/>
      <c r="SSQ439" s="17"/>
      <c r="SSR439" s="18"/>
      <c r="STA439" s="16"/>
      <c r="STB439" s="17"/>
      <c r="STC439" s="18"/>
      <c r="STL439" s="16"/>
      <c r="STM439" s="17"/>
      <c r="STN439" s="18"/>
      <c r="STW439" s="16"/>
      <c r="STX439" s="17"/>
      <c r="STY439" s="18"/>
      <c r="SUH439" s="16"/>
      <c r="SUI439" s="17"/>
      <c r="SUJ439" s="18"/>
      <c r="SUS439" s="16"/>
      <c r="SUT439" s="17"/>
      <c r="SUU439" s="18"/>
      <c r="SVD439" s="16"/>
      <c r="SVE439" s="17"/>
      <c r="SVF439" s="18"/>
      <c r="SVO439" s="16"/>
      <c r="SVP439" s="17"/>
      <c r="SVQ439" s="18"/>
      <c r="SVZ439" s="16"/>
      <c r="SWA439" s="17"/>
      <c r="SWB439" s="18"/>
      <c r="SWK439" s="16"/>
      <c r="SWL439" s="17"/>
      <c r="SWM439" s="18"/>
      <c r="SWV439" s="16"/>
      <c r="SWW439" s="17"/>
      <c r="SWX439" s="18"/>
      <c r="SXG439" s="16"/>
      <c r="SXH439" s="17"/>
      <c r="SXI439" s="18"/>
      <c r="SXR439" s="16"/>
      <c r="SXS439" s="17"/>
      <c r="SXT439" s="18"/>
      <c r="SYC439" s="16"/>
      <c r="SYD439" s="17"/>
      <c r="SYE439" s="18"/>
      <c r="SYN439" s="16"/>
      <c r="SYO439" s="17"/>
      <c r="SYP439" s="18"/>
      <c r="SYY439" s="16"/>
      <c r="SYZ439" s="17"/>
      <c r="SZA439" s="18"/>
      <c r="SZJ439" s="16"/>
      <c r="SZK439" s="17"/>
      <c r="SZL439" s="18"/>
      <c r="SZU439" s="16"/>
      <c r="SZV439" s="17"/>
      <c r="SZW439" s="18"/>
      <c r="TAF439" s="16"/>
      <c r="TAG439" s="17"/>
      <c r="TAH439" s="18"/>
      <c r="TAQ439" s="16"/>
      <c r="TAR439" s="17"/>
      <c r="TAS439" s="18"/>
      <c r="TBB439" s="16"/>
      <c r="TBC439" s="17"/>
      <c r="TBD439" s="18"/>
      <c r="TBM439" s="16"/>
      <c r="TBN439" s="17"/>
      <c r="TBO439" s="18"/>
      <c r="TBX439" s="16"/>
      <c r="TBY439" s="17"/>
      <c r="TBZ439" s="18"/>
      <c r="TCI439" s="16"/>
      <c r="TCJ439" s="17"/>
      <c r="TCK439" s="18"/>
      <c r="TCT439" s="16"/>
      <c r="TCU439" s="17"/>
      <c r="TCV439" s="18"/>
      <c r="TDE439" s="16"/>
      <c r="TDF439" s="17"/>
      <c r="TDG439" s="18"/>
      <c r="TDP439" s="16"/>
      <c r="TDQ439" s="17"/>
      <c r="TDR439" s="18"/>
      <c r="TEA439" s="16"/>
      <c r="TEB439" s="17"/>
      <c r="TEC439" s="18"/>
      <c r="TEL439" s="16"/>
      <c r="TEM439" s="17"/>
      <c r="TEN439" s="18"/>
      <c r="TEW439" s="16"/>
      <c r="TEX439" s="17"/>
      <c r="TEY439" s="18"/>
      <c r="TFH439" s="16"/>
      <c r="TFI439" s="17"/>
      <c r="TFJ439" s="18"/>
      <c r="TFS439" s="16"/>
      <c r="TFT439" s="17"/>
      <c r="TFU439" s="18"/>
      <c r="TGD439" s="16"/>
      <c r="TGE439" s="17"/>
      <c r="TGF439" s="18"/>
      <c r="TGO439" s="16"/>
      <c r="TGP439" s="17"/>
      <c r="TGQ439" s="18"/>
      <c r="TGZ439" s="16"/>
      <c r="THA439" s="17"/>
      <c r="THB439" s="18"/>
      <c r="THK439" s="16"/>
      <c r="THL439" s="17"/>
      <c r="THM439" s="18"/>
      <c r="THV439" s="16"/>
      <c r="THW439" s="17"/>
      <c r="THX439" s="18"/>
      <c r="TIG439" s="16"/>
      <c r="TIH439" s="17"/>
      <c r="TII439" s="18"/>
      <c r="TIR439" s="16"/>
      <c r="TIS439" s="17"/>
      <c r="TIT439" s="18"/>
      <c r="TJC439" s="16"/>
      <c r="TJD439" s="17"/>
      <c r="TJE439" s="18"/>
      <c r="TJN439" s="16"/>
      <c r="TJO439" s="17"/>
      <c r="TJP439" s="18"/>
      <c r="TJY439" s="16"/>
      <c r="TJZ439" s="17"/>
      <c r="TKA439" s="18"/>
      <c r="TKJ439" s="16"/>
      <c r="TKK439" s="17"/>
      <c r="TKL439" s="18"/>
      <c r="TKU439" s="16"/>
      <c r="TKV439" s="17"/>
      <c r="TKW439" s="18"/>
      <c r="TLF439" s="16"/>
      <c r="TLG439" s="17"/>
      <c r="TLH439" s="18"/>
      <c r="TLQ439" s="16"/>
      <c r="TLR439" s="17"/>
      <c r="TLS439" s="18"/>
      <c r="TMB439" s="16"/>
      <c r="TMC439" s="17"/>
      <c r="TMD439" s="18"/>
      <c r="TMM439" s="16"/>
      <c r="TMN439" s="17"/>
      <c r="TMO439" s="18"/>
      <c r="TMX439" s="16"/>
      <c r="TMY439" s="17"/>
      <c r="TMZ439" s="18"/>
      <c r="TNI439" s="16"/>
      <c r="TNJ439" s="17"/>
      <c r="TNK439" s="18"/>
      <c r="TNT439" s="16"/>
      <c r="TNU439" s="17"/>
      <c r="TNV439" s="18"/>
      <c r="TOE439" s="16"/>
      <c r="TOF439" s="17"/>
      <c r="TOG439" s="18"/>
      <c r="TOP439" s="16"/>
      <c r="TOQ439" s="17"/>
      <c r="TOR439" s="18"/>
      <c r="TPA439" s="16"/>
      <c r="TPB439" s="17"/>
      <c r="TPC439" s="18"/>
      <c r="TPL439" s="16"/>
      <c r="TPM439" s="17"/>
      <c r="TPN439" s="18"/>
      <c r="TPW439" s="16"/>
      <c r="TPX439" s="17"/>
      <c r="TPY439" s="18"/>
      <c r="TQH439" s="16"/>
      <c r="TQI439" s="17"/>
      <c r="TQJ439" s="18"/>
      <c r="TQS439" s="16"/>
      <c r="TQT439" s="17"/>
      <c r="TQU439" s="18"/>
      <c r="TRD439" s="16"/>
      <c r="TRE439" s="17"/>
      <c r="TRF439" s="18"/>
      <c r="TRO439" s="16"/>
      <c r="TRP439" s="17"/>
      <c r="TRQ439" s="18"/>
      <c r="TRZ439" s="16"/>
      <c r="TSA439" s="17"/>
      <c r="TSB439" s="18"/>
      <c r="TSK439" s="16"/>
      <c r="TSL439" s="17"/>
      <c r="TSM439" s="18"/>
      <c r="TSV439" s="16"/>
      <c r="TSW439" s="17"/>
      <c r="TSX439" s="18"/>
      <c r="TTG439" s="16"/>
      <c r="TTH439" s="17"/>
      <c r="TTI439" s="18"/>
      <c r="TTR439" s="16"/>
      <c r="TTS439" s="17"/>
      <c r="TTT439" s="18"/>
      <c r="TUC439" s="16"/>
      <c r="TUD439" s="17"/>
      <c r="TUE439" s="18"/>
      <c r="TUN439" s="16"/>
      <c r="TUO439" s="17"/>
      <c r="TUP439" s="18"/>
      <c r="TUY439" s="16"/>
      <c r="TUZ439" s="17"/>
      <c r="TVA439" s="18"/>
      <c r="TVJ439" s="16"/>
      <c r="TVK439" s="17"/>
      <c r="TVL439" s="18"/>
      <c r="TVU439" s="16"/>
      <c r="TVV439" s="17"/>
      <c r="TVW439" s="18"/>
      <c r="TWF439" s="16"/>
      <c r="TWG439" s="17"/>
      <c r="TWH439" s="18"/>
      <c r="TWQ439" s="16"/>
      <c r="TWR439" s="17"/>
      <c r="TWS439" s="18"/>
      <c r="TXB439" s="16"/>
      <c r="TXC439" s="17"/>
      <c r="TXD439" s="18"/>
      <c r="TXM439" s="16"/>
      <c r="TXN439" s="17"/>
      <c r="TXO439" s="18"/>
      <c r="TXX439" s="16"/>
      <c r="TXY439" s="17"/>
      <c r="TXZ439" s="18"/>
      <c r="TYI439" s="16"/>
      <c r="TYJ439" s="17"/>
      <c r="TYK439" s="18"/>
      <c r="TYT439" s="16"/>
      <c r="TYU439" s="17"/>
      <c r="TYV439" s="18"/>
      <c r="TZE439" s="16"/>
      <c r="TZF439" s="17"/>
      <c r="TZG439" s="18"/>
      <c r="TZP439" s="16"/>
      <c r="TZQ439" s="17"/>
      <c r="TZR439" s="18"/>
      <c r="UAA439" s="16"/>
      <c r="UAB439" s="17"/>
      <c r="UAC439" s="18"/>
      <c r="UAL439" s="16"/>
      <c r="UAM439" s="17"/>
      <c r="UAN439" s="18"/>
      <c r="UAW439" s="16"/>
      <c r="UAX439" s="17"/>
      <c r="UAY439" s="18"/>
      <c r="UBH439" s="16"/>
      <c r="UBI439" s="17"/>
      <c r="UBJ439" s="18"/>
      <c r="UBS439" s="16"/>
      <c r="UBT439" s="17"/>
      <c r="UBU439" s="18"/>
      <c r="UCD439" s="16"/>
      <c r="UCE439" s="17"/>
      <c r="UCF439" s="18"/>
      <c r="UCO439" s="16"/>
      <c r="UCP439" s="17"/>
      <c r="UCQ439" s="18"/>
      <c r="UCZ439" s="16"/>
      <c r="UDA439" s="17"/>
      <c r="UDB439" s="18"/>
      <c r="UDK439" s="16"/>
      <c r="UDL439" s="17"/>
      <c r="UDM439" s="18"/>
      <c r="UDV439" s="16"/>
      <c r="UDW439" s="17"/>
      <c r="UDX439" s="18"/>
      <c r="UEG439" s="16"/>
      <c r="UEH439" s="17"/>
      <c r="UEI439" s="18"/>
      <c r="UER439" s="16"/>
      <c r="UES439" s="17"/>
      <c r="UET439" s="18"/>
      <c r="UFC439" s="16"/>
      <c r="UFD439" s="17"/>
      <c r="UFE439" s="18"/>
      <c r="UFN439" s="16"/>
      <c r="UFO439" s="17"/>
      <c r="UFP439" s="18"/>
      <c r="UFY439" s="16"/>
      <c r="UFZ439" s="17"/>
      <c r="UGA439" s="18"/>
      <c r="UGJ439" s="16"/>
      <c r="UGK439" s="17"/>
      <c r="UGL439" s="18"/>
      <c r="UGU439" s="16"/>
      <c r="UGV439" s="17"/>
      <c r="UGW439" s="18"/>
      <c r="UHF439" s="16"/>
      <c r="UHG439" s="17"/>
      <c r="UHH439" s="18"/>
      <c r="UHQ439" s="16"/>
      <c r="UHR439" s="17"/>
      <c r="UHS439" s="18"/>
      <c r="UIB439" s="16"/>
      <c r="UIC439" s="17"/>
      <c r="UID439" s="18"/>
      <c r="UIM439" s="16"/>
      <c r="UIN439" s="17"/>
      <c r="UIO439" s="18"/>
      <c r="UIX439" s="16"/>
      <c r="UIY439" s="17"/>
      <c r="UIZ439" s="18"/>
      <c r="UJI439" s="16"/>
      <c r="UJJ439" s="17"/>
      <c r="UJK439" s="18"/>
      <c r="UJT439" s="16"/>
      <c r="UJU439" s="17"/>
      <c r="UJV439" s="18"/>
      <c r="UKE439" s="16"/>
      <c r="UKF439" s="17"/>
      <c r="UKG439" s="18"/>
      <c r="UKP439" s="16"/>
      <c r="UKQ439" s="17"/>
      <c r="UKR439" s="18"/>
      <c r="ULA439" s="16"/>
      <c r="ULB439" s="17"/>
      <c r="ULC439" s="18"/>
      <c r="ULL439" s="16"/>
      <c r="ULM439" s="17"/>
      <c r="ULN439" s="18"/>
      <c r="ULW439" s="16"/>
      <c r="ULX439" s="17"/>
      <c r="ULY439" s="18"/>
      <c r="UMH439" s="16"/>
      <c r="UMI439" s="17"/>
      <c r="UMJ439" s="18"/>
      <c r="UMS439" s="16"/>
      <c r="UMT439" s="17"/>
      <c r="UMU439" s="18"/>
      <c r="UND439" s="16"/>
      <c r="UNE439" s="17"/>
      <c r="UNF439" s="18"/>
      <c r="UNO439" s="16"/>
      <c r="UNP439" s="17"/>
      <c r="UNQ439" s="18"/>
      <c r="UNZ439" s="16"/>
      <c r="UOA439" s="17"/>
      <c r="UOB439" s="18"/>
      <c r="UOK439" s="16"/>
      <c r="UOL439" s="17"/>
      <c r="UOM439" s="18"/>
      <c r="UOV439" s="16"/>
      <c r="UOW439" s="17"/>
      <c r="UOX439" s="18"/>
      <c r="UPG439" s="16"/>
      <c r="UPH439" s="17"/>
      <c r="UPI439" s="18"/>
      <c r="UPR439" s="16"/>
      <c r="UPS439" s="17"/>
      <c r="UPT439" s="18"/>
      <c r="UQC439" s="16"/>
      <c r="UQD439" s="17"/>
      <c r="UQE439" s="18"/>
      <c r="UQN439" s="16"/>
      <c r="UQO439" s="17"/>
      <c r="UQP439" s="18"/>
      <c r="UQY439" s="16"/>
      <c r="UQZ439" s="17"/>
      <c r="URA439" s="18"/>
      <c r="URJ439" s="16"/>
      <c r="URK439" s="17"/>
      <c r="URL439" s="18"/>
      <c r="URU439" s="16"/>
      <c r="URV439" s="17"/>
      <c r="URW439" s="18"/>
      <c r="USF439" s="16"/>
      <c r="USG439" s="17"/>
      <c r="USH439" s="18"/>
      <c r="USQ439" s="16"/>
      <c r="USR439" s="17"/>
      <c r="USS439" s="18"/>
      <c r="UTB439" s="16"/>
      <c r="UTC439" s="17"/>
      <c r="UTD439" s="18"/>
      <c r="UTM439" s="16"/>
      <c r="UTN439" s="17"/>
      <c r="UTO439" s="18"/>
      <c r="UTX439" s="16"/>
      <c r="UTY439" s="17"/>
      <c r="UTZ439" s="18"/>
      <c r="UUI439" s="16"/>
      <c r="UUJ439" s="17"/>
      <c r="UUK439" s="18"/>
      <c r="UUT439" s="16"/>
      <c r="UUU439" s="17"/>
      <c r="UUV439" s="18"/>
      <c r="UVE439" s="16"/>
      <c r="UVF439" s="17"/>
      <c r="UVG439" s="18"/>
      <c r="UVP439" s="16"/>
      <c r="UVQ439" s="17"/>
      <c r="UVR439" s="18"/>
      <c r="UWA439" s="16"/>
      <c r="UWB439" s="17"/>
      <c r="UWC439" s="18"/>
      <c r="UWL439" s="16"/>
      <c r="UWM439" s="17"/>
      <c r="UWN439" s="18"/>
      <c r="UWW439" s="16"/>
      <c r="UWX439" s="17"/>
      <c r="UWY439" s="18"/>
      <c r="UXH439" s="16"/>
      <c r="UXI439" s="17"/>
      <c r="UXJ439" s="18"/>
      <c r="UXS439" s="16"/>
      <c r="UXT439" s="17"/>
      <c r="UXU439" s="18"/>
      <c r="UYD439" s="16"/>
      <c r="UYE439" s="17"/>
      <c r="UYF439" s="18"/>
      <c r="UYO439" s="16"/>
      <c r="UYP439" s="17"/>
      <c r="UYQ439" s="18"/>
      <c r="UYZ439" s="16"/>
      <c r="UZA439" s="17"/>
      <c r="UZB439" s="18"/>
      <c r="UZK439" s="16"/>
      <c r="UZL439" s="17"/>
      <c r="UZM439" s="18"/>
      <c r="UZV439" s="16"/>
      <c r="UZW439" s="17"/>
      <c r="UZX439" s="18"/>
      <c r="VAG439" s="16"/>
      <c r="VAH439" s="17"/>
      <c r="VAI439" s="18"/>
      <c r="VAR439" s="16"/>
      <c r="VAS439" s="17"/>
      <c r="VAT439" s="18"/>
      <c r="VBC439" s="16"/>
      <c r="VBD439" s="17"/>
      <c r="VBE439" s="18"/>
      <c r="VBN439" s="16"/>
      <c r="VBO439" s="17"/>
      <c r="VBP439" s="18"/>
      <c r="VBY439" s="16"/>
      <c r="VBZ439" s="17"/>
      <c r="VCA439" s="18"/>
      <c r="VCJ439" s="16"/>
      <c r="VCK439" s="17"/>
      <c r="VCL439" s="18"/>
      <c r="VCU439" s="16"/>
      <c r="VCV439" s="17"/>
      <c r="VCW439" s="18"/>
      <c r="VDF439" s="16"/>
      <c r="VDG439" s="17"/>
      <c r="VDH439" s="18"/>
      <c r="VDQ439" s="16"/>
      <c r="VDR439" s="17"/>
      <c r="VDS439" s="18"/>
      <c r="VEB439" s="16"/>
      <c r="VEC439" s="17"/>
      <c r="VED439" s="18"/>
      <c r="VEM439" s="16"/>
      <c r="VEN439" s="17"/>
      <c r="VEO439" s="18"/>
      <c r="VEX439" s="16"/>
      <c r="VEY439" s="17"/>
      <c r="VEZ439" s="18"/>
      <c r="VFI439" s="16"/>
      <c r="VFJ439" s="17"/>
      <c r="VFK439" s="18"/>
      <c r="VFT439" s="16"/>
      <c r="VFU439" s="17"/>
      <c r="VFV439" s="18"/>
      <c r="VGE439" s="16"/>
      <c r="VGF439" s="17"/>
      <c r="VGG439" s="18"/>
      <c r="VGP439" s="16"/>
      <c r="VGQ439" s="17"/>
      <c r="VGR439" s="18"/>
      <c r="VHA439" s="16"/>
      <c r="VHB439" s="17"/>
      <c r="VHC439" s="18"/>
      <c r="VHL439" s="16"/>
      <c r="VHM439" s="17"/>
      <c r="VHN439" s="18"/>
      <c r="VHW439" s="16"/>
      <c r="VHX439" s="17"/>
      <c r="VHY439" s="18"/>
      <c r="VIH439" s="16"/>
      <c r="VII439" s="17"/>
      <c r="VIJ439" s="18"/>
      <c r="VIS439" s="16"/>
      <c r="VIT439" s="17"/>
      <c r="VIU439" s="18"/>
      <c r="VJD439" s="16"/>
      <c r="VJE439" s="17"/>
      <c r="VJF439" s="18"/>
      <c r="VJO439" s="16"/>
      <c r="VJP439" s="17"/>
      <c r="VJQ439" s="18"/>
      <c r="VJZ439" s="16"/>
      <c r="VKA439" s="17"/>
      <c r="VKB439" s="18"/>
      <c r="VKK439" s="16"/>
      <c r="VKL439" s="17"/>
      <c r="VKM439" s="18"/>
      <c r="VKV439" s="16"/>
      <c r="VKW439" s="17"/>
      <c r="VKX439" s="18"/>
      <c r="VLG439" s="16"/>
      <c r="VLH439" s="17"/>
      <c r="VLI439" s="18"/>
      <c r="VLR439" s="16"/>
      <c r="VLS439" s="17"/>
      <c r="VLT439" s="18"/>
      <c r="VMC439" s="16"/>
      <c r="VMD439" s="17"/>
      <c r="VME439" s="18"/>
      <c r="VMN439" s="16"/>
      <c r="VMO439" s="17"/>
      <c r="VMP439" s="18"/>
      <c r="VMY439" s="16"/>
      <c r="VMZ439" s="17"/>
      <c r="VNA439" s="18"/>
      <c r="VNJ439" s="16"/>
      <c r="VNK439" s="17"/>
      <c r="VNL439" s="18"/>
      <c r="VNU439" s="16"/>
      <c r="VNV439" s="17"/>
      <c r="VNW439" s="18"/>
      <c r="VOF439" s="16"/>
      <c r="VOG439" s="17"/>
      <c r="VOH439" s="18"/>
      <c r="VOQ439" s="16"/>
      <c r="VOR439" s="17"/>
      <c r="VOS439" s="18"/>
      <c r="VPB439" s="16"/>
      <c r="VPC439" s="17"/>
      <c r="VPD439" s="18"/>
      <c r="VPM439" s="16"/>
      <c r="VPN439" s="17"/>
      <c r="VPO439" s="18"/>
      <c r="VPX439" s="16"/>
      <c r="VPY439" s="17"/>
      <c r="VPZ439" s="18"/>
      <c r="VQI439" s="16"/>
      <c r="VQJ439" s="17"/>
      <c r="VQK439" s="18"/>
      <c r="VQT439" s="16"/>
      <c r="VQU439" s="17"/>
      <c r="VQV439" s="18"/>
      <c r="VRE439" s="16"/>
      <c r="VRF439" s="17"/>
      <c r="VRG439" s="18"/>
      <c r="VRP439" s="16"/>
      <c r="VRQ439" s="17"/>
      <c r="VRR439" s="18"/>
      <c r="VSA439" s="16"/>
      <c r="VSB439" s="17"/>
      <c r="VSC439" s="18"/>
      <c r="VSL439" s="16"/>
      <c r="VSM439" s="17"/>
      <c r="VSN439" s="18"/>
      <c r="VSW439" s="16"/>
      <c r="VSX439" s="17"/>
      <c r="VSY439" s="18"/>
      <c r="VTH439" s="16"/>
      <c r="VTI439" s="17"/>
      <c r="VTJ439" s="18"/>
      <c r="VTS439" s="16"/>
      <c r="VTT439" s="17"/>
      <c r="VTU439" s="18"/>
      <c r="VUD439" s="16"/>
      <c r="VUE439" s="17"/>
      <c r="VUF439" s="18"/>
      <c r="VUO439" s="16"/>
      <c r="VUP439" s="17"/>
      <c r="VUQ439" s="18"/>
      <c r="VUZ439" s="16"/>
      <c r="VVA439" s="17"/>
      <c r="VVB439" s="18"/>
      <c r="VVK439" s="16"/>
      <c r="VVL439" s="17"/>
      <c r="VVM439" s="18"/>
      <c r="VVV439" s="16"/>
      <c r="VVW439" s="17"/>
      <c r="VVX439" s="18"/>
      <c r="VWG439" s="16"/>
      <c r="VWH439" s="17"/>
      <c r="VWI439" s="18"/>
      <c r="VWR439" s="16"/>
      <c r="VWS439" s="17"/>
      <c r="VWT439" s="18"/>
      <c r="VXC439" s="16"/>
      <c r="VXD439" s="17"/>
      <c r="VXE439" s="18"/>
      <c r="VXN439" s="16"/>
      <c r="VXO439" s="17"/>
      <c r="VXP439" s="18"/>
      <c r="VXY439" s="16"/>
      <c r="VXZ439" s="17"/>
      <c r="VYA439" s="18"/>
      <c r="VYJ439" s="16"/>
      <c r="VYK439" s="17"/>
      <c r="VYL439" s="18"/>
      <c r="VYU439" s="16"/>
      <c r="VYV439" s="17"/>
      <c r="VYW439" s="18"/>
      <c r="VZF439" s="16"/>
      <c r="VZG439" s="17"/>
      <c r="VZH439" s="18"/>
      <c r="VZQ439" s="16"/>
      <c r="VZR439" s="17"/>
      <c r="VZS439" s="18"/>
      <c r="WAB439" s="16"/>
      <c r="WAC439" s="17"/>
      <c r="WAD439" s="18"/>
      <c r="WAM439" s="16"/>
      <c r="WAN439" s="17"/>
      <c r="WAO439" s="18"/>
      <c r="WAX439" s="16"/>
      <c r="WAY439" s="17"/>
      <c r="WAZ439" s="18"/>
      <c r="WBI439" s="16"/>
      <c r="WBJ439" s="17"/>
      <c r="WBK439" s="18"/>
      <c r="WBT439" s="16"/>
      <c r="WBU439" s="17"/>
      <c r="WBV439" s="18"/>
      <c r="WCE439" s="16"/>
      <c r="WCF439" s="17"/>
      <c r="WCG439" s="18"/>
      <c r="WCP439" s="16"/>
      <c r="WCQ439" s="17"/>
      <c r="WCR439" s="18"/>
      <c r="WDA439" s="16"/>
      <c r="WDB439" s="17"/>
      <c r="WDC439" s="18"/>
      <c r="WDL439" s="16"/>
      <c r="WDM439" s="17"/>
      <c r="WDN439" s="18"/>
      <c r="WDW439" s="16"/>
      <c r="WDX439" s="17"/>
      <c r="WDY439" s="18"/>
      <c r="WEH439" s="16"/>
      <c r="WEI439" s="17"/>
      <c r="WEJ439" s="18"/>
      <c r="WES439" s="16"/>
      <c r="WET439" s="17"/>
      <c r="WEU439" s="18"/>
      <c r="WFD439" s="16"/>
      <c r="WFE439" s="17"/>
      <c r="WFF439" s="18"/>
      <c r="WFO439" s="16"/>
      <c r="WFP439" s="17"/>
      <c r="WFQ439" s="18"/>
      <c r="WFZ439" s="16"/>
      <c r="WGA439" s="17"/>
      <c r="WGB439" s="18"/>
      <c r="WGK439" s="16"/>
      <c r="WGL439" s="17"/>
      <c r="WGM439" s="18"/>
      <c r="WGV439" s="16"/>
      <c r="WGW439" s="17"/>
      <c r="WGX439" s="18"/>
      <c r="WHG439" s="16"/>
      <c r="WHH439" s="17"/>
      <c r="WHI439" s="18"/>
      <c r="WHR439" s="16"/>
      <c r="WHS439" s="17"/>
      <c r="WHT439" s="18"/>
      <c r="WIC439" s="16"/>
      <c r="WID439" s="17"/>
      <c r="WIE439" s="18"/>
      <c r="WIN439" s="16"/>
      <c r="WIO439" s="17"/>
      <c r="WIP439" s="18"/>
      <c r="WIY439" s="16"/>
      <c r="WIZ439" s="17"/>
      <c r="WJA439" s="18"/>
      <c r="WJJ439" s="16"/>
      <c r="WJK439" s="17"/>
      <c r="WJL439" s="18"/>
      <c r="WJU439" s="16"/>
      <c r="WJV439" s="17"/>
      <c r="WJW439" s="18"/>
      <c r="WKF439" s="16"/>
      <c r="WKG439" s="17"/>
      <c r="WKH439" s="18"/>
      <c r="WKQ439" s="16"/>
      <c r="WKR439" s="17"/>
      <c r="WKS439" s="18"/>
      <c r="WLB439" s="16"/>
      <c r="WLC439" s="17"/>
      <c r="WLD439" s="18"/>
      <c r="WLM439" s="16"/>
      <c r="WLN439" s="17"/>
      <c r="WLO439" s="18"/>
      <c r="WLX439" s="16"/>
      <c r="WLY439" s="17"/>
      <c r="WLZ439" s="18"/>
      <c r="WMI439" s="16"/>
      <c r="WMJ439" s="17"/>
      <c r="WMK439" s="18"/>
      <c r="WMT439" s="16"/>
      <c r="WMU439" s="17"/>
      <c r="WMV439" s="18"/>
      <c r="WNE439" s="16"/>
      <c r="WNF439" s="17"/>
      <c r="WNG439" s="18"/>
      <c r="WNP439" s="16"/>
      <c r="WNQ439" s="17"/>
      <c r="WNR439" s="18"/>
      <c r="WOA439" s="16"/>
      <c r="WOB439" s="17"/>
      <c r="WOC439" s="18"/>
      <c r="WOL439" s="16"/>
      <c r="WOM439" s="17"/>
      <c r="WON439" s="18"/>
      <c r="WOW439" s="16"/>
      <c r="WOX439" s="17"/>
      <c r="WOY439" s="18"/>
      <c r="WPH439" s="16"/>
      <c r="WPI439" s="17"/>
      <c r="WPJ439" s="18"/>
      <c r="WPS439" s="16"/>
      <c r="WPT439" s="17"/>
      <c r="WPU439" s="18"/>
      <c r="WQD439" s="16"/>
      <c r="WQE439" s="17"/>
      <c r="WQF439" s="18"/>
      <c r="WQO439" s="16"/>
      <c r="WQP439" s="17"/>
      <c r="WQQ439" s="18"/>
      <c r="WQZ439" s="16"/>
      <c r="WRA439" s="17"/>
      <c r="WRB439" s="18"/>
      <c r="WRK439" s="16"/>
      <c r="WRL439" s="17"/>
      <c r="WRM439" s="18"/>
      <c r="WRV439" s="16"/>
      <c r="WRW439" s="17"/>
      <c r="WRX439" s="18"/>
      <c r="WSG439" s="16"/>
      <c r="WSH439" s="17"/>
      <c r="WSI439" s="18"/>
      <c r="WSR439" s="16"/>
      <c r="WSS439" s="17"/>
      <c r="WST439" s="18"/>
      <c r="WTC439" s="16"/>
      <c r="WTD439" s="17"/>
      <c r="WTE439" s="18"/>
      <c r="WTN439" s="16"/>
      <c r="WTO439" s="17"/>
      <c r="WTP439" s="18"/>
      <c r="WTY439" s="16"/>
      <c r="WTZ439" s="17"/>
      <c r="WUA439" s="18"/>
      <c r="WUJ439" s="16"/>
      <c r="WUK439" s="17"/>
      <c r="WUL439" s="18"/>
      <c r="WUU439" s="16"/>
      <c r="WUV439" s="17"/>
      <c r="WUW439" s="18"/>
      <c r="WVF439" s="16"/>
      <c r="WVG439" s="17"/>
      <c r="WVH439" s="18"/>
      <c r="WVQ439" s="16"/>
      <c r="WVR439" s="17"/>
      <c r="WVS439" s="18"/>
      <c r="WWB439" s="16"/>
      <c r="WWC439" s="17"/>
      <c r="WWD439" s="18"/>
      <c r="WWM439" s="16"/>
      <c r="WWN439" s="17"/>
      <c r="WWO439" s="18"/>
      <c r="WWX439" s="16"/>
      <c r="WWY439" s="17"/>
      <c r="WWZ439" s="18"/>
      <c r="WXI439" s="16"/>
      <c r="WXJ439" s="17"/>
      <c r="WXK439" s="18"/>
      <c r="WXT439" s="16"/>
      <c r="WXU439" s="17"/>
      <c r="WXV439" s="18"/>
      <c r="WYE439" s="16"/>
      <c r="WYF439" s="17"/>
      <c r="WYG439" s="18"/>
      <c r="WYP439" s="16"/>
      <c r="WYQ439" s="17"/>
      <c r="WYR439" s="18"/>
      <c r="WZA439" s="16"/>
      <c r="WZB439" s="17"/>
      <c r="WZC439" s="18"/>
      <c r="WZL439" s="16"/>
      <c r="WZM439" s="17"/>
      <c r="WZN439" s="18"/>
      <c r="WZW439" s="16"/>
      <c r="WZX439" s="17"/>
      <c r="WZY439" s="18"/>
      <c r="XAH439" s="16"/>
      <c r="XAI439" s="17"/>
      <c r="XAJ439" s="18"/>
      <c r="XAS439" s="16"/>
      <c r="XAT439" s="17"/>
      <c r="XAU439" s="18"/>
      <c r="XBD439" s="16"/>
      <c r="XBE439" s="17"/>
      <c r="XBF439" s="18"/>
      <c r="XBO439" s="16"/>
      <c r="XBP439" s="17"/>
      <c r="XBQ439" s="18"/>
      <c r="XBZ439" s="16"/>
      <c r="XCA439" s="17"/>
      <c r="XCB439" s="18"/>
      <c r="XCK439" s="16"/>
      <c r="XCL439" s="17"/>
      <c r="XCM439" s="18"/>
      <c r="XCV439" s="16"/>
      <c r="XCW439" s="17"/>
      <c r="XCX439" s="18"/>
      <c r="XDG439" s="16"/>
      <c r="XDH439" s="17"/>
      <c r="XDI439" s="18"/>
      <c r="XDR439" s="16"/>
      <c r="XDS439" s="17"/>
      <c r="XDT439" s="18"/>
      <c r="XEC439" s="16"/>
      <c r="XED439" s="17"/>
      <c r="XEE439" s="18"/>
      <c r="XEN439" s="16"/>
      <c r="XEO439" s="17"/>
      <c r="XEP439" s="18"/>
      <c r="XEY439" s="16"/>
      <c r="XEZ439" s="17"/>
      <c r="XFA439" s="18"/>
    </row>
    <row r="440" spans="1:2048 2057:3071 3080:4094 4103:5117 5126:6140 6149:7163 7172:8186 8195:9209 9218:10232 10241:13312 13321:14335 14344:15358 15367:16381" hidden="1" x14ac:dyDescent="0.3">
      <c r="A440" s="17" t="s">
        <v>89</v>
      </c>
      <c r="B440" s="18">
        <v>1033601</v>
      </c>
      <c r="C440" t="s">
        <v>22</v>
      </c>
      <c r="D440" t="s">
        <v>26</v>
      </c>
      <c r="E440" t="s">
        <v>31</v>
      </c>
      <c r="F440">
        <v>1</v>
      </c>
      <c r="G440">
        <v>1</v>
      </c>
      <c r="H440">
        <v>1</v>
      </c>
      <c r="I440">
        <v>810102001</v>
      </c>
      <c r="J440" t="s">
        <v>66</v>
      </c>
      <c r="K440">
        <v>17986.345000000001</v>
      </c>
      <c r="L440" s="17"/>
      <c r="M440" s="18"/>
      <c r="V440" s="16"/>
      <c r="W440" s="17"/>
      <c r="X440" s="18"/>
      <c r="AG440" s="16"/>
      <c r="AH440" s="17"/>
      <c r="AI440" s="18"/>
      <c r="AR440" s="16"/>
      <c r="AS440" s="17"/>
      <c r="AT440" s="18"/>
      <c r="BC440" s="16"/>
      <c r="BD440" s="17"/>
      <c r="BE440" s="18"/>
      <c r="BN440" s="16"/>
      <c r="BO440" s="17"/>
      <c r="BP440" s="18"/>
      <c r="BY440" s="16"/>
      <c r="BZ440" s="17"/>
      <c r="CA440" s="18"/>
      <c r="CJ440" s="16"/>
      <c r="CK440" s="17"/>
      <c r="CL440" s="18"/>
      <c r="CU440" s="16"/>
      <c r="CV440" s="17"/>
      <c r="CW440" s="18"/>
      <c r="DF440" s="16"/>
      <c r="DG440" s="17"/>
      <c r="DH440" s="18"/>
      <c r="DQ440" s="16"/>
      <c r="DR440" s="17"/>
      <c r="DS440" s="18"/>
      <c r="EB440" s="16"/>
      <c r="EC440" s="17"/>
      <c r="ED440" s="18"/>
      <c r="EM440" s="16"/>
      <c r="EN440" s="17"/>
      <c r="EO440" s="18"/>
      <c r="EX440" s="16"/>
      <c r="EY440" s="17"/>
      <c r="EZ440" s="18"/>
      <c r="FI440" s="16"/>
      <c r="FJ440" s="17"/>
      <c r="FK440" s="18"/>
      <c r="FT440" s="16"/>
      <c r="FU440" s="17"/>
      <c r="FV440" s="18"/>
      <c r="GE440" s="16"/>
      <c r="GF440" s="17"/>
      <c r="GG440" s="18"/>
      <c r="GP440" s="16"/>
      <c r="GQ440" s="17"/>
      <c r="GR440" s="18"/>
      <c r="HA440" s="16"/>
      <c r="HB440" s="17"/>
      <c r="HC440" s="18"/>
      <c r="HL440" s="16"/>
      <c r="HM440" s="17"/>
      <c r="HN440" s="18"/>
      <c r="HW440" s="16"/>
      <c r="HX440" s="17"/>
      <c r="HY440" s="18"/>
      <c r="IH440" s="16"/>
      <c r="II440" s="17"/>
      <c r="IJ440" s="18"/>
      <c r="IS440" s="16"/>
      <c r="IT440" s="17"/>
      <c r="IU440" s="18"/>
      <c r="JD440" s="16"/>
      <c r="JE440" s="17"/>
      <c r="JF440" s="18"/>
      <c r="JO440" s="16"/>
      <c r="JP440" s="17"/>
      <c r="JQ440" s="18"/>
      <c r="JZ440" s="16"/>
      <c r="KA440" s="17"/>
      <c r="KB440" s="18"/>
      <c r="KK440" s="16"/>
      <c r="KL440" s="17"/>
      <c r="KM440" s="18"/>
      <c r="KV440" s="16"/>
      <c r="KW440" s="17"/>
      <c r="KX440" s="18"/>
      <c r="LG440" s="16"/>
      <c r="LH440" s="17"/>
      <c r="LI440" s="18"/>
      <c r="LR440" s="16"/>
      <c r="LS440" s="17"/>
      <c r="LT440" s="18"/>
      <c r="MC440" s="16"/>
      <c r="MD440" s="17"/>
      <c r="ME440" s="18"/>
      <c r="MN440" s="16"/>
      <c r="MO440" s="17"/>
      <c r="MP440" s="18"/>
      <c r="MY440" s="16"/>
      <c r="MZ440" s="17"/>
      <c r="NA440" s="18"/>
      <c r="NJ440" s="16"/>
      <c r="NK440" s="17"/>
      <c r="NL440" s="18"/>
      <c r="NU440" s="16"/>
      <c r="NV440" s="17"/>
      <c r="NW440" s="18"/>
      <c r="OF440" s="16"/>
      <c r="OG440" s="17"/>
      <c r="OH440" s="18"/>
      <c r="OQ440" s="16"/>
      <c r="OR440" s="17"/>
      <c r="OS440" s="18"/>
      <c r="PB440" s="16"/>
      <c r="PC440" s="17"/>
      <c r="PD440" s="18"/>
      <c r="PM440" s="16"/>
      <c r="PN440" s="17"/>
      <c r="PO440" s="18"/>
      <c r="PX440" s="16"/>
      <c r="PY440" s="17"/>
      <c r="PZ440" s="18"/>
      <c r="QI440" s="16"/>
      <c r="QJ440" s="17"/>
      <c r="QK440" s="18"/>
      <c r="QT440" s="16"/>
      <c r="QU440" s="17"/>
      <c r="QV440" s="18"/>
      <c r="RE440" s="16"/>
      <c r="RF440" s="17"/>
      <c r="RG440" s="18"/>
      <c r="RP440" s="16"/>
      <c r="RQ440" s="17"/>
      <c r="RR440" s="18"/>
      <c r="SA440" s="16"/>
      <c r="SB440" s="17"/>
      <c r="SC440" s="18"/>
      <c r="SL440" s="16"/>
      <c r="SM440" s="17"/>
      <c r="SN440" s="18"/>
      <c r="SW440" s="16"/>
      <c r="SX440" s="17"/>
      <c r="SY440" s="18"/>
      <c r="TH440" s="16"/>
      <c r="TI440" s="17"/>
      <c r="TJ440" s="18"/>
      <c r="TS440" s="16"/>
      <c r="TT440" s="17"/>
      <c r="TU440" s="18"/>
      <c r="UD440" s="16"/>
      <c r="UE440" s="17"/>
      <c r="UF440" s="18"/>
      <c r="UO440" s="16"/>
      <c r="UP440" s="17"/>
      <c r="UQ440" s="18"/>
      <c r="UZ440" s="16"/>
      <c r="VA440" s="17"/>
      <c r="VB440" s="18"/>
      <c r="VK440" s="16"/>
      <c r="VL440" s="17"/>
      <c r="VM440" s="18"/>
      <c r="VV440" s="16"/>
      <c r="VW440" s="17"/>
      <c r="VX440" s="18"/>
      <c r="WG440" s="16"/>
      <c r="WH440" s="17"/>
      <c r="WI440" s="18"/>
      <c r="WR440" s="16"/>
      <c r="WS440" s="17"/>
      <c r="WT440" s="18"/>
      <c r="XC440" s="16"/>
      <c r="XD440" s="17"/>
      <c r="XE440" s="18"/>
      <c r="XN440" s="16"/>
      <c r="XO440" s="17"/>
      <c r="XP440" s="18"/>
      <c r="XY440" s="16"/>
      <c r="XZ440" s="17"/>
      <c r="YA440" s="18"/>
      <c r="YJ440" s="16"/>
      <c r="YK440" s="17"/>
      <c r="YL440" s="18"/>
      <c r="YU440" s="16"/>
      <c r="YV440" s="17"/>
      <c r="YW440" s="18"/>
      <c r="ZF440" s="16"/>
      <c r="ZG440" s="17"/>
      <c r="ZH440" s="18"/>
      <c r="ZQ440" s="16"/>
      <c r="ZR440" s="17"/>
      <c r="ZS440" s="18"/>
      <c r="AAB440" s="16"/>
      <c r="AAC440" s="17"/>
      <c r="AAD440" s="18"/>
      <c r="AAM440" s="16"/>
      <c r="AAN440" s="17"/>
      <c r="AAO440" s="18"/>
      <c r="AAX440" s="16"/>
      <c r="AAY440" s="17"/>
      <c r="AAZ440" s="18"/>
      <c r="ABI440" s="16"/>
      <c r="ABJ440" s="17"/>
      <c r="ABK440" s="18"/>
      <c r="ABT440" s="16"/>
      <c r="ABU440" s="17"/>
      <c r="ABV440" s="18"/>
      <c r="ACE440" s="16"/>
      <c r="ACF440" s="17"/>
      <c r="ACG440" s="18"/>
      <c r="ACP440" s="16"/>
      <c r="ACQ440" s="17"/>
      <c r="ACR440" s="18"/>
      <c r="ADA440" s="16"/>
      <c r="ADB440" s="17"/>
      <c r="ADC440" s="18"/>
      <c r="ADL440" s="16"/>
      <c r="ADM440" s="17"/>
      <c r="ADN440" s="18"/>
      <c r="ADW440" s="16"/>
      <c r="ADX440" s="17"/>
      <c r="ADY440" s="18"/>
      <c r="AEH440" s="16"/>
      <c r="AEI440" s="17"/>
      <c r="AEJ440" s="18"/>
      <c r="AES440" s="16"/>
      <c r="AET440" s="17"/>
      <c r="AEU440" s="18"/>
      <c r="AFD440" s="16"/>
      <c r="AFE440" s="17"/>
      <c r="AFF440" s="18"/>
      <c r="AFO440" s="16"/>
      <c r="AFP440" s="17"/>
      <c r="AFQ440" s="18"/>
      <c r="AFZ440" s="16"/>
      <c r="AGA440" s="17"/>
      <c r="AGB440" s="18"/>
      <c r="AGK440" s="16"/>
      <c r="AGL440" s="17"/>
      <c r="AGM440" s="18"/>
      <c r="AGV440" s="16"/>
      <c r="AGW440" s="17"/>
      <c r="AGX440" s="18"/>
      <c r="AHG440" s="16"/>
      <c r="AHH440" s="17"/>
      <c r="AHI440" s="18"/>
      <c r="AHR440" s="16"/>
      <c r="AHS440" s="17"/>
      <c r="AHT440" s="18"/>
      <c r="AIC440" s="16"/>
      <c r="AID440" s="17"/>
      <c r="AIE440" s="18"/>
      <c r="AIN440" s="16"/>
      <c r="AIO440" s="17"/>
      <c r="AIP440" s="18"/>
      <c r="AIY440" s="16"/>
      <c r="AIZ440" s="17"/>
      <c r="AJA440" s="18"/>
      <c r="AJJ440" s="16"/>
      <c r="AJK440" s="17"/>
      <c r="AJL440" s="18"/>
      <c r="AJU440" s="16"/>
      <c r="AJV440" s="17"/>
      <c r="AJW440" s="18"/>
      <c r="AKF440" s="16"/>
      <c r="AKG440" s="17"/>
      <c r="AKH440" s="18"/>
      <c r="AKQ440" s="16"/>
      <c r="AKR440" s="17"/>
      <c r="AKS440" s="18"/>
      <c r="ALB440" s="16"/>
      <c r="ALC440" s="17"/>
      <c r="ALD440" s="18"/>
      <c r="ALM440" s="16"/>
      <c r="ALN440" s="17"/>
      <c r="ALO440" s="18"/>
      <c r="ALX440" s="16"/>
      <c r="ALY440" s="17"/>
      <c r="ALZ440" s="18"/>
      <c r="AMI440" s="16"/>
      <c r="AMJ440" s="17"/>
      <c r="AMK440" s="18"/>
      <c r="AMT440" s="16"/>
      <c r="AMU440" s="17"/>
      <c r="AMV440" s="18"/>
      <c r="ANE440" s="16"/>
      <c r="ANF440" s="17"/>
      <c r="ANG440" s="18"/>
      <c r="ANP440" s="16"/>
      <c r="ANQ440" s="17"/>
      <c r="ANR440" s="18"/>
      <c r="AOA440" s="16"/>
      <c r="AOB440" s="17"/>
      <c r="AOC440" s="18"/>
      <c r="AOL440" s="16"/>
      <c r="AOM440" s="17"/>
      <c r="AON440" s="18"/>
      <c r="AOW440" s="16"/>
      <c r="AOX440" s="17"/>
      <c r="AOY440" s="18"/>
      <c r="APH440" s="16"/>
      <c r="API440" s="17"/>
      <c r="APJ440" s="18"/>
      <c r="APS440" s="16"/>
      <c r="APT440" s="17"/>
      <c r="APU440" s="18"/>
      <c r="AQD440" s="16"/>
      <c r="AQE440" s="17"/>
      <c r="AQF440" s="18"/>
      <c r="AQO440" s="16"/>
      <c r="AQP440" s="17"/>
      <c r="AQQ440" s="18"/>
      <c r="AQZ440" s="16"/>
      <c r="ARA440" s="17"/>
      <c r="ARB440" s="18"/>
      <c r="ARK440" s="16"/>
      <c r="ARL440" s="17"/>
      <c r="ARM440" s="18"/>
      <c r="ARV440" s="16"/>
      <c r="ARW440" s="17"/>
      <c r="ARX440" s="18"/>
      <c r="ASG440" s="16"/>
      <c r="ASH440" s="17"/>
      <c r="ASI440" s="18"/>
      <c r="ASR440" s="16"/>
      <c r="ASS440" s="17"/>
      <c r="AST440" s="18"/>
      <c r="ATC440" s="16"/>
      <c r="ATD440" s="17"/>
      <c r="ATE440" s="18"/>
      <c r="ATN440" s="16"/>
      <c r="ATO440" s="17"/>
      <c r="ATP440" s="18"/>
      <c r="ATY440" s="16"/>
      <c r="ATZ440" s="17"/>
      <c r="AUA440" s="18"/>
      <c r="AUJ440" s="16"/>
      <c r="AUK440" s="17"/>
      <c r="AUL440" s="18"/>
      <c r="AUU440" s="16"/>
      <c r="AUV440" s="17"/>
      <c r="AUW440" s="18"/>
      <c r="AVF440" s="16"/>
      <c r="AVG440" s="17"/>
      <c r="AVH440" s="18"/>
      <c r="AVQ440" s="16"/>
      <c r="AVR440" s="17"/>
      <c r="AVS440" s="18"/>
      <c r="AWB440" s="16"/>
      <c r="AWC440" s="17"/>
      <c r="AWD440" s="18"/>
      <c r="AWM440" s="16"/>
      <c r="AWN440" s="17"/>
      <c r="AWO440" s="18"/>
      <c r="AWX440" s="16"/>
      <c r="AWY440" s="17"/>
      <c r="AWZ440" s="18"/>
      <c r="AXI440" s="16"/>
      <c r="AXJ440" s="17"/>
      <c r="AXK440" s="18"/>
      <c r="AXT440" s="16"/>
      <c r="AXU440" s="17"/>
      <c r="AXV440" s="18"/>
      <c r="AYE440" s="16"/>
      <c r="AYF440" s="17"/>
      <c r="AYG440" s="18"/>
      <c r="AYP440" s="16"/>
      <c r="AYQ440" s="17"/>
      <c r="AYR440" s="18"/>
      <c r="AZA440" s="16"/>
      <c r="AZB440" s="17"/>
      <c r="AZC440" s="18"/>
      <c r="AZL440" s="16"/>
      <c r="AZM440" s="17"/>
      <c r="AZN440" s="18"/>
      <c r="AZW440" s="16"/>
      <c r="AZX440" s="17"/>
      <c r="AZY440" s="18"/>
      <c r="BAH440" s="16"/>
      <c r="BAI440" s="17"/>
      <c r="BAJ440" s="18"/>
      <c r="BAS440" s="16"/>
      <c r="BAT440" s="17"/>
      <c r="BAU440" s="18"/>
      <c r="BBD440" s="16"/>
      <c r="BBE440" s="17"/>
      <c r="BBF440" s="18"/>
      <c r="BBO440" s="16"/>
      <c r="BBP440" s="17"/>
      <c r="BBQ440" s="18"/>
      <c r="BBZ440" s="16"/>
      <c r="BCA440" s="17"/>
      <c r="BCB440" s="18"/>
      <c r="BCK440" s="16"/>
      <c r="BCL440" s="17"/>
      <c r="BCM440" s="18"/>
      <c r="BCV440" s="16"/>
      <c r="BCW440" s="17"/>
      <c r="BCX440" s="18"/>
      <c r="BDG440" s="16"/>
      <c r="BDH440" s="17"/>
      <c r="BDI440" s="18"/>
      <c r="BDR440" s="16"/>
      <c r="BDS440" s="17"/>
      <c r="BDT440" s="18"/>
      <c r="BEC440" s="16"/>
      <c r="BED440" s="17"/>
      <c r="BEE440" s="18"/>
      <c r="BEN440" s="16"/>
      <c r="BEO440" s="17"/>
      <c r="BEP440" s="18"/>
      <c r="BEY440" s="16"/>
      <c r="BEZ440" s="17"/>
      <c r="BFA440" s="18"/>
      <c r="BFJ440" s="16"/>
      <c r="BFK440" s="17"/>
      <c r="BFL440" s="18"/>
      <c r="BFU440" s="16"/>
      <c r="BFV440" s="17"/>
      <c r="BFW440" s="18"/>
      <c r="BGF440" s="16"/>
      <c r="BGG440" s="17"/>
      <c r="BGH440" s="18"/>
      <c r="BGQ440" s="16"/>
      <c r="BGR440" s="17"/>
      <c r="BGS440" s="18"/>
      <c r="BHB440" s="16"/>
      <c r="BHC440" s="17"/>
      <c r="BHD440" s="18"/>
      <c r="BHM440" s="16"/>
      <c r="BHN440" s="17"/>
      <c r="BHO440" s="18"/>
      <c r="BHX440" s="16"/>
      <c r="BHY440" s="17"/>
      <c r="BHZ440" s="18"/>
      <c r="BII440" s="16"/>
      <c r="BIJ440" s="17"/>
      <c r="BIK440" s="18"/>
      <c r="BIT440" s="16"/>
      <c r="BIU440" s="17"/>
      <c r="BIV440" s="18"/>
      <c r="BJE440" s="16"/>
      <c r="BJF440" s="17"/>
      <c r="BJG440" s="18"/>
      <c r="BJP440" s="16"/>
      <c r="BJQ440" s="17"/>
      <c r="BJR440" s="18"/>
      <c r="BKA440" s="16"/>
      <c r="BKB440" s="17"/>
      <c r="BKC440" s="18"/>
      <c r="BKL440" s="16"/>
      <c r="BKM440" s="17"/>
      <c r="BKN440" s="18"/>
      <c r="BKW440" s="16"/>
      <c r="BKX440" s="17"/>
      <c r="BKY440" s="18"/>
      <c r="BLH440" s="16"/>
      <c r="BLI440" s="17"/>
      <c r="BLJ440" s="18"/>
      <c r="BLS440" s="16"/>
      <c r="BLT440" s="17"/>
      <c r="BLU440" s="18"/>
      <c r="BMD440" s="16"/>
      <c r="BME440" s="17"/>
      <c r="BMF440" s="18"/>
      <c r="BMO440" s="16"/>
      <c r="BMP440" s="17"/>
      <c r="BMQ440" s="18"/>
      <c r="BMZ440" s="16"/>
      <c r="BNA440" s="17"/>
      <c r="BNB440" s="18"/>
      <c r="BNK440" s="16"/>
      <c r="BNL440" s="17"/>
      <c r="BNM440" s="18"/>
      <c r="BNV440" s="16"/>
      <c r="BNW440" s="17"/>
      <c r="BNX440" s="18"/>
      <c r="BOG440" s="16"/>
      <c r="BOH440" s="17"/>
      <c r="BOI440" s="18"/>
      <c r="BOR440" s="16"/>
      <c r="BOS440" s="17"/>
      <c r="BOT440" s="18"/>
      <c r="BPC440" s="16"/>
      <c r="BPD440" s="17"/>
      <c r="BPE440" s="18"/>
      <c r="BPN440" s="16"/>
      <c r="BPO440" s="17"/>
      <c r="BPP440" s="18"/>
      <c r="BPY440" s="16"/>
      <c r="BPZ440" s="17"/>
      <c r="BQA440" s="18"/>
      <c r="BQJ440" s="16"/>
      <c r="BQK440" s="17"/>
      <c r="BQL440" s="18"/>
      <c r="BQU440" s="16"/>
      <c r="BQV440" s="17"/>
      <c r="BQW440" s="18"/>
      <c r="BRF440" s="16"/>
      <c r="BRG440" s="17"/>
      <c r="BRH440" s="18"/>
      <c r="BRQ440" s="16"/>
      <c r="BRR440" s="17"/>
      <c r="BRS440" s="18"/>
      <c r="BSB440" s="16"/>
      <c r="BSC440" s="17"/>
      <c r="BSD440" s="18"/>
      <c r="BSM440" s="16"/>
      <c r="BSN440" s="17"/>
      <c r="BSO440" s="18"/>
      <c r="BSX440" s="16"/>
      <c r="BSY440" s="17"/>
      <c r="BSZ440" s="18"/>
      <c r="BTI440" s="16"/>
      <c r="BTJ440" s="17"/>
      <c r="BTK440" s="18"/>
      <c r="BTT440" s="16"/>
      <c r="BTU440" s="17"/>
      <c r="BTV440" s="18"/>
      <c r="BUE440" s="16"/>
      <c r="BUF440" s="17"/>
      <c r="BUG440" s="18"/>
      <c r="BUP440" s="16"/>
      <c r="BUQ440" s="17"/>
      <c r="BUR440" s="18"/>
      <c r="BVA440" s="16"/>
      <c r="BVB440" s="17"/>
      <c r="BVC440" s="18"/>
      <c r="BVL440" s="16"/>
      <c r="BVM440" s="17"/>
      <c r="BVN440" s="18"/>
      <c r="BVW440" s="16"/>
      <c r="BVX440" s="17"/>
      <c r="BVY440" s="18"/>
      <c r="BWH440" s="16"/>
      <c r="BWI440" s="17"/>
      <c r="BWJ440" s="18"/>
      <c r="BWS440" s="16"/>
      <c r="BWT440" s="17"/>
      <c r="BWU440" s="18"/>
      <c r="BXD440" s="16"/>
      <c r="BXE440" s="17"/>
      <c r="BXF440" s="18"/>
      <c r="BXO440" s="16"/>
      <c r="BXP440" s="17"/>
      <c r="BXQ440" s="18"/>
      <c r="BXZ440" s="16"/>
      <c r="BYA440" s="17"/>
      <c r="BYB440" s="18"/>
      <c r="BYK440" s="16"/>
      <c r="BYL440" s="17"/>
      <c r="BYM440" s="18"/>
      <c r="BYV440" s="16"/>
      <c r="BYW440" s="17"/>
      <c r="BYX440" s="18"/>
      <c r="BZG440" s="16"/>
      <c r="BZH440" s="17"/>
      <c r="BZI440" s="18"/>
      <c r="BZR440" s="16"/>
      <c r="BZS440" s="17"/>
      <c r="BZT440" s="18"/>
      <c r="CAC440" s="16"/>
      <c r="CAD440" s="17"/>
      <c r="CAE440" s="18"/>
      <c r="CAN440" s="16"/>
      <c r="CAO440" s="17"/>
      <c r="CAP440" s="18"/>
      <c r="CAY440" s="16"/>
      <c r="CAZ440" s="17"/>
      <c r="CBA440" s="18"/>
      <c r="CBJ440" s="16"/>
      <c r="CBK440" s="17"/>
      <c r="CBL440" s="18"/>
      <c r="CBU440" s="16"/>
      <c r="CBV440" s="17"/>
      <c r="CBW440" s="18"/>
      <c r="CCF440" s="16"/>
      <c r="CCG440" s="17"/>
      <c r="CCH440" s="18"/>
      <c r="CCQ440" s="16"/>
      <c r="CCR440" s="17"/>
      <c r="CCS440" s="18"/>
      <c r="CDB440" s="16"/>
      <c r="CDC440" s="17"/>
      <c r="CDD440" s="18"/>
      <c r="CDM440" s="16"/>
      <c r="CDN440" s="17"/>
      <c r="CDO440" s="18"/>
      <c r="CDX440" s="16"/>
      <c r="CDY440" s="17"/>
      <c r="CDZ440" s="18"/>
      <c r="CEI440" s="16"/>
      <c r="CEJ440" s="17"/>
      <c r="CEK440" s="18"/>
      <c r="CET440" s="16"/>
      <c r="CEU440" s="17"/>
      <c r="CEV440" s="18"/>
      <c r="CFE440" s="16"/>
      <c r="CFF440" s="17"/>
      <c r="CFG440" s="18"/>
      <c r="CFP440" s="16"/>
      <c r="CFQ440" s="17"/>
      <c r="CFR440" s="18"/>
      <c r="CGA440" s="16"/>
      <c r="CGB440" s="17"/>
      <c r="CGC440" s="18"/>
      <c r="CGL440" s="16"/>
      <c r="CGM440" s="17"/>
      <c r="CGN440" s="18"/>
      <c r="CGW440" s="16"/>
      <c r="CGX440" s="17"/>
      <c r="CGY440" s="18"/>
      <c r="CHH440" s="16"/>
      <c r="CHI440" s="17"/>
      <c r="CHJ440" s="18"/>
      <c r="CHS440" s="16"/>
      <c r="CHT440" s="17"/>
      <c r="CHU440" s="18"/>
      <c r="CID440" s="16"/>
      <c r="CIE440" s="17"/>
      <c r="CIF440" s="18"/>
      <c r="CIO440" s="16"/>
      <c r="CIP440" s="17"/>
      <c r="CIQ440" s="18"/>
      <c r="CIZ440" s="16"/>
      <c r="CJA440" s="17"/>
      <c r="CJB440" s="18"/>
      <c r="CJK440" s="16"/>
      <c r="CJL440" s="17"/>
      <c r="CJM440" s="18"/>
      <c r="CJV440" s="16"/>
      <c r="CJW440" s="17"/>
      <c r="CJX440" s="18"/>
      <c r="CKG440" s="16"/>
      <c r="CKH440" s="17"/>
      <c r="CKI440" s="18"/>
      <c r="CKR440" s="16"/>
      <c r="CKS440" s="17"/>
      <c r="CKT440" s="18"/>
      <c r="CLC440" s="16"/>
      <c r="CLD440" s="17"/>
      <c r="CLE440" s="18"/>
      <c r="CLN440" s="16"/>
      <c r="CLO440" s="17"/>
      <c r="CLP440" s="18"/>
      <c r="CLY440" s="16"/>
      <c r="CLZ440" s="17"/>
      <c r="CMA440" s="18"/>
      <c r="CMJ440" s="16"/>
      <c r="CMK440" s="17"/>
      <c r="CML440" s="18"/>
      <c r="CMU440" s="16"/>
      <c r="CMV440" s="17"/>
      <c r="CMW440" s="18"/>
      <c r="CNF440" s="16"/>
      <c r="CNG440" s="17"/>
      <c r="CNH440" s="18"/>
      <c r="CNQ440" s="16"/>
      <c r="CNR440" s="17"/>
      <c r="CNS440" s="18"/>
      <c r="COB440" s="16"/>
      <c r="COC440" s="17"/>
      <c r="COD440" s="18"/>
      <c r="COM440" s="16"/>
      <c r="CON440" s="17"/>
      <c r="COO440" s="18"/>
      <c r="COX440" s="16"/>
      <c r="COY440" s="17"/>
      <c r="COZ440" s="18"/>
      <c r="CPI440" s="16"/>
      <c r="CPJ440" s="17"/>
      <c r="CPK440" s="18"/>
      <c r="CPT440" s="16"/>
      <c r="CPU440" s="17"/>
      <c r="CPV440" s="18"/>
      <c r="CQE440" s="16"/>
      <c r="CQF440" s="17"/>
      <c r="CQG440" s="18"/>
      <c r="CQP440" s="16"/>
      <c r="CQQ440" s="17"/>
      <c r="CQR440" s="18"/>
      <c r="CRA440" s="16"/>
      <c r="CRB440" s="17"/>
      <c r="CRC440" s="18"/>
      <c r="CRL440" s="16"/>
      <c r="CRM440" s="17"/>
      <c r="CRN440" s="18"/>
      <c r="CRW440" s="16"/>
      <c r="CRX440" s="17"/>
      <c r="CRY440" s="18"/>
      <c r="CSH440" s="16"/>
      <c r="CSI440" s="17"/>
      <c r="CSJ440" s="18"/>
      <c r="CSS440" s="16"/>
      <c r="CST440" s="17"/>
      <c r="CSU440" s="18"/>
      <c r="CTD440" s="16"/>
      <c r="CTE440" s="17"/>
      <c r="CTF440" s="18"/>
      <c r="CTO440" s="16"/>
      <c r="CTP440" s="17"/>
      <c r="CTQ440" s="18"/>
      <c r="CTZ440" s="16"/>
      <c r="CUA440" s="17"/>
      <c r="CUB440" s="18"/>
      <c r="CUK440" s="16"/>
      <c r="CUL440" s="17"/>
      <c r="CUM440" s="18"/>
      <c r="CUV440" s="16"/>
      <c r="CUW440" s="17"/>
      <c r="CUX440" s="18"/>
      <c r="CVG440" s="16"/>
      <c r="CVH440" s="17"/>
      <c r="CVI440" s="18"/>
      <c r="CVR440" s="16"/>
      <c r="CVS440" s="17"/>
      <c r="CVT440" s="18"/>
      <c r="CWC440" s="16"/>
      <c r="CWD440" s="17"/>
      <c r="CWE440" s="18"/>
      <c r="CWN440" s="16"/>
      <c r="CWO440" s="17"/>
      <c r="CWP440" s="18"/>
      <c r="CWY440" s="16"/>
      <c r="CWZ440" s="17"/>
      <c r="CXA440" s="18"/>
      <c r="CXJ440" s="16"/>
      <c r="CXK440" s="17"/>
      <c r="CXL440" s="18"/>
      <c r="CXU440" s="16"/>
      <c r="CXV440" s="17"/>
      <c r="CXW440" s="18"/>
      <c r="CYF440" s="16"/>
      <c r="CYG440" s="17"/>
      <c r="CYH440" s="18"/>
      <c r="CYQ440" s="16"/>
      <c r="CYR440" s="17"/>
      <c r="CYS440" s="18"/>
      <c r="CZB440" s="16"/>
      <c r="CZC440" s="17"/>
      <c r="CZD440" s="18"/>
      <c r="CZM440" s="16"/>
      <c r="CZN440" s="17"/>
      <c r="CZO440" s="18"/>
      <c r="CZX440" s="16"/>
      <c r="CZY440" s="17"/>
      <c r="CZZ440" s="18"/>
      <c r="DAI440" s="16"/>
      <c r="DAJ440" s="17"/>
      <c r="DAK440" s="18"/>
      <c r="DAT440" s="16"/>
      <c r="DAU440" s="17"/>
      <c r="DAV440" s="18"/>
      <c r="DBE440" s="16"/>
      <c r="DBF440" s="17"/>
      <c r="DBG440" s="18"/>
      <c r="DBP440" s="16"/>
      <c r="DBQ440" s="17"/>
      <c r="DBR440" s="18"/>
      <c r="DCA440" s="16"/>
      <c r="DCB440" s="17"/>
      <c r="DCC440" s="18"/>
      <c r="DCL440" s="16"/>
      <c r="DCM440" s="17"/>
      <c r="DCN440" s="18"/>
      <c r="DCW440" s="16"/>
      <c r="DCX440" s="17"/>
      <c r="DCY440" s="18"/>
      <c r="DDH440" s="16"/>
      <c r="DDI440" s="17"/>
      <c r="DDJ440" s="18"/>
      <c r="DDS440" s="16"/>
      <c r="DDT440" s="17"/>
      <c r="DDU440" s="18"/>
      <c r="DED440" s="16"/>
      <c r="DEE440" s="17"/>
      <c r="DEF440" s="18"/>
      <c r="DEO440" s="16"/>
      <c r="DEP440" s="17"/>
      <c r="DEQ440" s="18"/>
      <c r="DEZ440" s="16"/>
      <c r="DFA440" s="17"/>
      <c r="DFB440" s="18"/>
      <c r="DFK440" s="16"/>
      <c r="DFL440" s="17"/>
      <c r="DFM440" s="18"/>
      <c r="DFV440" s="16"/>
      <c r="DFW440" s="17"/>
      <c r="DFX440" s="18"/>
      <c r="DGG440" s="16"/>
      <c r="DGH440" s="17"/>
      <c r="DGI440" s="18"/>
      <c r="DGR440" s="16"/>
      <c r="DGS440" s="17"/>
      <c r="DGT440" s="18"/>
      <c r="DHC440" s="16"/>
      <c r="DHD440" s="17"/>
      <c r="DHE440" s="18"/>
      <c r="DHN440" s="16"/>
      <c r="DHO440" s="17"/>
      <c r="DHP440" s="18"/>
      <c r="DHY440" s="16"/>
      <c r="DHZ440" s="17"/>
      <c r="DIA440" s="18"/>
      <c r="DIJ440" s="16"/>
      <c r="DIK440" s="17"/>
      <c r="DIL440" s="18"/>
      <c r="DIU440" s="16"/>
      <c r="DIV440" s="17"/>
      <c r="DIW440" s="18"/>
      <c r="DJF440" s="16"/>
      <c r="DJG440" s="17"/>
      <c r="DJH440" s="18"/>
      <c r="DJQ440" s="16"/>
      <c r="DJR440" s="17"/>
      <c r="DJS440" s="18"/>
      <c r="DKB440" s="16"/>
      <c r="DKC440" s="17"/>
      <c r="DKD440" s="18"/>
      <c r="DKM440" s="16"/>
      <c r="DKN440" s="17"/>
      <c r="DKO440" s="18"/>
      <c r="DKX440" s="16"/>
      <c r="DKY440" s="17"/>
      <c r="DKZ440" s="18"/>
      <c r="DLI440" s="16"/>
      <c r="DLJ440" s="17"/>
      <c r="DLK440" s="18"/>
      <c r="DLT440" s="16"/>
      <c r="DLU440" s="17"/>
      <c r="DLV440" s="18"/>
      <c r="DME440" s="16"/>
      <c r="DMF440" s="17"/>
      <c r="DMG440" s="18"/>
      <c r="DMP440" s="16"/>
      <c r="DMQ440" s="17"/>
      <c r="DMR440" s="18"/>
      <c r="DNA440" s="16"/>
      <c r="DNB440" s="17"/>
      <c r="DNC440" s="18"/>
      <c r="DNL440" s="16"/>
      <c r="DNM440" s="17"/>
      <c r="DNN440" s="18"/>
      <c r="DNW440" s="16"/>
      <c r="DNX440" s="17"/>
      <c r="DNY440" s="18"/>
      <c r="DOH440" s="16"/>
      <c r="DOI440" s="17"/>
      <c r="DOJ440" s="18"/>
      <c r="DOS440" s="16"/>
      <c r="DOT440" s="17"/>
      <c r="DOU440" s="18"/>
      <c r="DPD440" s="16"/>
      <c r="DPE440" s="17"/>
      <c r="DPF440" s="18"/>
      <c r="DPO440" s="16"/>
      <c r="DPP440" s="17"/>
      <c r="DPQ440" s="18"/>
      <c r="DPZ440" s="16"/>
      <c r="DQA440" s="17"/>
      <c r="DQB440" s="18"/>
      <c r="DQK440" s="16"/>
      <c r="DQL440" s="17"/>
      <c r="DQM440" s="18"/>
      <c r="DQV440" s="16"/>
      <c r="DQW440" s="17"/>
      <c r="DQX440" s="18"/>
      <c r="DRG440" s="16"/>
      <c r="DRH440" s="17"/>
      <c r="DRI440" s="18"/>
      <c r="DRR440" s="16"/>
      <c r="DRS440" s="17"/>
      <c r="DRT440" s="18"/>
      <c r="DSC440" s="16"/>
      <c r="DSD440" s="17"/>
      <c r="DSE440" s="18"/>
      <c r="DSN440" s="16"/>
      <c r="DSO440" s="17"/>
      <c r="DSP440" s="18"/>
      <c r="DSY440" s="16"/>
      <c r="DSZ440" s="17"/>
      <c r="DTA440" s="18"/>
      <c r="DTJ440" s="16"/>
      <c r="DTK440" s="17"/>
      <c r="DTL440" s="18"/>
      <c r="DTU440" s="16"/>
      <c r="DTV440" s="17"/>
      <c r="DTW440" s="18"/>
      <c r="DUF440" s="16"/>
      <c r="DUG440" s="17"/>
      <c r="DUH440" s="18"/>
      <c r="DUQ440" s="16"/>
      <c r="DUR440" s="17"/>
      <c r="DUS440" s="18"/>
      <c r="DVB440" s="16"/>
      <c r="DVC440" s="17"/>
      <c r="DVD440" s="18"/>
      <c r="DVM440" s="16"/>
      <c r="DVN440" s="17"/>
      <c r="DVO440" s="18"/>
      <c r="DVX440" s="16"/>
      <c r="DVY440" s="17"/>
      <c r="DVZ440" s="18"/>
      <c r="DWI440" s="16"/>
      <c r="DWJ440" s="17"/>
      <c r="DWK440" s="18"/>
      <c r="DWT440" s="16"/>
      <c r="DWU440" s="17"/>
      <c r="DWV440" s="18"/>
      <c r="DXE440" s="16"/>
      <c r="DXF440" s="17"/>
      <c r="DXG440" s="18"/>
      <c r="DXP440" s="16"/>
      <c r="DXQ440" s="17"/>
      <c r="DXR440" s="18"/>
      <c r="DYA440" s="16"/>
      <c r="DYB440" s="17"/>
      <c r="DYC440" s="18"/>
      <c r="DYL440" s="16"/>
      <c r="DYM440" s="17"/>
      <c r="DYN440" s="18"/>
      <c r="DYW440" s="16"/>
      <c r="DYX440" s="17"/>
      <c r="DYY440" s="18"/>
      <c r="DZH440" s="16"/>
      <c r="DZI440" s="17"/>
      <c r="DZJ440" s="18"/>
      <c r="DZS440" s="16"/>
      <c r="DZT440" s="17"/>
      <c r="DZU440" s="18"/>
      <c r="EAD440" s="16"/>
      <c r="EAE440" s="17"/>
      <c r="EAF440" s="18"/>
      <c r="EAO440" s="16"/>
      <c r="EAP440" s="17"/>
      <c r="EAQ440" s="18"/>
      <c r="EAZ440" s="16"/>
      <c r="EBA440" s="17"/>
      <c r="EBB440" s="18"/>
      <c r="EBK440" s="16"/>
      <c r="EBL440" s="17"/>
      <c r="EBM440" s="18"/>
      <c r="EBV440" s="16"/>
      <c r="EBW440" s="17"/>
      <c r="EBX440" s="18"/>
      <c r="ECG440" s="16"/>
      <c r="ECH440" s="17"/>
      <c r="ECI440" s="18"/>
      <c r="ECR440" s="16"/>
      <c r="ECS440" s="17"/>
      <c r="ECT440" s="18"/>
      <c r="EDC440" s="16"/>
      <c r="EDD440" s="17"/>
      <c r="EDE440" s="18"/>
      <c r="EDN440" s="16"/>
      <c r="EDO440" s="17"/>
      <c r="EDP440" s="18"/>
      <c r="EDY440" s="16"/>
      <c r="EDZ440" s="17"/>
      <c r="EEA440" s="18"/>
      <c r="EEJ440" s="16"/>
      <c r="EEK440" s="17"/>
      <c r="EEL440" s="18"/>
      <c r="EEU440" s="16"/>
      <c r="EEV440" s="17"/>
      <c r="EEW440" s="18"/>
      <c r="EFF440" s="16"/>
      <c r="EFG440" s="17"/>
      <c r="EFH440" s="18"/>
      <c r="EFQ440" s="16"/>
      <c r="EFR440" s="17"/>
      <c r="EFS440" s="18"/>
      <c r="EGB440" s="16"/>
      <c r="EGC440" s="17"/>
      <c r="EGD440" s="18"/>
      <c r="EGM440" s="16"/>
      <c r="EGN440" s="17"/>
      <c r="EGO440" s="18"/>
      <c r="EGX440" s="16"/>
      <c r="EGY440" s="17"/>
      <c r="EGZ440" s="18"/>
      <c r="EHI440" s="16"/>
      <c r="EHJ440" s="17"/>
      <c r="EHK440" s="18"/>
      <c r="EHT440" s="16"/>
      <c r="EHU440" s="17"/>
      <c r="EHV440" s="18"/>
      <c r="EIE440" s="16"/>
      <c r="EIF440" s="17"/>
      <c r="EIG440" s="18"/>
      <c r="EIP440" s="16"/>
      <c r="EIQ440" s="17"/>
      <c r="EIR440" s="18"/>
      <c r="EJA440" s="16"/>
      <c r="EJB440" s="17"/>
      <c r="EJC440" s="18"/>
      <c r="EJL440" s="16"/>
      <c r="EJM440" s="17"/>
      <c r="EJN440" s="18"/>
      <c r="EJW440" s="16"/>
      <c r="EJX440" s="17"/>
      <c r="EJY440" s="18"/>
      <c r="EKH440" s="16"/>
      <c r="EKI440" s="17"/>
      <c r="EKJ440" s="18"/>
      <c r="EKS440" s="16"/>
      <c r="EKT440" s="17"/>
      <c r="EKU440" s="18"/>
      <c r="ELD440" s="16"/>
      <c r="ELE440" s="17"/>
      <c r="ELF440" s="18"/>
      <c r="ELO440" s="16"/>
      <c r="ELP440" s="17"/>
      <c r="ELQ440" s="18"/>
      <c r="ELZ440" s="16"/>
      <c r="EMA440" s="17"/>
      <c r="EMB440" s="18"/>
      <c r="EMK440" s="16"/>
      <c r="EML440" s="17"/>
      <c r="EMM440" s="18"/>
      <c r="EMV440" s="16"/>
      <c r="EMW440" s="17"/>
      <c r="EMX440" s="18"/>
      <c r="ENG440" s="16"/>
      <c r="ENH440" s="17"/>
      <c r="ENI440" s="18"/>
      <c r="ENR440" s="16"/>
      <c r="ENS440" s="17"/>
      <c r="ENT440" s="18"/>
      <c r="EOC440" s="16"/>
      <c r="EOD440" s="17"/>
      <c r="EOE440" s="18"/>
      <c r="EON440" s="16"/>
      <c r="EOO440" s="17"/>
      <c r="EOP440" s="18"/>
      <c r="EOY440" s="16"/>
      <c r="EOZ440" s="17"/>
      <c r="EPA440" s="18"/>
      <c r="EPJ440" s="16"/>
      <c r="EPK440" s="17"/>
      <c r="EPL440" s="18"/>
      <c r="EPU440" s="16"/>
      <c r="EPV440" s="17"/>
      <c r="EPW440" s="18"/>
      <c r="EQF440" s="16"/>
      <c r="EQG440" s="17"/>
      <c r="EQH440" s="18"/>
      <c r="EQQ440" s="16"/>
      <c r="EQR440" s="17"/>
      <c r="EQS440" s="18"/>
      <c r="ERB440" s="16"/>
      <c r="ERC440" s="17"/>
      <c r="ERD440" s="18"/>
      <c r="ERM440" s="16"/>
      <c r="ERN440" s="17"/>
      <c r="ERO440" s="18"/>
      <c r="ERX440" s="16"/>
      <c r="ERY440" s="17"/>
      <c r="ERZ440" s="18"/>
      <c r="ESI440" s="16"/>
      <c r="ESJ440" s="17"/>
      <c r="ESK440" s="18"/>
      <c r="EST440" s="16"/>
      <c r="ESU440" s="17"/>
      <c r="ESV440" s="18"/>
      <c r="ETE440" s="16"/>
      <c r="ETF440" s="17"/>
      <c r="ETG440" s="18"/>
      <c r="ETP440" s="16"/>
      <c r="ETQ440" s="17"/>
      <c r="ETR440" s="18"/>
      <c r="EUA440" s="16"/>
      <c r="EUB440" s="17"/>
      <c r="EUC440" s="18"/>
      <c r="EUL440" s="16"/>
      <c r="EUM440" s="17"/>
      <c r="EUN440" s="18"/>
      <c r="EUW440" s="16"/>
      <c r="EUX440" s="17"/>
      <c r="EUY440" s="18"/>
      <c r="EVH440" s="16"/>
      <c r="EVI440" s="17"/>
      <c r="EVJ440" s="18"/>
      <c r="EVS440" s="16"/>
      <c r="EVT440" s="17"/>
      <c r="EVU440" s="18"/>
      <c r="EWD440" s="16"/>
      <c r="EWE440" s="17"/>
      <c r="EWF440" s="18"/>
      <c r="EWO440" s="16"/>
      <c r="EWP440" s="17"/>
      <c r="EWQ440" s="18"/>
      <c r="EWZ440" s="16"/>
      <c r="EXA440" s="17"/>
      <c r="EXB440" s="18"/>
      <c r="EXK440" s="16"/>
      <c r="EXL440" s="17"/>
      <c r="EXM440" s="18"/>
      <c r="EXV440" s="16"/>
      <c r="EXW440" s="17"/>
      <c r="EXX440" s="18"/>
      <c r="EYG440" s="16"/>
      <c r="EYH440" s="17"/>
      <c r="EYI440" s="18"/>
      <c r="EYR440" s="16"/>
      <c r="EYS440" s="17"/>
      <c r="EYT440" s="18"/>
      <c r="EZC440" s="16"/>
      <c r="EZD440" s="17"/>
      <c r="EZE440" s="18"/>
      <c r="EZN440" s="16"/>
      <c r="EZO440" s="17"/>
      <c r="EZP440" s="18"/>
      <c r="EZY440" s="16"/>
      <c r="EZZ440" s="17"/>
      <c r="FAA440" s="18"/>
      <c r="FAJ440" s="16"/>
      <c r="FAK440" s="17"/>
      <c r="FAL440" s="18"/>
      <c r="FAU440" s="16"/>
      <c r="FAV440" s="17"/>
      <c r="FAW440" s="18"/>
      <c r="FBF440" s="16"/>
      <c r="FBG440" s="17"/>
      <c r="FBH440" s="18"/>
      <c r="FBQ440" s="16"/>
      <c r="FBR440" s="17"/>
      <c r="FBS440" s="18"/>
      <c r="FCB440" s="16"/>
      <c r="FCC440" s="17"/>
      <c r="FCD440" s="18"/>
      <c r="FCM440" s="16"/>
      <c r="FCN440" s="17"/>
      <c r="FCO440" s="18"/>
      <c r="FCX440" s="16"/>
      <c r="FCY440" s="17"/>
      <c r="FCZ440" s="18"/>
      <c r="FDI440" s="16"/>
      <c r="FDJ440" s="17"/>
      <c r="FDK440" s="18"/>
      <c r="FDT440" s="16"/>
      <c r="FDU440" s="17"/>
      <c r="FDV440" s="18"/>
      <c r="FEE440" s="16"/>
      <c r="FEF440" s="17"/>
      <c r="FEG440" s="18"/>
      <c r="FEP440" s="16"/>
      <c r="FEQ440" s="17"/>
      <c r="FER440" s="18"/>
      <c r="FFA440" s="16"/>
      <c r="FFB440" s="17"/>
      <c r="FFC440" s="18"/>
      <c r="FFL440" s="16"/>
      <c r="FFM440" s="17"/>
      <c r="FFN440" s="18"/>
      <c r="FFW440" s="16"/>
      <c r="FFX440" s="17"/>
      <c r="FFY440" s="18"/>
      <c r="FGH440" s="16"/>
      <c r="FGI440" s="17"/>
      <c r="FGJ440" s="18"/>
      <c r="FGS440" s="16"/>
      <c r="FGT440" s="17"/>
      <c r="FGU440" s="18"/>
      <c r="FHD440" s="16"/>
      <c r="FHE440" s="17"/>
      <c r="FHF440" s="18"/>
      <c r="FHO440" s="16"/>
      <c r="FHP440" s="17"/>
      <c r="FHQ440" s="18"/>
      <c r="FHZ440" s="16"/>
      <c r="FIA440" s="17"/>
      <c r="FIB440" s="18"/>
      <c r="FIK440" s="16"/>
      <c r="FIL440" s="17"/>
      <c r="FIM440" s="18"/>
      <c r="FIV440" s="16"/>
      <c r="FIW440" s="17"/>
      <c r="FIX440" s="18"/>
      <c r="FJG440" s="16"/>
      <c r="FJH440" s="17"/>
      <c r="FJI440" s="18"/>
      <c r="FJR440" s="16"/>
      <c r="FJS440" s="17"/>
      <c r="FJT440" s="18"/>
      <c r="FKC440" s="16"/>
      <c r="FKD440" s="17"/>
      <c r="FKE440" s="18"/>
      <c r="FKN440" s="16"/>
      <c r="FKO440" s="17"/>
      <c r="FKP440" s="18"/>
      <c r="FKY440" s="16"/>
      <c r="FKZ440" s="17"/>
      <c r="FLA440" s="18"/>
      <c r="FLJ440" s="16"/>
      <c r="FLK440" s="17"/>
      <c r="FLL440" s="18"/>
      <c r="FLU440" s="16"/>
      <c r="FLV440" s="17"/>
      <c r="FLW440" s="18"/>
      <c r="FMF440" s="16"/>
      <c r="FMG440" s="17"/>
      <c r="FMH440" s="18"/>
      <c r="FMQ440" s="16"/>
      <c r="FMR440" s="17"/>
      <c r="FMS440" s="18"/>
      <c r="FNB440" s="16"/>
      <c r="FNC440" s="17"/>
      <c r="FND440" s="18"/>
      <c r="FNM440" s="16"/>
      <c r="FNN440" s="17"/>
      <c r="FNO440" s="18"/>
      <c r="FNX440" s="16"/>
      <c r="FNY440" s="17"/>
      <c r="FNZ440" s="18"/>
      <c r="FOI440" s="16"/>
      <c r="FOJ440" s="17"/>
      <c r="FOK440" s="18"/>
      <c r="FOT440" s="16"/>
      <c r="FOU440" s="17"/>
      <c r="FOV440" s="18"/>
      <c r="FPE440" s="16"/>
      <c r="FPF440" s="17"/>
      <c r="FPG440" s="18"/>
      <c r="FPP440" s="16"/>
      <c r="FPQ440" s="17"/>
      <c r="FPR440" s="18"/>
      <c r="FQA440" s="16"/>
      <c r="FQB440" s="17"/>
      <c r="FQC440" s="18"/>
      <c r="FQL440" s="16"/>
      <c r="FQM440" s="17"/>
      <c r="FQN440" s="18"/>
      <c r="FQW440" s="16"/>
      <c r="FQX440" s="17"/>
      <c r="FQY440" s="18"/>
      <c r="FRH440" s="16"/>
      <c r="FRI440" s="17"/>
      <c r="FRJ440" s="18"/>
      <c r="FRS440" s="16"/>
      <c r="FRT440" s="17"/>
      <c r="FRU440" s="18"/>
      <c r="FSD440" s="16"/>
      <c r="FSE440" s="17"/>
      <c r="FSF440" s="18"/>
      <c r="FSO440" s="16"/>
      <c r="FSP440" s="17"/>
      <c r="FSQ440" s="18"/>
      <c r="FSZ440" s="16"/>
      <c r="FTA440" s="17"/>
      <c r="FTB440" s="18"/>
      <c r="FTK440" s="16"/>
      <c r="FTL440" s="17"/>
      <c r="FTM440" s="18"/>
      <c r="FTV440" s="16"/>
      <c r="FTW440" s="17"/>
      <c r="FTX440" s="18"/>
      <c r="FUG440" s="16"/>
      <c r="FUH440" s="17"/>
      <c r="FUI440" s="18"/>
      <c r="FUR440" s="16"/>
      <c r="FUS440" s="17"/>
      <c r="FUT440" s="18"/>
      <c r="FVC440" s="16"/>
      <c r="FVD440" s="17"/>
      <c r="FVE440" s="18"/>
      <c r="FVN440" s="16"/>
      <c r="FVO440" s="17"/>
      <c r="FVP440" s="18"/>
      <c r="FVY440" s="16"/>
      <c r="FVZ440" s="17"/>
      <c r="FWA440" s="18"/>
      <c r="FWJ440" s="16"/>
      <c r="FWK440" s="17"/>
      <c r="FWL440" s="18"/>
      <c r="FWU440" s="16"/>
      <c r="FWV440" s="17"/>
      <c r="FWW440" s="18"/>
      <c r="FXF440" s="16"/>
      <c r="FXG440" s="17"/>
      <c r="FXH440" s="18"/>
      <c r="FXQ440" s="16"/>
      <c r="FXR440" s="17"/>
      <c r="FXS440" s="18"/>
      <c r="FYB440" s="16"/>
      <c r="FYC440" s="17"/>
      <c r="FYD440" s="18"/>
      <c r="FYM440" s="16"/>
      <c r="FYN440" s="17"/>
      <c r="FYO440" s="18"/>
      <c r="FYX440" s="16"/>
      <c r="FYY440" s="17"/>
      <c r="FYZ440" s="18"/>
      <c r="FZI440" s="16"/>
      <c r="FZJ440" s="17"/>
      <c r="FZK440" s="18"/>
      <c r="FZT440" s="16"/>
      <c r="FZU440" s="17"/>
      <c r="FZV440" s="18"/>
      <c r="GAE440" s="16"/>
      <c r="GAF440" s="17"/>
      <c r="GAG440" s="18"/>
      <c r="GAP440" s="16"/>
      <c r="GAQ440" s="17"/>
      <c r="GAR440" s="18"/>
      <c r="GBA440" s="16"/>
      <c r="GBB440" s="17"/>
      <c r="GBC440" s="18"/>
      <c r="GBL440" s="16"/>
      <c r="GBM440" s="17"/>
      <c r="GBN440" s="18"/>
      <c r="GBW440" s="16"/>
      <c r="GBX440" s="17"/>
      <c r="GBY440" s="18"/>
      <c r="GCH440" s="16"/>
      <c r="GCI440" s="17"/>
      <c r="GCJ440" s="18"/>
      <c r="GCS440" s="16"/>
      <c r="GCT440" s="17"/>
      <c r="GCU440" s="18"/>
      <c r="GDD440" s="16"/>
      <c r="GDE440" s="17"/>
      <c r="GDF440" s="18"/>
      <c r="GDO440" s="16"/>
      <c r="GDP440" s="17"/>
      <c r="GDQ440" s="18"/>
      <c r="GDZ440" s="16"/>
      <c r="GEA440" s="17"/>
      <c r="GEB440" s="18"/>
      <c r="GEK440" s="16"/>
      <c r="GEL440" s="17"/>
      <c r="GEM440" s="18"/>
      <c r="GEV440" s="16"/>
      <c r="GEW440" s="17"/>
      <c r="GEX440" s="18"/>
      <c r="GFG440" s="16"/>
      <c r="GFH440" s="17"/>
      <c r="GFI440" s="18"/>
      <c r="GFR440" s="16"/>
      <c r="GFS440" s="17"/>
      <c r="GFT440" s="18"/>
      <c r="GGC440" s="16"/>
      <c r="GGD440" s="17"/>
      <c r="GGE440" s="18"/>
      <c r="GGN440" s="16"/>
      <c r="GGO440" s="17"/>
      <c r="GGP440" s="18"/>
      <c r="GGY440" s="16"/>
      <c r="GGZ440" s="17"/>
      <c r="GHA440" s="18"/>
      <c r="GHJ440" s="16"/>
      <c r="GHK440" s="17"/>
      <c r="GHL440" s="18"/>
      <c r="GHU440" s="16"/>
      <c r="GHV440" s="17"/>
      <c r="GHW440" s="18"/>
      <c r="GIF440" s="16"/>
      <c r="GIG440" s="17"/>
      <c r="GIH440" s="18"/>
      <c r="GIQ440" s="16"/>
      <c r="GIR440" s="17"/>
      <c r="GIS440" s="18"/>
      <c r="GJB440" s="16"/>
      <c r="GJC440" s="17"/>
      <c r="GJD440" s="18"/>
      <c r="GJM440" s="16"/>
      <c r="GJN440" s="17"/>
      <c r="GJO440" s="18"/>
      <c r="GJX440" s="16"/>
      <c r="GJY440" s="17"/>
      <c r="GJZ440" s="18"/>
      <c r="GKI440" s="16"/>
      <c r="GKJ440" s="17"/>
      <c r="GKK440" s="18"/>
      <c r="GKT440" s="16"/>
      <c r="GKU440" s="17"/>
      <c r="GKV440" s="18"/>
      <c r="GLE440" s="16"/>
      <c r="GLF440" s="17"/>
      <c r="GLG440" s="18"/>
      <c r="GLP440" s="16"/>
      <c r="GLQ440" s="17"/>
      <c r="GLR440" s="18"/>
      <c r="GMA440" s="16"/>
      <c r="GMB440" s="17"/>
      <c r="GMC440" s="18"/>
      <c r="GML440" s="16"/>
      <c r="GMM440" s="17"/>
      <c r="GMN440" s="18"/>
      <c r="GMW440" s="16"/>
      <c r="GMX440" s="17"/>
      <c r="GMY440" s="18"/>
      <c r="GNH440" s="16"/>
      <c r="GNI440" s="17"/>
      <c r="GNJ440" s="18"/>
      <c r="GNS440" s="16"/>
      <c r="GNT440" s="17"/>
      <c r="GNU440" s="18"/>
      <c r="GOD440" s="16"/>
      <c r="GOE440" s="17"/>
      <c r="GOF440" s="18"/>
      <c r="GOO440" s="16"/>
      <c r="GOP440" s="17"/>
      <c r="GOQ440" s="18"/>
      <c r="GOZ440" s="16"/>
      <c r="GPA440" s="17"/>
      <c r="GPB440" s="18"/>
      <c r="GPK440" s="16"/>
      <c r="GPL440" s="17"/>
      <c r="GPM440" s="18"/>
      <c r="GPV440" s="16"/>
      <c r="GPW440" s="17"/>
      <c r="GPX440" s="18"/>
      <c r="GQG440" s="16"/>
      <c r="GQH440" s="17"/>
      <c r="GQI440" s="18"/>
      <c r="GQR440" s="16"/>
      <c r="GQS440" s="17"/>
      <c r="GQT440" s="18"/>
      <c r="GRC440" s="16"/>
      <c r="GRD440" s="17"/>
      <c r="GRE440" s="18"/>
      <c r="GRN440" s="16"/>
      <c r="GRO440" s="17"/>
      <c r="GRP440" s="18"/>
      <c r="GRY440" s="16"/>
      <c r="GRZ440" s="17"/>
      <c r="GSA440" s="18"/>
      <c r="GSJ440" s="16"/>
      <c r="GSK440" s="17"/>
      <c r="GSL440" s="18"/>
      <c r="GSU440" s="16"/>
      <c r="GSV440" s="17"/>
      <c r="GSW440" s="18"/>
      <c r="GTF440" s="16"/>
      <c r="GTG440" s="17"/>
      <c r="GTH440" s="18"/>
      <c r="GTQ440" s="16"/>
      <c r="GTR440" s="17"/>
      <c r="GTS440" s="18"/>
      <c r="GUB440" s="16"/>
      <c r="GUC440" s="17"/>
      <c r="GUD440" s="18"/>
      <c r="GUM440" s="16"/>
      <c r="GUN440" s="17"/>
      <c r="GUO440" s="18"/>
      <c r="GUX440" s="16"/>
      <c r="GUY440" s="17"/>
      <c r="GUZ440" s="18"/>
      <c r="GVI440" s="16"/>
      <c r="GVJ440" s="17"/>
      <c r="GVK440" s="18"/>
      <c r="GVT440" s="16"/>
      <c r="GVU440" s="17"/>
      <c r="GVV440" s="18"/>
      <c r="GWE440" s="16"/>
      <c r="GWF440" s="17"/>
      <c r="GWG440" s="18"/>
      <c r="GWP440" s="16"/>
      <c r="GWQ440" s="17"/>
      <c r="GWR440" s="18"/>
      <c r="GXA440" s="16"/>
      <c r="GXB440" s="17"/>
      <c r="GXC440" s="18"/>
      <c r="GXL440" s="16"/>
      <c r="GXM440" s="17"/>
      <c r="GXN440" s="18"/>
      <c r="GXW440" s="16"/>
      <c r="GXX440" s="17"/>
      <c r="GXY440" s="18"/>
      <c r="GYH440" s="16"/>
      <c r="GYI440" s="17"/>
      <c r="GYJ440" s="18"/>
      <c r="GYS440" s="16"/>
      <c r="GYT440" s="17"/>
      <c r="GYU440" s="18"/>
      <c r="GZD440" s="16"/>
      <c r="GZE440" s="17"/>
      <c r="GZF440" s="18"/>
      <c r="GZO440" s="16"/>
      <c r="GZP440" s="17"/>
      <c r="GZQ440" s="18"/>
      <c r="GZZ440" s="16"/>
      <c r="HAA440" s="17"/>
      <c r="HAB440" s="18"/>
      <c r="HAK440" s="16"/>
      <c r="HAL440" s="17"/>
      <c r="HAM440" s="18"/>
      <c r="HAV440" s="16"/>
      <c r="HAW440" s="17"/>
      <c r="HAX440" s="18"/>
      <c r="HBG440" s="16"/>
      <c r="HBH440" s="17"/>
      <c r="HBI440" s="18"/>
      <c r="HBR440" s="16"/>
      <c r="HBS440" s="17"/>
      <c r="HBT440" s="18"/>
      <c r="HCC440" s="16"/>
      <c r="HCD440" s="17"/>
      <c r="HCE440" s="18"/>
      <c r="HCN440" s="16"/>
      <c r="HCO440" s="17"/>
      <c r="HCP440" s="18"/>
      <c r="HCY440" s="16"/>
      <c r="HCZ440" s="17"/>
      <c r="HDA440" s="18"/>
      <c r="HDJ440" s="16"/>
      <c r="HDK440" s="17"/>
      <c r="HDL440" s="18"/>
      <c r="HDU440" s="16"/>
      <c r="HDV440" s="17"/>
      <c r="HDW440" s="18"/>
      <c r="HEF440" s="16"/>
      <c r="HEG440" s="17"/>
      <c r="HEH440" s="18"/>
      <c r="HEQ440" s="16"/>
      <c r="HER440" s="17"/>
      <c r="HES440" s="18"/>
      <c r="HFB440" s="16"/>
      <c r="HFC440" s="17"/>
      <c r="HFD440" s="18"/>
      <c r="HFM440" s="16"/>
      <c r="HFN440" s="17"/>
      <c r="HFO440" s="18"/>
      <c r="HFX440" s="16"/>
      <c r="HFY440" s="17"/>
      <c r="HFZ440" s="18"/>
      <c r="HGI440" s="16"/>
      <c r="HGJ440" s="17"/>
      <c r="HGK440" s="18"/>
      <c r="HGT440" s="16"/>
      <c r="HGU440" s="17"/>
      <c r="HGV440" s="18"/>
      <c r="HHE440" s="16"/>
      <c r="HHF440" s="17"/>
      <c r="HHG440" s="18"/>
      <c r="HHP440" s="16"/>
      <c r="HHQ440" s="17"/>
      <c r="HHR440" s="18"/>
      <c r="HIA440" s="16"/>
      <c r="HIB440" s="17"/>
      <c r="HIC440" s="18"/>
      <c r="HIL440" s="16"/>
      <c r="HIM440" s="17"/>
      <c r="HIN440" s="18"/>
      <c r="HIW440" s="16"/>
      <c r="HIX440" s="17"/>
      <c r="HIY440" s="18"/>
      <c r="HJH440" s="16"/>
      <c r="HJI440" s="17"/>
      <c r="HJJ440" s="18"/>
      <c r="HJS440" s="16"/>
      <c r="HJT440" s="17"/>
      <c r="HJU440" s="18"/>
      <c r="HKD440" s="16"/>
      <c r="HKE440" s="17"/>
      <c r="HKF440" s="18"/>
      <c r="HKO440" s="16"/>
      <c r="HKP440" s="17"/>
      <c r="HKQ440" s="18"/>
      <c r="HKZ440" s="16"/>
      <c r="HLA440" s="17"/>
      <c r="HLB440" s="18"/>
      <c r="HLK440" s="16"/>
      <c r="HLL440" s="17"/>
      <c r="HLM440" s="18"/>
      <c r="HLV440" s="16"/>
      <c r="HLW440" s="17"/>
      <c r="HLX440" s="18"/>
      <c r="HMG440" s="16"/>
      <c r="HMH440" s="17"/>
      <c r="HMI440" s="18"/>
      <c r="HMR440" s="16"/>
      <c r="HMS440" s="17"/>
      <c r="HMT440" s="18"/>
      <c r="HNC440" s="16"/>
      <c r="HND440" s="17"/>
      <c r="HNE440" s="18"/>
      <c r="HNN440" s="16"/>
      <c r="HNO440" s="17"/>
      <c r="HNP440" s="18"/>
      <c r="HNY440" s="16"/>
      <c r="HNZ440" s="17"/>
      <c r="HOA440" s="18"/>
      <c r="HOJ440" s="16"/>
      <c r="HOK440" s="17"/>
      <c r="HOL440" s="18"/>
      <c r="HOU440" s="16"/>
      <c r="HOV440" s="17"/>
      <c r="HOW440" s="18"/>
      <c r="HPF440" s="16"/>
      <c r="HPG440" s="17"/>
      <c r="HPH440" s="18"/>
      <c r="HPQ440" s="16"/>
      <c r="HPR440" s="17"/>
      <c r="HPS440" s="18"/>
      <c r="HQB440" s="16"/>
      <c r="HQC440" s="17"/>
      <c r="HQD440" s="18"/>
      <c r="HQM440" s="16"/>
      <c r="HQN440" s="17"/>
      <c r="HQO440" s="18"/>
      <c r="HQX440" s="16"/>
      <c r="HQY440" s="17"/>
      <c r="HQZ440" s="18"/>
      <c r="HRI440" s="16"/>
      <c r="HRJ440" s="17"/>
      <c r="HRK440" s="18"/>
      <c r="HRT440" s="16"/>
      <c r="HRU440" s="17"/>
      <c r="HRV440" s="18"/>
      <c r="HSE440" s="16"/>
      <c r="HSF440" s="17"/>
      <c r="HSG440" s="18"/>
      <c r="HSP440" s="16"/>
      <c r="HSQ440" s="17"/>
      <c r="HSR440" s="18"/>
      <c r="HTA440" s="16"/>
      <c r="HTB440" s="17"/>
      <c r="HTC440" s="18"/>
      <c r="HTL440" s="16"/>
      <c r="HTM440" s="17"/>
      <c r="HTN440" s="18"/>
      <c r="HTW440" s="16"/>
      <c r="HTX440" s="17"/>
      <c r="HTY440" s="18"/>
      <c r="HUH440" s="16"/>
      <c r="HUI440" s="17"/>
      <c r="HUJ440" s="18"/>
      <c r="HUS440" s="16"/>
      <c r="HUT440" s="17"/>
      <c r="HUU440" s="18"/>
      <c r="HVD440" s="16"/>
      <c r="HVE440" s="17"/>
      <c r="HVF440" s="18"/>
      <c r="HVO440" s="16"/>
      <c r="HVP440" s="17"/>
      <c r="HVQ440" s="18"/>
      <c r="HVZ440" s="16"/>
      <c r="HWA440" s="17"/>
      <c r="HWB440" s="18"/>
      <c r="HWK440" s="16"/>
      <c r="HWL440" s="17"/>
      <c r="HWM440" s="18"/>
      <c r="HWV440" s="16"/>
      <c r="HWW440" s="17"/>
      <c r="HWX440" s="18"/>
      <c r="HXG440" s="16"/>
      <c r="HXH440" s="17"/>
      <c r="HXI440" s="18"/>
      <c r="HXR440" s="16"/>
      <c r="HXS440" s="17"/>
      <c r="HXT440" s="18"/>
      <c r="HYC440" s="16"/>
      <c r="HYD440" s="17"/>
      <c r="HYE440" s="18"/>
      <c r="HYN440" s="16"/>
      <c r="HYO440" s="17"/>
      <c r="HYP440" s="18"/>
      <c r="HYY440" s="16"/>
      <c r="HYZ440" s="17"/>
      <c r="HZA440" s="18"/>
      <c r="HZJ440" s="16"/>
      <c r="HZK440" s="17"/>
      <c r="HZL440" s="18"/>
      <c r="HZU440" s="16"/>
      <c r="HZV440" s="17"/>
      <c r="HZW440" s="18"/>
      <c r="IAF440" s="16"/>
      <c r="IAG440" s="17"/>
      <c r="IAH440" s="18"/>
      <c r="IAQ440" s="16"/>
      <c r="IAR440" s="17"/>
      <c r="IAS440" s="18"/>
      <c r="IBB440" s="16"/>
      <c r="IBC440" s="17"/>
      <c r="IBD440" s="18"/>
      <c r="IBM440" s="16"/>
      <c r="IBN440" s="17"/>
      <c r="IBO440" s="18"/>
      <c r="IBX440" s="16"/>
      <c r="IBY440" s="17"/>
      <c r="IBZ440" s="18"/>
      <c r="ICI440" s="16"/>
      <c r="ICJ440" s="17"/>
      <c r="ICK440" s="18"/>
      <c r="ICT440" s="16"/>
      <c r="ICU440" s="17"/>
      <c r="ICV440" s="18"/>
      <c r="IDE440" s="16"/>
      <c r="IDF440" s="17"/>
      <c r="IDG440" s="18"/>
      <c r="IDP440" s="16"/>
      <c r="IDQ440" s="17"/>
      <c r="IDR440" s="18"/>
      <c r="IEA440" s="16"/>
      <c r="IEB440" s="17"/>
      <c r="IEC440" s="18"/>
      <c r="IEL440" s="16"/>
      <c r="IEM440" s="17"/>
      <c r="IEN440" s="18"/>
      <c r="IEW440" s="16"/>
      <c r="IEX440" s="17"/>
      <c r="IEY440" s="18"/>
      <c r="IFH440" s="16"/>
      <c r="IFI440" s="17"/>
      <c r="IFJ440" s="18"/>
      <c r="IFS440" s="16"/>
      <c r="IFT440" s="17"/>
      <c r="IFU440" s="18"/>
      <c r="IGD440" s="16"/>
      <c r="IGE440" s="17"/>
      <c r="IGF440" s="18"/>
      <c r="IGO440" s="16"/>
      <c r="IGP440" s="17"/>
      <c r="IGQ440" s="18"/>
      <c r="IGZ440" s="16"/>
      <c r="IHA440" s="17"/>
      <c r="IHB440" s="18"/>
      <c r="IHK440" s="16"/>
      <c r="IHL440" s="17"/>
      <c r="IHM440" s="18"/>
      <c r="IHV440" s="16"/>
      <c r="IHW440" s="17"/>
      <c r="IHX440" s="18"/>
      <c r="IIG440" s="16"/>
      <c r="IIH440" s="17"/>
      <c r="III440" s="18"/>
      <c r="IIR440" s="16"/>
      <c r="IIS440" s="17"/>
      <c r="IIT440" s="18"/>
      <c r="IJC440" s="16"/>
      <c r="IJD440" s="17"/>
      <c r="IJE440" s="18"/>
      <c r="IJN440" s="16"/>
      <c r="IJO440" s="17"/>
      <c r="IJP440" s="18"/>
      <c r="IJY440" s="16"/>
      <c r="IJZ440" s="17"/>
      <c r="IKA440" s="18"/>
      <c r="IKJ440" s="16"/>
      <c r="IKK440" s="17"/>
      <c r="IKL440" s="18"/>
      <c r="IKU440" s="16"/>
      <c r="IKV440" s="17"/>
      <c r="IKW440" s="18"/>
      <c r="ILF440" s="16"/>
      <c r="ILG440" s="17"/>
      <c r="ILH440" s="18"/>
      <c r="ILQ440" s="16"/>
      <c r="ILR440" s="17"/>
      <c r="ILS440" s="18"/>
      <c r="IMB440" s="16"/>
      <c r="IMC440" s="17"/>
      <c r="IMD440" s="18"/>
      <c r="IMM440" s="16"/>
      <c r="IMN440" s="17"/>
      <c r="IMO440" s="18"/>
      <c r="IMX440" s="16"/>
      <c r="IMY440" s="17"/>
      <c r="IMZ440" s="18"/>
      <c r="INI440" s="16"/>
      <c r="INJ440" s="17"/>
      <c r="INK440" s="18"/>
      <c r="INT440" s="16"/>
      <c r="INU440" s="17"/>
      <c r="INV440" s="18"/>
      <c r="IOE440" s="16"/>
      <c r="IOF440" s="17"/>
      <c r="IOG440" s="18"/>
      <c r="IOP440" s="16"/>
      <c r="IOQ440" s="17"/>
      <c r="IOR440" s="18"/>
      <c r="IPA440" s="16"/>
      <c r="IPB440" s="17"/>
      <c r="IPC440" s="18"/>
      <c r="IPL440" s="16"/>
      <c r="IPM440" s="17"/>
      <c r="IPN440" s="18"/>
      <c r="IPW440" s="16"/>
      <c r="IPX440" s="17"/>
      <c r="IPY440" s="18"/>
      <c r="IQH440" s="16"/>
      <c r="IQI440" s="17"/>
      <c r="IQJ440" s="18"/>
      <c r="IQS440" s="16"/>
      <c r="IQT440" s="17"/>
      <c r="IQU440" s="18"/>
      <c r="IRD440" s="16"/>
      <c r="IRE440" s="17"/>
      <c r="IRF440" s="18"/>
      <c r="IRO440" s="16"/>
      <c r="IRP440" s="17"/>
      <c r="IRQ440" s="18"/>
      <c r="IRZ440" s="16"/>
      <c r="ISA440" s="17"/>
      <c r="ISB440" s="18"/>
      <c r="ISK440" s="16"/>
      <c r="ISL440" s="17"/>
      <c r="ISM440" s="18"/>
      <c r="ISV440" s="16"/>
      <c r="ISW440" s="17"/>
      <c r="ISX440" s="18"/>
      <c r="ITG440" s="16"/>
      <c r="ITH440" s="17"/>
      <c r="ITI440" s="18"/>
      <c r="ITR440" s="16"/>
      <c r="ITS440" s="17"/>
      <c r="ITT440" s="18"/>
      <c r="IUC440" s="16"/>
      <c r="IUD440" s="17"/>
      <c r="IUE440" s="18"/>
      <c r="IUN440" s="16"/>
      <c r="IUO440" s="17"/>
      <c r="IUP440" s="18"/>
      <c r="IUY440" s="16"/>
      <c r="IUZ440" s="17"/>
      <c r="IVA440" s="18"/>
      <c r="IVJ440" s="16"/>
      <c r="IVK440" s="17"/>
      <c r="IVL440" s="18"/>
      <c r="IVU440" s="16"/>
      <c r="IVV440" s="17"/>
      <c r="IVW440" s="18"/>
      <c r="IWF440" s="16"/>
      <c r="IWG440" s="17"/>
      <c r="IWH440" s="18"/>
      <c r="IWQ440" s="16"/>
      <c r="IWR440" s="17"/>
      <c r="IWS440" s="18"/>
      <c r="IXB440" s="16"/>
      <c r="IXC440" s="17"/>
      <c r="IXD440" s="18"/>
      <c r="IXM440" s="16"/>
      <c r="IXN440" s="17"/>
      <c r="IXO440" s="18"/>
      <c r="IXX440" s="16"/>
      <c r="IXY440" s="17"/>
      <c r="IXZ440" s="18"/>
      <c r="IYI440" s="16"/>
      <c r="IYJ440" s="17"/>
      <c r="IYK440" s="18"/>
      <c r="IYT440" s="16"/>
      <c r="IYU440" s="17"/>
      <c r="IYV440" s="18"/>
      <c r="IZE440" s="16"/>
      <c r="IZF440" s="17"/>
      <c r="IZG440" s="18"/>
      <c r="IZP440" s="16"/>
      <c r="IZQ440" s="17"/>
      <c r="IZR440" s="18"/>
      <c r="JAA440" s="16"/>
      <c r="JAB440" s="17"/>
      <c r="JAC440" s="18"/>
      <c r="JAL440" s="16"/>
      <c r="JAM440" s="17"/>
      <c r="JAN440" s="18"/>
      <c r="JAW440" s="16"/>
      <c r="JAX440" s="17"/>
      <c r="JAY440" s="18"/>
      <c r="JBH440" s="16"/>
      <c r="JBI440" s="17"/>
      <c r="JBJ440" s="18"/>
      <c r="JBS440" s="16"/>
      <c r="JBT440" s="17"/>
      <c r="JBU440" s="18"/>
      <c r="JCD440" s="16"/>
      <c r="JCE440" s="17"/>
      <c r="JCF440" s="18"/>
      <c r="JCO440" s="16"/>
      <c r="JCP440" s="17"/>
      <c r="JCQ440" s="18"/>
      <c r="JCZ440" s="16"/>
      <c r="JDA440" s="17"/>
      <c r="JDB440" s="18"/>
      <c r="JDK440" s="16"/>
      <c r="JDL440" s="17"/>
      <c r="JDM440" s="18"/>
      <c r="JDV440" s="16"/>
      <c r="JDW440" s="17"/>
      <c r="JDX440" s="18"/>
      <c r="JEG440" s="16"/>
      <c r="JEH440" s="17"/>
      <c r="JEI440" s="18"/>
      <c r="JER440" s="16"/>
      <c r="JES440" s="17"/>
      <c r="JET440" s="18"/>
      <c r="JFC440" s="16"/>
      <c r="JFD440" s="17"/>
      <c r="JFE440" s="18"/>
      <c r="JFN440" s="16"/>
      <c r="JFO440" s="17"/>
      <c r="JFP440" s="18"/>
      <c r="JFY440" s="16"/>
      <c r="JFZ440" s="17"/>
      <c r="JGA440" s="18"/>
      <c r="JGJ440" s="16"/>
      <c r="JGK440" s="17"/>
      <c r="JGL440" s="18"/>
      <c r="JGU440" s="16"/>
      <c r="JGV440" s="17"/>
      <c r="JGW440" s="18"/>
      <c r="JHF440" s="16"/>
      <c r="JHG440" s="17"/>
      <c r="JHH440" s="18"/>
      <c r="JHQ440" s="16"/>
      <c r="JHR440" s="17"/>
      <c r="JHS440" s="18"/>
      <c r="JIB440" s="16"/>
      <c r="JIC440" s="17"/>
      <c r="JID440" s="18"/>
      <c r="JIM440" s="16"/>
      <c r="JIN440" s="17"/>
      <c r="JIO440" s="18"/>
      <c r="JIX440" s="16"/>
      <c r="JIY440" s="17"/>
      <c r="JIZ440" s="18"/>
      <c r="JJI440" s="16"/>
      <c r="JJJ440" s="17"/>
      <c r="JJK440" s="18"/>
      <c r="JJT440" s="16"/>
      <c r="JJU440" s="17"/>
      <c r="JJV440" s="18"/>
      <c r="JKE440" s="16"/>
      <c r="JKF440" s="17"/>
      <c r="JKG440" s="18"/>
      <c r="JKP440" s="16"/>
      <c r="JKQ440" s="17"/>
      <c r="JKR440" s="18"/>
      <c r="JLA440" s="16"/>
      <c r="JLB440" s="17"/>
      <c r="JLC440" s="18"/>
      <c r="JLL440" s="16"/>
      <c r="JLM440" s="17"/>
      <c r="JLN440" s="18"/>
      <c r="JLW440" s="16"/>
      <c r="JLX440" s="17"/>
      <c r="JLY440" s="18"/>
      <c r="JMH440" s="16"/>
      <c r="JMI440" s="17"/>
      <c r="JMJ440" s="18"/>
      <c r="JMS440" s="16"/>
      <c r="JMT440" s="17"/>
      <c r="JMU440" s="18"/>
      <c r="JND440" s="16"/>
      <c r="JNE440" s="17"/>
      <c r="JNF440" s="18"/>
      <c r="JNO440" s="16"/>
      <c r="JNP440" s="17"/>
      <c r="JNQ440" s="18"/>
      <c r="JNZ440" s="16"/>
      <c r="JOA440" s="17"/>
      <c r="JOB440" s="18"/>
      <c r="JOK440" s="16"/>
      <c r="JOL440" s="17"/>
      <c r="JOM440" s="18"/>
      <c r="JOV440" s="16"/>
      <c r="JOW440" s="17"/>
      <c r="JOX440" s="18"/>
      <c r="JPG440" s="16"/>
      <c r="JPH440" s="17"/>
      <c r="JPI440" s="18"/>
      <c r="JPR440" s="16"/>
      <c r="JPS440" s="17"/>
      <c r="JPT440" s="18"/>
      <c r="JQC440" s="16"/>
      <c r="JQD440" s="17"/>
      <c r="JQE440" s="18"/>
      <c r="JQN440" s="16"/>
      <c r="JQO440" s="17"/>
      <c r="JQP440" s="18"/>
      <c r="JQY440" s="16"/>
      <c r="JQZ440" s="17"/>
      <c r="JRA440" s="18"/>
      <c r="JRJ440" s="16"/>
      <c r="JRK440" s="17"/>
      <c r="JRL440" s="18"/>
      <c r="JRU440" s="16"/>
      <c r="JRV440" s="17"/>
      <c r="JRW440" s="18"/>
      <c r="JSF440" s="16"/>
      <c r="JSG440" s="17"/>
      <c r="JSH440" s="18"/>
      <c r="JSQ440" s="16"/>
      <c r="JSR440" s="17"/>
      <c r="JSS440" s="18"/>
      <c r="JTB440" s="16"/>
      <c r="JTC440" s="17"/>
      <c r="JTD440" s="18"/>
      <c r="JTM440" s="16"/>
      <c r="JTN440" s="17"/>
      <c r="JTO440" s="18"/>
      <c r="JTX440" s="16"/>
      <c r="JTY440" s="17"/>
      <c r="JTZ440" s="18"/>
      <c r="JUI440" s="16"/>
      <c r="JUJ440" s="17"/>
      <c r="JUK440" s="18"/>
      <c r="JUT440" s="16"/>
      <c r="JUU440" s="17"/>
      <c r="JUV440" s="18"/>
      <c r="JVE440" s="16"/>
      <c r="JVF440" s="17"/>
      <c r="JVG440" s="18"/>
      <c r="JVP440" s="16"/>
      <c r="JVQ440" s="17"/>
      <c r="JVR440" s="18"/>
      <c r="JWA440" s="16"/>
      <c r="JWB440" s="17"/>
      <c r="JWC440" s="18"/>
      <c r="JWL440" s="16"/>
      <c r="JWM440" s="17"/>
      <c r="JWN440" s="18"/>
      <c r="JWW440" s="16"/>
      <c r="JWX440" s="17"/>
      <c r="JWY440" s="18"/>
      <c r="JXH440" s="16"/>
      <c r="JXI440" s="17"/>
      <c r="JXJ440" s="18"/>
      <c r="JXS440" s="16"/>
      <c r="JXT440" s="17"/>
      <c r="JXU440" s="18"/>
      <c r="JYD440" s="16"/>
      <c r="JYE440" s="17"/>
      <c r="JYF440" s="18"/>
      <c r="JYO440" s="16"/>
      <c r="JYP440" s="17"/>
      <c r="JYQ440" s="18"/>
      <c r="JYZ440" s="16"/>
      <c r="JZA440" s="17"/>
      <c r="JZB440" s="18"/>
      <c r="JZK440" s="16"/>
      <c r="JZL440" s="17"/>
      <c r="JZM440" s="18"/>
      <c r="JZV440" s="16"/>
      <c r="JZW440" s="17"/>
      <c r="JZX440" s="18"/>
      <c r="KAG440" s="16"/>
      <c r="KAH440" s="17"/>
      <c r="KAI440" s="18"/>
      <c r="KAR440" s="16"/>
      <c r="KAS440" s="17"/>
      <c r="KAT440" s="18"/>
      <c r="KBC440" s="16"/>
      <c r="KBD440" s="17"/>
      <c r="KBE440" s="18"/>
      <c r="KBN440" s="16"/>
      <c r="KBO440" s="17"/>
      <c r="KBP440" s="18"/>
      <c r="KBY440" s="16"/>
      <c r="KBZ440" s="17"/>
      <c r="KCA440" s="18"/>
      <c r="KCJ440" s="16"/>
      <c r="KCK440" s="17"/>
      <c r="KCL440" s="18"/>
      <c r="KCU440" s="16"/>
      <c r="KCV440" s="17"/>
      <c r="KCW440" s="18"/>
      <c r="KDF440" s="16"/>
      <c r="KDG440" s="17"/>
      <c r="KDH440" s="18"/>
      <c r="KDQ440" s="16"/>
      <c r="KDR440" s="17"/>
      <c r="KDS440" s="18"/>
      <c r="KEB440" s="16"/>
      <c r="KEC440" s="17"/>
      <c r="KED440" s="18"/>
      <c r="KEM440" s="16"/>
      <c r="KEN440" s="17"/>
      <c r="KEO440" s="18"/>
      <c r="KEX440" s="16"/>
      <c r="KEY440" s="17"/>
      <c r="KEZ440" s="18"/>
      <c r="KFI440" s="16"/>
      <c r="KFJ440" s="17"/>
      <c r="KFK440" s="18"/>
      <c r="KFT440" s="16"/>
      <c r="KFU440" s="17"/>
      <c r="KFV440" s="18"/>
      <c r="KGE440" s="16"/>
      <c r="KGF440" s="17"/>
      <c r="KGG440" s="18"/>
      <c r="KGP440" s="16"/>
      <c r="KGQ440" s="17"/>
      <c r="KGR440" s="18"/>
      <c r="KHA440" s="16"/>
      <c r="KHB440" s="17"/>
      <c r="KHC440" s="18"/>
      <c r="KHL440" s="16"/>
      <c r="KHM440" s="17"/>
      <c r="KHN440" s="18"/>
      <c r="KHW440" s="16"/>
      <c r="KHX440" s="17"/>
      <c r="KHY440" s="18"/>
      <c r="KIH440" s="16"/>
      <c r="KII440" s="17"/>
      <c r="KIJ440" s="18"/>
      <c r="KIS440" s="16"/>
      <c r="KIT440" s="17"/>
      <c r="KIU440" s="18"/>
      <c r="KJD440" s="16"/>
      <c r="KJE440" s="17"/>
      <c r="KJF440" s="18"/>
      <c r="KJO440" s="16"/>
      <c r="KJP440" s="17"/>
      <c r="KJQ440" s="18"/>
      <c r="KJZ440" s="16"/>
      <c r="KKA440" s="17"/>
      <c r="KKB440" s="18"/>
      <c r="KKK440" s="16"/>
      <c r="KKL440" s="17"/>
      <c r="KKM440" s="18"/>
      <c r="KKV440" s="16"/>
      <c r="KKW440" s="17"/>
      <c r="KKX440" s="18"/>
      <c r="KLG440" s="16"/>
      <c r="KLH440" s="17"/>
      <c r="KLI440" s="18"/>
      <c r="KLR440" s="16"/>
      <c r="KLS440" s="17"/>
      <c r="KLT440" s="18"/>
      <c r="KMC440" s="16"/>
      <c r="KMD440" s="17"/>
      <c r="KME440" s="18"/>
      <c r="KMN440" s="16"/>
      <c r="KMO440" s="17"/>
      <c r="KMP440" s="18"/>
      <c r="KMY440" s="16"/>
      <c r="KMZ440" s="17"/>
      <c r="KNA440" s="18"/>
      <c r="KNJ440" s="16"/>
      <c r="KNK440" s="17"/>
      <c r="KNL440" s="18"/>
      <c r="KNU440" s="16"/>
      <c r="KNV440" s="17"/>
      <c r="KNW440" s="18"/>
      <c r="KOF440" s="16"/>
      <c r="KOG440" s="17"/>
      <c r="KOH440" s="18"/>
      <c r="KOQ440" s="16"/>
      <c r="KOR440" s="17"/>
      <c r="KOS440" s="18"/>
      <c r="KPB440" s="16"/>
      <c r="KPC440" s="17"/>
      <c r="KPD440" s="18"/>
      <c r="KPM440" s="16"/>
      <c r="KPN440" s="17"/>
      <c r="KPO440" s="18"/>
      <c r="KPX440" s="16"/>
      <c r="KPY440" s="17"/>
      <c r="KPZ440" s="18"/>
      <c r="KQI440" s="16"/>
      <c r="KQJ440" s="17"/>
      <c r="KQK440" s="18"/>
      <c r="KQT440" s="16"/>
      <c r="KQU440" s="17"/>
      <c r="KQV440" s="18"/>
      <c r="KRE440" s="16"/>
      <c r="KRF440" s="17"/>
      <c r="KRG440" s="18"/>
      <c r="KRP440" s="16"/>
      <c r="KRQ440" s="17"/>
      <c r="KRR440" s="18"/>
      <c r="KSA440" s="16"/>
      <c r="KSB440" s="17"/>
      <c r="KSC440" s="18"/>
      <c r="KSL440" s="16"/>
      <c r="KSM440" s="17"/>
      <c r="KSN440" s="18"/>
      <c r="KSW440" s="16"/>
      <c r="KSX440" s="17"/>
      <c r="KSY440" s="18"/>
      <c r="KTH440" s="16"/>
      <c r="KTI440" s="17"/>
      <c r="KTJ440" s="18"/>
      <c r="KTS440" s="16"/>
      <c r="KTT440" s="17"/>
      <c r="KTU440" s="18"/>
      <c r="KUD440" s="16"/>
      <c r="KUE440" s="17"/>
      <c r="KUF440" s="18"/>
      <c r="KUO440" s="16"/>
      <c r="KUP440" s="17"/>
      <c r="KUQ440" s="18"/>
      <c r="KUZ440" s="16"/>
      <c r="KVA440" s="17"/>
      <c r="KVB440" s="18"/>
      <c r="KVK440" s="16"/>
      <c r="KVL440" s="17"/>
      <c r="KVM440" s="18"/>
      <c r="KVV440" s="16"/>
      <c r="KVW440" s="17"/>
      <c r="KVX440" s="18"/>
      <c r="KWG440" s="16"/>
      <c r="KWH440" s="17"/>
      <c r="KWI440" s="18"/>
      <c r="KWR440" s="16"/>
      <c r="KWS440" s="17"/>
      <c r="KWT440" s="18"/>
      <c r="KXC440" s="16"/>
      <c r="KXD440" s="17"/>
      <c r="KXE440" s="18"/>
      <c r="KXN440" s="16"/>
      <c r="KXO440" s="17"/>
      <c r="KXP440" s="18"/>
      <c r="KXY440" s="16"/>
      <c r="KXZ440" s="17"/>
      <c r="KYA440" s="18"/>
      <c r="KYJ440" s="16"/>
      <c r="KYK440" s="17"/>
      <c r="KYL440" s="18"/>
      <c r="KYU440" s="16"/>
      <c r="KYV440" s="17"/>
      <c r="KYW440" s="18"/>
      <c r="KZF440" s="16"/>
      <c r="KZG440" s="17"/>
      <c r="KZH440" s="18"/>
      <c r="KZQ440" s="16"/>
      <c r="KZR440" s="17"/>
      <c r="KZS440" s="18"/>
      <c r="LAB440" s="16"/>
      <c r="LAC440" s="17"/>
      <c r="LAD440" s="18"/>
      <c r="LAM440" s="16"/>
      <c r="LAN440" s="17"/>
      <c r="LAO440" s="18"/>
      <c r="LAX440" s="16"/>
      <c r="LAY440" s="17"/>
      <c r="LAZ440" s="18"/>
      <c r="LBI440" s="16"/>
      <c r="LBJ440" s="17"/>
      <c r="LBK440" s="18"/>
      <c r="LBT440" s="16"/>
      <c r="LBU440" s="17"/>
      <c r="LBV440" s="18"/>
      <c r="LCE440" s="16"/>
      <c r="LCF440" s="17"/>
      <c r="LCG440" s="18"/>
      <c r="LCP440" s="16"/>
      <c r="LCQ440" s="17"/>
      <c r="LCR440" s="18"/>
      <c r="LDA440" s="16"/>
      <c r="LDB440" s="17"/>
      <c r="LDC440" s="18"/>
      <c r="LDL440" s="16"/>
      <c r="LDM440" s="17"/>
      <c r="LDN440" s="18"/>
      <c r="LDW440" s="16"/>
      <c r="LDX440" s="17"/>
      <c r="LDY440" s="18"/>
      <c r="LEH440" s="16"/>
      <c r="LEI440" s="17"/>
      <c r="LEJ440" s="18"/>
      <c r="LES440" s="16"/>
      <c r="LET440" s="17"/>
      <c r="LEU440" s="18"/>
      <c r="LFD440" s="16"/>
      <c r="LFE440" s="17"/>
      <c r="LFF440" s="18"/>
      <c r="LFO440" s="16"/>
      <c r="LFP440" s="17"/>
      <c r="LFQ440" s="18"/>
      <c r="LFZ440" s="16"/>
      <c r="LGA440" s="17"/>
      <c r="LGB440" s="18"/>
      <c r="LGK440" s="16"/>
      <c r="LGL440" s="17"/>
      <c r="LGM440" s="18"/>
      <c r="LGV440" s="16"/>
      <c r="LGW440" s="17"/>
      <c r="LGX440" s="18"/>
      <c r="LHG440" s="16"/>
      <c r="LHH440" s="17"/>
      <c r="LHI440" s="18"/>
      <c r="LHR440" s="16"/>
      <c r="LHS440" s="17"/>
      <c r="LHT440" s="18"/>
      <c r="LIC440" s="16"/>
      <c r="LID440" s="17"/>
      <c r="LIE440" s="18"/>
      <c r="LIN440" s="16"/>
      <c r="LIO440" s="17"/>
      <c r="LIP440" s="18"/>
      <c r="LIY440" s="16"/>
      <c r="LIZ440" s="17"/>
      <c r="LJA440" s="18"/>
      <c r="LJJ440" s="16"/>
      <c r="LJK440" s="17"/>
      <c r="LJL440" s="18"/>
      <c r="LJU440" s="16"/>
      <c r="LJV440" s="17"/>
      <c r="LJW440" s="18"/>
      <c r="LKF440" s="16"/>
      <c r="LKG440" s="17"/>
      <c r="LKH440" s="18"/>
      <c r="LKQ440" s="16"/>
      <c r="LKR440" s="17"/>
      <c r="LKS440" s="18"/>
      <c r="LLB440" s="16"/>
      <c r="LLC440" s="17"/>
      <c r="LLD440" s="18"/>
      <c r="LLM440" s="16"/>
      <c r="LLN440" s="17"/>
      <c r="LLO440" s="18"/>
      <c r="LLX440" s="16"/>
      <c r="LLY440" s="17"/>
      <c r="LLZ440" s="18"/>
      <c r="LMI440" s="16"/>
      <c r="LMJ440" s="17"/>
      <c r="LMK440" s="18"/>
      <c r="LMT440" s="16"/>
      <c r="LMU440" s="17"/>
      <c r="LMV440" s="18"/>
      <c r="LNE440" s="16"/>
      <c r="LNF440" s="17"/>
      <c r="LNG440" s="18"/>
      <c r="LNP440" s="16"/>
      <c r="LNQ440" s="17"/>
      <c r="LNR440" s="18"/>
      <c r="LOA440" s="16"/>
      <c r="LOB440" s="17"/>
      <c r="LOC440" s="18"/>
      <c r="LOL440" s="16"/>
      <c r="LOM440" s="17"/>
      <c r="LON440" s="18"/>
      <c r="LOW440" s="16"/>
      <c r="LOX440" s="17"/>
      <c r="LOY440" s="18"/>
      <c r="LPH440" s="16"/>
      <c r="LPI440" s="17"/>
      <c r="LPJ440" s="18"/>
      <c r="LPS440" s="16"/>
      <c r="LPT440" s="17"/>
      <c r="LPU440" s="18"/>
      <c r="LQD440" s="16"/>
      <c r="LQE440" s="17"/>
      <c r="LQF440" s="18"/>
      <c r="LQO440" s="16"/>
      <c r="LQP440" s="17"/>
      <c r="LQQ440" s="18"/>
      <c r="LQZ440" s="16"/>
      <c r="LRA440" s="17"/>
      <c r="LRB440" s="18"/>
      <c r="LRK440" s="16"/>
      <c r="LRL440" s="17"/>
      <c r="LRM440" s="18"/>
      <c r="LRV440" s="16"/>
      <c r="LRW440" s="17"/>
      <c r="LRX440" s="18"/>
      <c r="LSG440" s="16"/>
      <c r="LSH440" s="17"/>
      <c r="LSI440" s="18"/>
      <c r="LSR440" s="16"/>
      <c r="LSS440" s="17"/>
      <c r="LST440" s="18"/>
      <c r="LTC440" s="16"/>
      <c r="LTD440" s="17"/>
      <c r="LTE440" s="18"/>
      <c r="LTN440" s="16"/>
      <c r="LTO440" s="17"/>
      <c r="LTP440" s="18"/>
      <c r="LTY440" s="16"/>
      <c r="LTZ440" s="17"/>
      <c r="LUA440" s="18"/>
      <c r="LUJ440" s="16"/>
      <c r="LUK440" s="17"/>
      <c r="LUL440" s="18"/>
      <c r="LUU440" s="16"/>
      <c r="LUV440" s="17"/>
      <c r="LUW440" s="18"/>
      <c r="LVF440" s="16"/>
      <c r="LVG440" s="17"/>
      <c r="LVH440" s="18"/>
      <c r="LVQ440" s="16"/>
      <c r="LVR440" s="17"/>
      <c r="LVS440" s="18"/>
      <c r="LWB440" s="16"/>
      <c r="LWC440" s="17"/>
      <c r="LWD440" s="18"/>
      <c r="LWM440" s="16"/>
      <c r="LWN440" s="17"/>
      <c r="LWO440" s="18"/>
      <c r="LWX440" s="16"/>
      <c r="LWY440" s="17"/>
      <c r="LWZ440" s="18"/>
      <c r="LXI440" s="16"/>
      <c r="LXJ440" s="17"/>
      <c r="LXK440" s="18"/>
      <c r="LXT440" s="16"/>
      <c r="LXU440" s="17"/>
      <c r="LXV440" s="18"/>
      <c r="LYE440" s="16"/>
      <c r="LYF440" s="17"/>
      <c r="LYG440" s="18"/>
      <c r="LYP440" s="16"/>
      <c r="LYQ440" s="17"/>
      <c r="LYR440" s="18"/>
      <c r="LZA440" s="16"/>
      <c r="LZB440" s="17"/>
      <c r="LZC440" s="18"/>
      <c r="LZL440" s="16"/>
      <c r="LZM440" s="17"/>
      <c r="LZN440" s="18"/>
      <c r="LZW440" s="16"/>
      <c r="LZX440" s="17"/>
      <c r="LZY440" s="18"/>
      <c r="MAH440" s="16"/>
      <c r="MAI440" s="17"/>
      <c r="MAJ440" s="18"/>
      <c r="MAS440" s="16"/>
      <c r="MAT440" s="17"/>
      <c r="MAU440" s="18"/>
      <c r="MBD440" s="16"/>
      <c r="MBE440" s="17"/>
      <c r="MBF440" s="18"/>
      <c r="MBO440" s="16"/>
      <c r="MBP440" s="17"/>
      <c r="MBQ440" s="18"/>
      <c r="MBZ440" s="16"/>
      <c r="MCA440" s="17"/>
      <c r="MCB440" s="18"/>
      <c r="MCK440" s="16"/>
      <c r="MCL440" s="17"/>
      <c r="MCM440" s="18"/>
      <c r="MCV440" s="16"/>
      <c r="MCW440" s="17"/>
      <c r="MCX440" s="18"/>
      <c r="MDG440" s="16"/>
      <c r="MDH440" s="17"/>
      <c r="MDI440" s="18"/>
      <c r="MDR440" s="16"/>
      <c r="MDS440" s="17"/>
      <c r="MDT440" s="18"/>
      <c r="MEC440" s="16"/>
      <c r="MED440" s="17"/>
      <c r="MEE440" s="18"/>
      <c r="MEN440" s="16"/>
      <c r="MEO440" s="17"/>
      <c r="MEP440" s="18"/>
      <c r="MEY440" s="16"/>
      <c r="MEZ440" s="17"/>
      <c r="MFA440" s="18"/>
      <c r="MFJ440" s="16"/>
      <c r="MFK440" s="17"/>
      <c r="MFL440" s="18"/>
      <c r="MFU440" s="16"/>
      <c r="MFV440" s="17"/>
      <c r="MFW440" s="18"/>
      <c r="MGF440" s="16"/>
      <c r="MGG440" s="17"/>
      <c r="MGH440" s="18"/>
      <c r="MGQ440" s="16"/>
      <c r="MGR440" s="17"/>
      <c r="MGS440" s="18"/>
      <c r="MHB440" s="16"/>
      <c r="MHC440" s="17"/>
      <c r="MHD440" s="18"/>
      <c r="MHM440" s="16"/>
      <c r="MHN440" s="17"/>
      <c r="MHO440" s="18"/>
      <c r="MHX440" s="16"/>
      <c r="MHY440" s="17"/>
      <c r="MHZ440" s="18"/>
      <c r="MII440" s="16"/>
      <c r="MIJ440" s="17"/>
      <c r="MIK440" s="18"/>
      <c r="MIT440" s="16"/>
      <c r="MIU440" s="17"/>
      <c r="MIV440" s="18"/>
      <c r="MJE440" s="16"/>
      <c r="MJF440" s="17"/>
      <c r="MJG440" s="18"/>
      <c r="MJP440" s="16"/>
      <c r="MJQ440" s="17"/>
      <c r="MJR440" s="18"/>
      <c r="MKA440" s="16"/>
      <c r="MKB440" s="17"/>
      <c r="MKC440" s="18"/>
      <c r="MKL440" s="16"/>
      <c r="MKM440" s="17"/>
      <c r="MKN440" s="18"/>
      <c r="MKW440" s="16"/>
      <c r="MKX440" s="17"/>
      <c r="MKY440" s="18"/>
      <c r="MLH440" s="16"/>
      <c r="MLI440" s="17"/>
      <c r="MLJ440" s="18"/>
      <c r="MLS440" s="16"/>
      <c r="MLT440" s="17"/>
      <c r="MLU440" s="18"/>
      <c r="MMD440" s="16"/>
      <c r="MME440" s="17"/>
      <c r="MMF440" s="18"/>
      <c r="MMO440" s="16"/>
      <c r="MMP440" s="17"/>
      <c r="MMQ440" s="18"/>
      <c r="MMZ440" s="16"/>
      <c r="MNA440" s="17"/>
      <c r="MNB440" s="18"/>
      <c r="MNK440" s="16"/>
      <c r="MNL440" s="17"/>
      <c r="MNM440" s="18"/>
      <c r="MNV440" s="16"/>
      <c r="MNW440" s="17"/>
      <c r="MNX440" s="18"/>
      <c r="MOG440" s="16"/>
      <c r="MOH440" s="17"/>
      <c r="MOI440" s="18"/>
      <c r="MOR440" s="16"/>
      <c r="MOS440" s="17"/>
      <c r="MOT440" s="18"/>
      <c r="MPC440" s="16"/>
      <c r="MPD440" s="17"/>
      <c r="MPE440" s="18"/>
      <c r="MPN440" s="16"/>
      <c r="MPO440" s="17"/>
      <c r="MPP440" s="18"/>
      <c r="MPY440" s="16"/>
      <c r="MPZ440" s="17"/>
      <c r="MQA440" s="18"/>
      <c r="MQJ440" s="16"/>
      <c r="MQK440" s="17"/>
      <c r="MQL440" s="18"/>
      <c r="MQU440" s="16"/>
      <c r="MQV440" s="17"/>
      <c r="MQW440" s="18"/>
      <c r="MRF440" s="16"/>
      <c r="MRG440" s="17"/>
      <c r="MRH440" s="18"/>
      <c r="MRQ440" s="16"/>
      <c r="MRR440" s="17"/>
      <c r="MRS440" s="18"/>
      <c r="MSB440" s="16"/>
      <c r="MSC440" s="17"/>
      <c r="MSD440" s="18"/>
      <c r="MSM440" s="16"/>
      <c r="MSN440" s="17"/>
      <c r="MSO440" s="18"/>
      <c r="MSX440" s="16"/>
      <c r="MSY440" s="17"/>
      <c r="MSZ440" s="18"/>
      <c r="MTI440" s="16"/>
      <c r="MTJ440" s="17"/>
      <c r="MTK440" s="18"/>
      <c r="MTT440" s="16"/>
      <c r="MTU440" s="17"/>
      <c r="MTV440" s="18"/>
      <c r="MUE440" s="16"/>
      <c r="MUF440" s="17"/>
      <c r="MUG440" s="18"/>
      <c r="MUP440" s="16"/>
      <c r="MUQ440" s="17"/>
      <c r="MUR440" s="18"/>
      <c r="MVA440" s="16"/>
      <c r="MVB440" s="17"/>
      <c r="MVC440" s="18"/>
      <c r="MVL440" s="16"/>
      <c r="MVM440" s="17"/>
      <c r="MVN440" s="18"/>
      <c r="MVW440" s="16"/>
      <c r="MVX440" s="17"/>
      <c r="MVY440" s="18"/>
      <c r="MWH440" s="16"/>
      <c r="MWI440" s="17"/>
      <c r="MWJ440" s="18"/>
      <c r="MWS440" s="16"/>
      <c r="MWT440" s="17"/>
      <c r="MWU440" s="18"/>
      <c r="MXD440" s="16"/>
      <c r="MXE440" s="17"/>
      <c r="MXF440" s="18"/>
      <c r="MXO440" s="16"/>
      <c r="MXP440" s="17"/>
      <c r="MXQ440" s="18"/>
      <c r="MXZ440" s="16"/>
      <c r="MYA440" s="17"/>
      <c r="MYB440" s="18"/>
      <c r="MYK440" s="16"/>
      <c r="MYL440" s="17"/>
      <c r="MYM440" s="18"/>
      <c r="MYV440" s="16"/>
      <c r="MYW440" s="17"/>
      <c r="MYX440" s="18"/>
      <c r="MZG440" s="16"/>
      <c r="MZH440" s="17"/>
      <c r="MZI440" s="18"/>
      <c r="MZR440" s="16"/>
      <c r="MZS440" s="17"/>
      <c r="MZT440" s="18"/>
      <c r="NAC440" s="16"/>
      <c r="NAD440" s="17"/>
      <c r="NAE440" s="18"/>
      <c r="NAN440" s="16"/>
      <c r="NAO440" s="17"/>
      <c r="NAP440" s="18"/>
      <c r="NAY440" s="16"/>
      <c r="NAZ440" s="17"/>
      <c r="NBA440" s="18"/>
      <c r="NBJ440" s="16"/>
      <c r="NBK440" s="17"/>
      <c r="NBL440" s="18"/>
      <c r="NBU440" s="16"/>
      <c r="NBV440" s="17"/>
      <c r="NBW440" s="18"/>
      <c r="NCF440" s="16"/>
      <c r="NCG440" s="17"/>
      <c r="NCH440" s="18"/>
      <c r="NCQ440" s="16"/>
      <c r="NCR440" s="17"/>
      <c r="NCS440" s="18"/>
      <c r="NDB440" s="16"/>
      <c r="NDC440" s="17"/>
      <c r="NDD440" s="18"/>
      <c r="NDM440" s="16"/>
      <c r="NDN440" s="17"/>
      <c r="NDO440" s="18"/>
      <c r="NDX440" s="16"/>
      <c r="NDY440" s="17"/>
      <c r="NDZ440" s="18"/>
      <c r="NEI440" s="16"/>
      <c r="NEJ440" s="17"/>
      <c r="NEK440" s="18"/>
      <c r="NET440" s="16"/>
      <c r="NEU440" s="17"/>
      <c r="NEV440" s="18"/>
      <c r="NFE440" s="16"/>
      <c r="NFF440" s="17"/>
      <c r="NFG440" s="18"/>
      <c r="NFP440" s="16"/>
      <c r="NFQ440" s="17"/>
      <c r="NFR440" s="18"/>
      <c r="NGA440" s="16"/>
      <c r="NGB440" s="17"/>
      <c r="NGC440" s="18"/>
      <c r="NGL440" s="16"/>
      <c r="NGM440" s="17"/>
      <c r="NGN440" s="18"/>
      <c r="NGW440" s="16"/>
      <c r="NGX440" s="17"/>
      <c r="NGY440" s="18"/>
      <c r="NHH440" s="16"/>
      <c r="NHI440" s="17"/>
      <c r="NHJ440" s="18"/>
      <c r="NHS440" s="16"/>
      <c r="NHT440" s="17"/>
      <c r="NHU440" s="18"/>
      <c r="NID440" s="16"/>
      <c r="NIE440" s="17"/>
      <c r="NIF440" s="18"/>
      <c r="NIO440" s="16"/>
      <c r="NIP440" s="17"/>
      <c r="NIQ440" s="18"/>
      <c r="NIZ440" s="16"/>
      <c r="NJA440" s="17"/>
      <c r="NJB440" s="18"/>
      <c r="NJK440" s="16"/>
      <c r="NJL440" s="17"/>
      <c r="NJM440" s="18"/>
      <c r="NJV440" s="16"/>
      <c r="NJW440" s="17"/>
      <c r="NJX440" s="18"/>
      <c r="NKG440" s="16"/>
      <c r="NKH440" s="17"/>
      <c r="NKI440" s="18"/>
      <c r="NKR440" s="16"/>
      <c r="NKS440" s="17"/>
      <c r="NKT440" s="18"/>
      <c r="NLC440" s="16"/>
      <c r="NLD440" s="17"/>
      <c r="NLE440" s="18"/>
      <c r="NLN440" s="16"/>
      <c r="NLO440" s="17"/>
      <c r="NLP440" s="18"/>
      <c r="NLY440" s="16"/>
      <c r="NLZ440" s="17"/>
      <c r="NMA440" s="18"/>
      <c r="NMJ440" s="16"/>
      <c r="NMK440" s="17"/>
      <c r="NML440" s="18"/>
      <c r="NMU440" s="16"/>
      <c r="NMV440" s="17"/>
      <c r="NMW440" s="18"/>
      <c r="NNF440" s="16"/>
      <c r="NNG440" s="17"/>
      <c r="NNH440" s="18"/>
      <c r="NNQ440" s="16"/>
      <c r="NNR440" s="17"/>
      <c r="NNS440" s="18"/>
      <c r="NOB440" s="16"/>
      <c r="NOC440" s="17"/>
      <c r="NOD440" s="18"/>
      <c r="NOM440" s="16"/>
      <c r="NON440" s="17"/>
      <c r="NOO440" s="18"/>
      <c r="NOX440" s="16"/>
      <c r="NOY440" s="17"/>
      <c r="NOZ440" s="18"/>
      <c r="NPI440" s="16"/>
      <c r="NPJ440" s="17"/>
      <c r="NPK440" s="18"/>
      <c r="NPT440" s="16"/>
      <c r="NPU440" s="17"/>
      <c r="NPV440" s="18"/>
      <c r="NQE440" s="16"/>
      <c r="NQF440" s="17"/>
      <c r="NQG440" s="18"/>
      <c r="NQP440" s="16"/>
      <c r="NQQ440" s="17"/>
      <c r="NQR440" s="18"/>
      <c r="NRA440" s="16"/>
      <c r="NRB440" s="17"/>
      <c r="NRC440" s="18"/>
      <c r="NRL440" s="16"/>
      <c r="NRM440" s="17"/>
      <c r="NRN440" s="18"/>
      <c r="NRW440" s="16"/>
      <c r="NRX440" s="17"/>
      <c r="NRY440" s="18"/>
      <c r="NSH440" s="16"/>
      <c r="NSI440" s="17"/>
      <c r="NSJ440" s="18"/>
      <c r="NSS440" s="16"/>
      <c r="NST440" s="17"/>
      <c r="NSU440" s="18"/>
      <c r="NTD440" s="16"/>
      <c r="NTE440" s="17"/>
      <c r="NTF440" s="18"/>
      <c r="NTO440" s="16"/>
      <c r="NTP440" s="17"/>
      <c r="NTQ440" s="18"/>
      <c r="NTZ440" s="16"/>
      <c r="NUA440" s="17"/>
      <c r="NUB440" s="18"/>
      <c r="NUK440" s="16"/>
      <c r="NUL440" s="17"/>
      <c r="NUM440" s="18"/>
      <c r="NUV440" s="16"/>
      <c r="NUW440" s="17"/>
      <c r="NUX440" s="18"/>
      <c r="NVG440" s="16"/>
      <c r="NVH440" s="17"/>
      <c r="NVI440" s="18"/>
      <c r="NVR440" s="16"/>
      <c r="NVS440" s="17"/>
      <c r="NVT440" s="18"/>
      <c r="NWC440" s="16"/>
      <c r="NWD440" s="17"/>
      <c r="NWE440" s="18"/>
      <c r="NWN440" s="16"/>
      <c r="NWO440" s="17"/>
      <c r="NWP440" s="18"/>
      <c r="NWY440" s="16"/>
      <c r="NWZ440" s="17"/>
      <c r="NXA440" s="18"/>
      <c r="NXJ440" s="16"/>
      <c r="NXK440" s="17"/>
      <c r="NXL440" s="18"/>
      <c r="NXU440" s="16"/>
      <c r="NXV440" s="17"/>
      <c r="NXW440" s="18"/>
      <c r="NYF440" s="16"/>
      <c r="NYG440" s="17"/>
      <c r="NYH440" s="18"/>
      <c r="NYQ440" s="16"/>
      <c r="NYR440" s="17"/>
      <c r="NYS440" s="18"/>
      <c r="NZB440" s="16"/>
      <c r="NZC440" s="17"/>
      <c r="NZD440" s="18"/>
      <c r="NZM440" s="16"/>
      <c r="NZN440" s="17"/>
      <c r="NZO440" s="18"/>
      <c r="NZX440" s="16"/>
      <c r="NZY440" s="17"/>
      <c r="NZZ440" s="18"/>
      <c r="OAI440" s="16"/>
      <c r="OAJ440" s="17"/>
      <c r="OAK440" s="18"/>
      <c r="OAT440" s="16"/>
      <c r="OAU440" s="17"/>
      <c r="OAV440" s="18"/>
      <c r="OBE440" s="16"/>
      <c r="OBF440" s="17"/>
      <c r="OBG440" s="18"/>
      <c r="OBP440" s="16"/>
      <c r="OBQ440" s="17"/>
      <c r="OBR440" s="18"/>
      <c r="OCA440" s="16"/>
      <c r="OCB440" s="17"/>
      <c r="OCC440" s="18"/>
      <c r="OCL440" s="16"/>
      <c r="OCM440" s="17"/>
      <c r="OCN440" s="18"/>
      <c r="OCW440" s="16"/>
      <c r="OCX440" s="17"/>
      <c r="OCY440" s="18"/>
      <c r="ODH440" s="16"/>
      <c r="ODI440" s="17"/>
      <c r="ODJ440" s="18"/>
      <c r="ODS440" s="16"/>
      <c r="ODT440" s="17"/>
      <c r="ODU440" s="18"/>
      <c r="OED440" s="16"/>
      <c r="OEE440" s="17"/>
      <c r="OEF440" s="18"/>
      <c r="OEO440" s="16"/>
      <c r="OEP440" s="17"/>
      <c r="OEQ440" s="18"/>
      <c r="OEZ440" s="16"/>
      <c r="OFA440" s="17"/>
      <c r="OFB440" s="18"/>
      <c r="OFK440" s="16"/>
      <c r="OFL440" s="17"/>
      <c r="OFM440" s="18"/>
      <c r="OFV440" s="16"/>
      <c r="OFW440" s="17"/>
      <c r="OFX440" s="18"/>
      <c r="OGG440" s="16"/>
      <c r="OGH440" s="17"/>
      <c r="OGI440" s="18"/>
      <c r="OGR440" s="16"/>
      <c r="OGS440" s="17"/>
      <c r="OGT440" s="18"/>
      <c r="OHC440" s="16"/>
      <c r="OHD440" s="17"/>
      <c r="OHE440" s="18"/>
      <c r="OHN440" s="16"/>
      <c r="OHO440" s="17"/>
      <c r="OHP440" s="18"/>
      <c r="OHY440" s="16"/>
      <c r="OHZ440" s="17"/>
      <c r="OIA440" s="18"/>
      <c r="OIJ440" s="16"/>
      <c r="OIK440" s="17"/>
      <c r="OIL440" s="18"/>
      <c r="OIU440" s="16"/>
      <c r="OIV440" s="17"/>
      <c r="OIW440" s="18"/>
      <c r="OJF440" s="16"/>
      <c r="OJG440" s="17"/>
      <c r="OJH440" s="18"/>
      <c r="OJQ440" s="16"/>
      <c r="OJR440" s="17"/>
      <c r="OJS440" s="18"/>
      <c r="OKB440" s="16"/>
      <c r="OKC440" s="17"/>
      <c r="OKD440" s="18"/>
      <c r="OKM440" s="16"/>
      <c r="OKN440" s="17"/>
      <c r="OKO440" s="18"/>
      <c r="OKX440" s="16"/>
      <c r="OKY440" s="17"/>
      <c r="OKZ440" s="18"/>
      <c r="OLI440" s="16"/>
      <c r="OLJ440" s="17"/>
      <c r="OLK440" s="18"/>
      <c r="OLT440" s="16"/>
      <c r="OLU440" s="17"/>
      <c r="OLV440" s="18"/>
      <c r="OME440" s="16"/>
      <c r="OMF440" s="17"/>
      <c r="OMG440" s="18"/>
      <c r="OMP440" s="16"/>
      <c r="OMQ440" s="17"/>
      <c r="OMR440" s="18"/>
      <c r="ONA440" s="16"/>
      <c r="ONB440" s="17"/>
      <c r="ONC440" s="18"/>
      <c r="ONL440" s="16"/>
      <c r="ONM440" s="17"/>
      <c r="ONN440" s="18"/>
      <c r="ONW440" s="16"/>
      <c r="ONX440" s="17"/>
      <c r="ONY440" s="18"/>
      <c r="OOH440" s="16"/>
      <c r="OOI440" s="17"/>
      <c r="OOJ440" s="18"/>
      <c r="OOS440" s="16"/>
      <c r="OOT440" s="17"/>
      <c r="OOU440" s="18"/>
      <c r="OPD440" s="16"/>
      <c r="OPE440" s="17"/>
      <c r="OPF440" s="18"/>
      <c r="OPO440" s="16"/>
      <c r="OPP440" s="17"/>
      <c r="OPQ440" s="18"/>
      <c r="OPZ440" s="16"/>
      <c r="OQA440" s="17"/>
      <c r="OQB440" s="18"/>
      <c r="OQK440" s="16"/>
      <c r="OQL440" s="17"/>
      <c r="OQM440" s="18"/>
      <c r="OQV440" s="16"/>
      <c r="OQW440" s="17"/>
      <c r="OQX440" s="18"/>
      <c r="ORG440" s="16"/>
      <c r="ORH440" s="17"/>
      <c r="ORI440" s="18"/>
      <c r="ORR440" s="16"/>
      <c r="ORS440" s="17"/>
      <c r="ORT440" s="18"/>
      <c r="OSC440" s="16"/>
      <c r="OSD440" s="17"/>
      <c r="OSE440" s="18"/>
      <c r="OSN440" s="16"/>
      <c r="OSO440" s="17"/>
      <c r="OSP440" s="18"/>
      <c r="OSY440" s="16"/>
      <c r="OSZ440" s="17"/>
      <c r="OTA440" s="18"/>
      <c r="OTJ440" s="16"/>
      <c r="OTK440" s="17"/>
      <c r="OTL440" s="18"/>
      <c r="OTU440" s="16"/>
      <c r="OTV440" s="17"/>
      <c r="OTW440" s="18"/>
      <c r="OUF440" s="16"/>
      <c r="OUG440" s="17"/>
      <c r="OUH440" s="18"/>
      <c r="OUQ440" s="16"/>
      <c r="OUR440" s="17"/>
      <c r="OUS440" s="18"/>
      <c r="OVB440" s="16"/>
      <c r="OVC440" s="17"/>
      <c r="OVD440" s="18"/>
      <c r="OVM440" s="16"/>
      <c r="OVN440" s="17"/>
      <c r="OVO440" s="18"/>
      <c r="OVX440" s="16"/>
      <c r="OVY440" s="17"/>
      <c r="OVZ440" s="18"/>
      <c r="OWI440" s="16"/>
      <c r="OWJ440" s="17"/>
      <c r="OWK440" s="18"/>
      <c r="OWT440" s="16"/>
      <c r="OWU440" s="17"/>
      <c r="OWV440" s="18"/>
      <c r="OXE440" s="16"/>
      <c r="OXF440" s="17"/>
      <c r="OXG440" s="18"/>
      <c r="OXP440" s="16"/>
      <c r="OXQ440" s="17"/>
      <c r="OXR440" s="18"/>
      <c r="OYA440" s="16"/>
      <c r="OYB440" s="17"/>
      <c r="OYC440" s="18"/>
      <c r="OYL440" s="16"/>
      <c r="OYM440" s="17"/>
      <c r="OYN440" s="18"/>
      <c r="OYW440" s="16"/>
      <c r="OYX440" s="17"/>
      <c r="OYY440" s="18"/>
      <c r="OZH440" s="16"/>
      <c r="OZI440" s="17"/>
      <c r="OZJ440" s="18"/>
      <c r="OZS440" s="16"/>
      <c r="OZT440" s="17"/>
      <c r="OZU440" s="18"/>
      <c r="PAD440" s="16"/>
      <c r="PAE440" s="17"/>
      <c r="PAF440" s="18"/>
      <c r="PAO440" s="16"/>
      <c r="PAP440" s="17"/>
      <c r="PAQ440" s="18"/>
      <c r="PAZ440" s="16"/>
      <c r="PBA440" s="17"/>
      <c r="PBB440" s="18"/>
      <c r="PBK440" s="16"/>
      <c r="PBL440" s="17"/>
      <c r="PBM440" s="18"/>
      <c r="PBV440" s="16"/>
      <c r="PBW440" s="17"/>
      <c r="PBX440" s="18"/>
      <c r="PCG440" s="16"/>
      <c r="PCH440" s="17"/>
      <c r="PCI440" s="18"/>
      <c r="PCR440" s="16"/>
      <c r="PCS440" s="17"/>
      <c r="PCT440" s="18"/>
      <c r="PDC440" s="16"/>
      <c r="PDD440" s="17"/>
      <c r="PDE440" s="18"/>
      <c r="PDN440" s="16"/>
      <c r="PDO440" s="17"/>
      <c r="PDP440" s="18"/>
      <c r="PDY440" s="16"/>
      <c r="PDZ440" s="17"/>
      <c r="PEA440" s="18"/>
      <c r="PEJ440" s="16"/>
      <c r="PEK440" s="17"/>
      <c r="PEL440" s="18"/>
      <c r="PEU440" s="16"/>
      <c r="PEV440" s="17"/>
      <c r="PEW440" s="18"/>
      <c r="PFF440" s="16"/>
      <c r="PFG440" s="17"/>
      <c r="PFH440" s="18"/>
      <c r="PFQ440" s="16"/>
      <c r="PFR440" s="17"/>
      <c r="PFS440" s="18"/>
      <c r="PGB440" s="16"/>
      <c r="PGC440" s="17"/>
      <c r="PGD440" s="18"/>
      <c r="PGM440" s="16"/>
      <c r="PGN440" s="17"/>
      <c r="PGO440" s="18"/>
      <c r="PGX440" s="16"/>
      <c r="PGY440" s="17"/>
      <c r="PGZ440" s="18"/>
      <c r="PHI440" s="16"/>
      <c r="PHJ440" s="17"/>
      <c r="PHK440" s="18"/>
      <c r="PHT440" s="16"/>
      <c r="PHU440" s="17"/>
      <c r="PHV440" s="18"/>
      <c r="PIE440" s="16"/>
      <c r="PIF440" s="17"/>
      <c r="PIG440" s="18"/>
      <c r="PIP440" s="16"/>
      <c r="PIQ440" s="17"/>
      <c r="PIR440" s="18"/>
      <c r="PJA440" s="16"/>
      <c r="PJB440" s="17"/>
      <c r="PJC440" s="18"/>
      <c r="PJL440" s="16"/>
      <c r="PJM440" s="17"/>
      <c r="PJN440" s="18"/>
      <c r="PJW440" s="16"/>
      <c r="PJX440" s="17"/>
      <c r="PJY440" s="18"/>
      <c r="PKH440" s="16"/>
      <c r="PKI440" s="17"/>
      <c r="PKJ440" s="18"/>
      <c r="PKS440" s="16"/>
      <c r="PKT440" s="17"/>
      <c r="PKU440" s="18"/>
      <c r="PLD440" s="16"/>
      <c r="PLE440" s="17"/>
      <c r="PLF440" s="18"/>
      <c r="PLO440" s="16"/>
      <c r="PLP440" s="17"/>
      <c r="PLQ440" s="18"/>
      <c r="PLZ440" s="16"/>
      <c r="PMA440" s="17"/>
      <c r="PMB440" s="18"/>
      <c r="PMK440" s="16"/>
      <c r="PML440" s="17"/>
      <c r="PMM440" s="18"/>
      <c r="PMV440" s="16"/>
      <c r="PMW440" s="17"/>
      <c r="PMX440" s="18"/>
      <c r="PNG440" s="16"/>
      <c r="PNH440" s="17"/>
      <c r="PNI440" s="18"/>
      <c r="PNR440" s="16"/>
      <c r="PNS440" s="17"/>
      <c r="PNT440" s="18"/>
      <c r="POC440" s="16"/>
      <c r="POD440" s="17"/>
      <c r="POE440" s="18"/>
      <c r="PON440" s="16"/>
      <c r="POO440" s="17"/>
      <c r="POP440" s="18"/>
      <c r="POY440" s="16"/>
      <c r="POZ440" s="17"/>
      <c r="PPA440" s="18"/>
      <c r="PPJ440" s="16"/>
      <c r="PPK440" s="17"/>
      <c r="PPL440" s="18"/>
      <c r="PPU440" s="16"/>
      <c r="PPV440" s="17"/>
      <c r="PPW440" s="18"/>
      <c r="PQF440" s="16"/>
      <c r="PQG440" s="17"/>
      <c r="PQH440" s="18"/>
      <c r="PQQ440" s="16"/>
      <c r="PQR440" s="17"/>
      <c r="PQS440" s="18"/>
      <c r="PRB440" s="16"/>
      <c r="PRC440" s="17"/>
      <c r="PRD440" s="18"/>
      <c r="PRM440" s="16"/>
      <c r="PRN440" s="17"/>
      <c r="PRO440" s="18"/>
      <c r="PRX440" s="16"/>
      <c r="PRY440" s="17"/>
      <c r="PRZ440" s="18"/>
      <c r="PSI440" s="16"/>
      <c r="PSJ440" s="17"/>
      <c r="PSK440" s="18"/>
      <c r="PST440" s="16"/>
      <c r="PSU440" s="17"/>
      <c r="PSV440" s="18"/>
      <c r="PTE440" s="16"/>
      <c r="PTF440" s="17"/>
      <c r="PTG440" s="18"/>
      <c r="PTP440" s="16"/>
      <c r="PTQ440" s="17"/>
      <c r="PTR440" s="18"/>
      <c r="PUA440" s="16"/>
      <c r="PUB440" s="17"/>
      <c r="PUC440" s="18"/>
      <c r="PUL440" s="16"/>
      <c r="PUM440" s="17"/>
      <c r="PUN440" s="18"/>
      <c r="PUW440" s="16"/>
      <c r="PUX440" s="17"/>
      <c r="PUY440" s="18"/>
      <c r="PVH440" s="16"/>
      <c r="PVI440" s="17"/>
      <c r="PVJ440" s="18"/>
      <c r="PVS440" s="16"/>
      <c r="PVT440" s="17"/>
      <c r="PVU440" s="18"/>
      <c r="PWD440" s="16"/>
      <c r="PWE440" s="17"/>
      <c r="PWF440" s="18"/>
      <c r="PWO440" s="16"/>
      <c r="PWP440" s="17"/>
      <c r="PWQ440" s="18"/>
      <c r="PWZ440" s="16"/>
      <c r="PXA440" s="17"/>
      <c r="PXB440" s="18"/>
      <c r="PXK440" s="16"/>
      <c r="PXL440" s="17"/>
      <c r="PXM440" s="18"/>
      <c r="PXV440" s="16"/>
      <c r="PXW440" s="17"/>
      <c r="PXX440" s="18"/>
      <c r="PYG440" s="16"/>
      <c r="PYH440" s="17"/>
      <c r="PYI440" s="18"/>
      <c r="PYR440" s="16"/>
      <c r="PYS440" s="17"/>
      <c r="PYT440" s="18"/>
      <c r="PZC440" s="16"/>
      <c r="PZD440" s="17"/>
      <c r="PZE440" s="18"/>
      <c r="PZN440" s="16"/>
      <c r="PZO440" s="17"/>
      <c r="PZP440" s="18"/>
      <c r="PZY440" s="16"/>
      <c r="PZZ440" s="17"/>
      <c r="QAA440" s="18"/>
      <c r="QAJ440" s="16"/>
      <c r="QAK440" s="17"/>
      <c r="QAL440" s="18"/>
      <c r="QAU440" s="16"/>
      <c r="QAV440" s="17"/>
      <c r="QAW440" s="18"/>
      <c r="QBF440" s="16"/>
      <c r="QBG440" s="17"/>
      <c r="QBH440" s="18"/>
      <c r="QBQ440" s="16"/>
      <c r="QBR440" s="17"/>
      <c r="QBS440" s="18"/>
      <c r="QCB440" s="16"/>
      <c r="QCC440" s="17"/>
      <c r="QCD440" s="18"/>
      <c r="QCM440" s="16"/>
      <c r="QCN440" s="17"/>
      <c r="QCO440" s="18"/>
      <c r="QCX440" s="16"/>
      <c r="QCY440" s="17"/>
      <c r="QCZ440" s="18"/>
      <c r="QDI440" s="16"/>
      <c r="QDJ440" s="17"/>
      <c r="QDK440" s="18"/>
      <c r="QDT440" s="16"/>
      <c r="QDU440" s="17"/>
      <c r="QDV440" s="18"/>
      <c r="QEE440" s="16"/>
      <c r="QEF440" s="17"/>
      <c r="QEG440" s="18"/>
      <c r="QEP440" s="16"/>
      <c r="QEQ440" s="17"/>
      <c r="QER440" s="18"/>
      <c r="QFA440" s="16"/>
      <c r="QFB440" s="17"/>
      <c r="QFC440" s="18"/>
      <c r="QFL440" s="16"/>
      <c r="QFM440" s="17"/>
      <c r="QFN440" s="18"/>
      <c r="QFW440" s="16"/>
      <c r="QFX440" s="17"/>
      <c r="QFY440" s="18"/>
      <c r="QGH440" s="16"/>
      <c r="QGI440" s="17"/>
      <c r="QGJ440" s="18"/>
      <c r="QGS440" s="16"/>
      <c r="QGT440" s="17"/>
      <c r="QGU440" s="18"/>
      <c r="QHD440" s="16"/>
      <c r="QHE440" s="17"/>
      <c r="QHF440" s="18"/>
      <c r="QHO440" s="16"/>
      <c r="QHP440" s="17"/>
      <c r="QHQ440" s="18"/>
      <c r="QHZ440" s="16"/>
      <c r="QIA440" s="17"/>
      <c r="QIB440" s="18"/>
      <c r="QIK440" s="16"/>
      <c r="QIL440" s="17"/>
      <c r="QIM440" s="18"/>
      <c r="QIV440" s="16"/>
      <c r="QIW440" s="17"/>
      <c r="QIX440" s="18"/>
      <c r="QJG440" s="16"/>
      <c r="QJH440" s="17"/>
      <c r="QJI440" s="18"/>
      <c r="QJR440" s="16"/>
      <c r="QJS440" s="17"/>
      <c r="QJT440" s="18"/>
      <c r="QKC440" s="16"/>
      <c r="QKD440" s="17"/>
      <c r="QKE440" s="18"/>
      <c r="QKN440" s="16"/>
      <c r="QKO440" s="17"/>
      <c r="QKP440" s="18"/>
      <c r="QKY440" s="16"/>
      <c r="QKZ440" s="17"/>
      <c r="QLA440" s="18"/>
      <c r="QLJ440" s="16"/>
      <c r="QLK440" s="17"/>
      <c r="QLL440" s="18"/>
      <c r="QLU440" s="16"/>
      <c r="QLV440" s="17"/>
      <c r="QLW440" s="18"/>
      <c r="QMF440" s="16"/>
      <c r="QMG440" s="17"/>
      <c r="QMH440" s="18"/>
      <c r="QMQ440" s="16"/>
      <c r="QMR440" s="17"/>
      <c r="QMS440" s="18"/>
      <c r="QNB440" s="16"/>
      <c r="QNC440" s="17"/>
      <c r="QND440" s="18"/>
      <c r="QNM440" s="16"/>
      <c r="QNN440" s="17"/>
      <c r="QNO440" s="18"/>
      <c r="QNX440" s="16"/>
      <c r="QNY440" s="17"/>
      <c r="QNZ440" s="18"/>
      <c r="QOI440" s="16"/>
      <c r="QOJ440" s="17"/>
      <c r="QOK440" s="18"/>
      <c r="QOT440" s="16"/>
      <c r="QOU440" s="17"/>
      <c r="QOV440" s="18"/>
      <c r="QPE440" s="16"/>
      <c r="QPF440" s="17"/>
      <c r="QPG440" s="18"/>
      <c r="QPP440" s="16"/>
      <c r="QPQ440" s="17"/>
      <c r="QPR440" s="18"/>
      <c r="QQA440" s="16"/>
      <c r="QQB440" s="17"/>
      <c r="QQC440" s="18"/>
      <c r="QQL440" s="16"/>
      <c r="QQM440" s="17"/>
      <c r="QQN440" s="18"/>
      <c r="QQW440" s="16"/>
      <c r="QQX440" s="17"/>
      <c r="QQY440" s="18"/>
      <c r="QRH440" s="16"/>
      <c r="QRI440" s="17"/>
      <c r="QRJ440" s="18"/>
      <c r="QRS440" s="16"/>
      <c r="QRT440" s="17"/>
      <c r="QRU440" s="18"/>
      <c r="QSD440" s="16"/>
      <c r="QSE440" s="17"/>
      <c r="QSF440" s="18"/>
      <c r="QSO440" s="16"/>
      <c r="QSP440" s="17"/>
      <c r="QSQ440" s="18"/>
      <c r="QSZ440" s="16"/>
      <c r="QTA440" s="17"/>
      <c r="QTB440" s="18"/>
      <c r="QTK440" s="16"/>
      <c r="QTL440" s="17"/>
      <c r="QTM440" s="18"/>
      <c r="QTV440" s="16"/>
      <c r="QTW440" s="17"/>
      <c r="QTX440" s="18"/>
      <c r="QUG440" s="16"/>
      <c r="QUH440" s="17"/>
      <c r="QUI440" s="18"/>
      <c r="QUR440" s="16"/>
      <c r="QUS440" s="17"/>
      <c r="QUT440" s="18"/>
      <c r="QVC440" s="16"/>
      <c r="QVD440" s="17"/>
      <c r="QVE440" s="18"/>
      <c r="QVN440" s="16"/>
      <c r="QVO440" s="17"/>
      <c r="QVP440" s="18"/>
      <c r="QVY440" s="16"/>
      <c r="QVZ440" s="17"/>
      <c r="QWA440" s="18"/>
      <c r="QWJ440" s="16"/>
      <c r="QWK440" s="17"/>
      <c r="QWL440" s="18"/>
      <c r="QWU440" s="16"/>
      <c r="QWV440" s="17"/>
      <c r="QWW440" s="18"/>
      <c r="QXF440" s="16"/>
      <c r="QXG440" s="17"/>
      <c r="QXH440" s="18"/>
      <c r="QXQ440" s="16"/>
      <c r="QXR440" s="17"/>
      <c r="QXS440" s="18"/>
      <c r="QYB440" s="16"/>
      <c r="QYC440" s="17"/>
      <c r="QYD440" s="18"/>
      <c r="QYM440" s="16"/>
      <c r="QYN440" s="17"/>
      <c r="QYO440" s="18"/>
      <c r="QYX440" s="16"/>
      <c r="QYY440" s="17"/>
      <c r="QYZ440" s="18"/>
      <c r="QZI440" s="16"/>
      <c r="QZJ440" s="17"/>
      <c r="QZK440" s="18"/>
      <c r="QZT440" s="16"/>
      <c r="QZU440" s="17"/>
      <c r="QZV440" s="18"/>
      <c r="RAE440" s="16"/>
      <c r="RAF440" s="17"/>
      <c r="RAG440" s="18"/>
      <c r="RAP440" s="16"/>
      <c r="RAQ440" s="17"/>
      <c r="RAR440" s="18"/>
      <c r="RBA440" s="16"/>
      <c r="RBB440" s="17"/>
      <c r="RBC440" s="18"/>
      <c r="RBL440" s="16"/>
      <c r="RBM440" s="17"/>
      <c r="RBN440" s="18"/>
      <c r="RBW440" s="16"/>
      <c r="RBX440" s="17"/>
      <c r="RBY440" s="18"/>
      <c r="RCH440" s="16"/>
      <c r="RCI440" s="17"/>
      <c r="RCJ440" s="18"/>
      <c r="RCS440" s="16"/>
      <c r="RCT440" s="17"/>
      <c r="RCU440" s="18"/>
      <c r="RDD440" s="16"/>
      <c r="RDE440" s="17"/>
      <c r="RDF440" s="18"/>
      <c r="RDO440" s="16"/>
      <c r="RDP440" s="17"/>
      <c r="RDQ440" s="18"/>
      <c r="RDZ440" s="16"/>
      <c r="REA440" s="17"/>
      <c r="REB440" s="18"/>
      <c r="REK440" s="16"/>
      <c r="REL440" s="17"/>
      <c r="REM440" s="18"/>
      <c r="REV440" s="16"/>
      <c r="REW440" s="17"/>
      <c r="REX440" s="18"/>
      <c r="RFG440" s="16"/>
      <c r="RFH440" s="17"/>
      <c r="RFI440" s="18"/>
      <c r="RFR440" s="16"/>
      <c r="RFS440" s="17"/>
      <c r="RFT440" s="18"/>
      <c r="RGC440" s="16"/>
      <c r="RGD440" s="17"/>
      <c r="RGE440" s="18"/>
      <c r="RGN440" s="16"/>
      <c r="RGO440" s="17"/>
      <c r="RGP440" s="18"/>
      <c r="RGY440" s="16"/>
      <c r="RGZ440" s="17"/>
      <c r="RHA440" s="18"/>
      <c r="RHJ440" s="16"/>
      <c r="RHK440" s="17"/>
      <c r="RHL440" s="18"/>
      <c r="RHU440" s="16"/>
      <c r="RHV440" s="17"/>
      <c r="RHW440" s="18"/>
      <c r="RIF440" s="16"/>
      <c r="RIG440" s="17"/>
      <c r="RIH440" s="18"/>
      <c r="RIQ440" s="16"/>
      <c r="RIR440" s="17"/>
      <c r="RIS440" s="18"/>
      <c r="RJB440" s="16"/>
      <c r="RJC440" s="17"/>
      <c r="RJD440" s="18"/>
      <c r="RJM440" s="16"/>
      <c r="RJN440" s="17"/>
      <c r="RJO440" s="18"/>
      <c r="RJX440" s="16"/>
      <c r="RJY440" s="17"/>
      <c r="RJZ440" s="18"/>
      <c r="RKI440" s="16"/>
      <c r="RKJ440" s="17"/>
      <c r="RKK440" s="18"/>
      <c r="RKT440" s="16"/>
      <c r="RKU440" s="17"/>
      <c r="RKV440" s="18"/>
      <c r="RLE440" s="16"/>
      <c r="RLF440" s="17"/>
      <c r="RLG440" s="18"/>
      <c r="RLP440" s="16"/>
      <c r="RLQ440" s="17"/>
      <c r="RLR440" s="18"/>
      <c r="RMA440" s="16"/>
      <c r="RMB440" s="17"/>
      <c r="RMC440" s="18"/>
      <c r="RML440" s="16"/>
      <c r="RMM440" s="17"/>
      <c r="RMN440" s="18"/>
      <c r="RMW440" s="16"/>
      <c r="RMX440" s="17"/>
      <c r="RMY440" s="18"/>
      <c r="RNH440" s="16"/>
      <c r="RNI440" s="17"/>
      <c r="RNJ440" s="18"/>
      <c r="RNS440" s="16"/>
      <c r="RNT440" s="17"/>
      <c r="RNU440" s="18"/>
      <c r="ROD440" s="16"/>
      <c r="ROE440" s="17"/>
      <c r="ROF440" s="18"/>
      <c r="ROO440" s="16"/>
      <c r="ROP440" s="17"/>
      <c r="ROQ440" s="18"/>
      <c r="ROZ440" s="16"/>
      <c r="RPA440" s="17"/>
      <c r="RPB440" s="18"/>
      <c r="RPK440" s="16"/>
      <c r="RPL440" s="17"/>
      <c r="RPM440" s="18"/>
      <c r="RPV440" s="16"/>
      <c r="RPW440" s="17"/>
      <c r="RPX440" s="18"/>
      <c r="RQG440" s="16"/>
      <c r="RQH440" s="17"/>
      <c r="RQI440" s="18"/>
      <c r="RQR440" s="16"/>
      <c r="RQS440" s="17"/>
      <c r="RQT440" s="18"/>
      <c r="RRC440" s="16"/>
      <c r="RRD440" s="17"/>
      <c r="RRE440" s="18"/>
      <c r="RRN440" s="16"/>
      <c r="RRO440" s="17"/>
      <c r="RRP440" s="18"/>
      <c r="RRY440" s="16"/>
      <c r="RRZ440" s="17"/>
      <c r="RSA440" s="18"/>
      <c r="RSJ440" s="16"/>
      <c r="RSK440" s="17"/>
      <c r="RSL440" s="18"/>
      <c r="RSU440" s="16"/>
      <c r="RSV440" s="17"/>
      <c r="RSW440" s="18"/>
      <c r="RTF440" s="16"/>
      <c r="RTG440" s="17"/>
      <c r="RTH440" s="18"/>
      <c r="RTQ440" s="16"/>
      <c r="RTR440" s="17"/>
      <c r="RTS440" s="18"/>
      <c r="RUB440" s="16"/>
      <c r="RUC440" s="17"/>
      <c r="RUD440" s="18"/>
      <c r="RUM440" s="16"/>
      <c r="RUN440" s="17"/>
      <c r="RUO440" s="18"/>
      <c r="RUX440" s="16"/>
      <c r="RUY440" s="17"/>
      <c r="RUZ440" s="18"/>
      <c r="RVI440" s="16"/>
      <c r="RVJ440" s="17"/>
      <c r="RVK440" s="18"/>
      <c r="RVT440" s="16"/>
      <c r="RVU440" s="17"/>
      <c r="RVV440" s="18"/>
      <c r="RWE440" s="16"/>
      <c r="RWF440" s="17"/>
      <c r="RWG440" s="18"/>
      <c r="RWP440" s="16"/>
      <c r="RWQ440" s="17"/>
      <c r="RWR440" s="18"/>
      <c r="RXA440" s="16"/>
      <c r="RXB440" s="17"/>
      <c r="RXC440" s="18"/>
      <c r="RXL440" s="16"/>
      <c r="RXM440" s="17"/>
      <c r="RXN440" s="18"/>
      <c r="RXW440" s="16"/>
      <c r="RXX440" s="17"/>
      <c r="RXY440" s="18"/>
      <c r="RYH440" s="16"/>
      <c r="RYI440" s="17"/>
      <c r="RYJ440" s="18"/>
      <c r="RYS440" s="16"/>
      <c r="RYT440" s="17"/>
      <c r="RYU440" s="18"/>
      <c r="RZD440" s="16"/>
      <c r="RZE440" s="17"/>
      <c r="RZF440" s="18"/>
      <c r="RZO440" s="16"/>
      <c r="RZP440" s="17"/>
      <c r="RZQ440" s="18"/>
      <c r="RZZ440" s="16"/>
      <c r="SAA440" s="17"/>
      <c r="SAB440" s="18"/>
      <c r="SAK440" s="16"/>
      <c r="SAL440" s="17"/>
      <c r="SAM440" s="18"/>
      <c r="SAV440" s="16"/>
      <c r="SAW440" s="17"/>
      <c r="SAX440" s="18"/>
      <c r="SBG440" s="16"/>
      <c r="SBH440" s="17"/>
      <c r="SBI440" s="18"/>
      <c r="SBR440" s="16"/>
      <c r="SBS440" s="17"/>
      <c r="SBT440" s="18"/>
      <c r="SCC440" s="16"/>
      <c r="SCD440" s="17"/>
      <c r="SCE440" s="18"/>
      <c r="SCN440" s="16"/>
      <c r="SCO440" s="17"/>
      <c r="SCP440" s="18"/>
      <c r="SCY440" s="16"/>
      <c r="SCZ440" s="17"/>
      <c r="SDA440" s="18"/>
      <c r="SDJ440" s="16"/>
      <c r="SDK440" s="17"/>
      <c r="SDL440" s="18"/>
      <c r="SDU440" s="16"/>
      <c r="SDV440" s="17"/>
      <c r="SDW440" s="18"/>
      <c r="SEF440" s="16"/>
      <c r="SEG440" s="17"/>
      <c r="SEH440" s="18"/>
      <c r="SEQ440" s="16"/>
      <c r="SER440" s="17"/>
      <c r="SES440" s="18"/>
      <c r="SFB440" s="16"/>
      <c r="SFC440" s="17"/>
      <c r="SFD440" s="18"/>
      <c r="SFM440" s="16"/>
      <c r="SFN440" s="17"/>
      <c r="SFO440" s="18"/>
      <c r="SFX440" s="16"/>
      <c r="SFY440" s="17"/>
      <c r="SFZ440" s="18"/>
      <c r="SGI440" s="16"/>
      <c r="SGJ440" s="17"/>
      <c r="SGK440" s="18"/>
      <c r="SGT440" s="16"/>
      <c r="SGU440" s="17"/>
      <c r="SGV440" s="18"/>
      <c r="SHE440" s="16"/>
      <c r="SHF440" s="17"/>
      <c r="SHG440" s="18"/>
      <c r="SHP440" s="16"/>
      <c r="SHQ440" s="17"/>
      <c r="SHR440" s="18"/>
      <c r="SIA440" s="16"/>
      <c r="SIB440" s="17"/>
      <c r="SIC440" s="18"/>
      <c r="SIL440" s="16"/>
      <c r="SIM440" s="17"/>
      <c r="SIN440" s="18"/>
      <c r="SIW440" s="16"/>
      <c r="SIX440" s="17"/>
      <c r="SIY440" s="18"/>
      <c r="SJH440" s="16"/>
      <c r="SJI440" s="17"/>
      <c r="SJJ440" s="18"/>
      <c r="SJS440" s="16"/>
      <c r="SJT440" s="17"/>
      <c r="SJU440" s="18"/>
      <c r="SKD440" s="16"/>
      <c r="SKE440" s="17"/>
      <c r="SKF440" s="18"/>
      <c r="SKO440" s="16"/>
      <c r="SKP440" s="17"/>
      <c r="SKQ440" s="18"/>
      <c r="SKZ440" s="16"/>
      <c r="SLA440" s="17"/>
      <c r="SLB440" s="18"/>
      <c r="SLK440" s="16"/>
      <c r="SLL440" s="17"/>
      <c r="SLM440" s="18"/>
      <c r="SLV440" s="16"/>
      <c r="SLW440" s="17"/>
      <c r="SLX440" s="18"/>
      <c r="SMG440" s="16"/>
      <c r="SMH440" s="17"/>
      <c r="SMI440" s="18"/>
      <c r="SMR440" s="16"/>
      <c r="SMS440" s="17"/>
      <c r="SMT440" s="18"/>
      <c r="SNC440" s="16"/>
      <c r="SND440" s="17"/>
      <c r="SNE440" s="18"/>
      <c r="SNN440" s="16"/>
      <c r="SNO440" s="17"/>
      <c r="SNP440" s="18"/>
      <c r="SNY440" s="16"/>
      <c r="SNZ440" s="17"/>
      <c r="SOA440" s="18"/>
      <c r="SOJ440" s="16"/>
      <c r="SOK440" s="17"/>
      <c r="SOL440" s="18"/>
      <c r="SOU440" s="16"/>
      <c r="SOV440" s="17"/>
      <c r="SOW440" s="18"/>
      <c r="SPF440" s="16"/>
      <c r="SPG440" s="17"/>
      <c r="SPH440" s="18"/>
      <c r="SPQ440" s="16"/>
      <c r="SPR440" s="17"/>
      <c r="SPS440" s="18"/>
      <c r="SQB440" s="16"/>
      <c r="SQC440" s="17"/>
      <c r="SQD440" s="18"/>
      <c r="SQM440" s="16"/>
      <c r="SQN440" s="17"/>
      <c r="SQO440" s="18"/>
      <c r="SQX440" s="16"/>
      <c r="SQY440" s="17"/>
      <c r="SQZ440" s="18"/>
      <c r="SRI440" s="16"/>
      <c r="SRJ440" s="17"/>
      <c r="SRK440" s="18"/>
      <c r="SRT440" s="16"/>
      <c r="SRU440" s="17"/>
      <c r="SRV440" s="18"/>
      <c r="SSE440" s="16"/>
      <c r="SSF440" s="17"/>
      <c r="SSG440" s="18"/>
      <c r="SSP440" s="16"/>
      <c r="SSQ440" s="17"/>
      <c r="SSR440" s="18"/>
      <c r="STA440" s="16"/>
      <c r="STB440" s="17"/>
      <c r="STC440" s="18"/>
      <c r="STL440" s="16"/>
      <c r="STM440" s="17"/>
      <c r="STN440" s="18"/>
      <c r="STW440" s="16"/>
      <c r="STX440" s="17"/>
      <c r="STY440" s="18"/>
      <c r="SUH440" s="16"/>
      <c r="SUI440" s="17"/>
      <c r="SUJ440" s="18"/>
      <c r="SUS440" s="16"/>
      <c r="SUT440" s="17"/>
      <c r="SUU440" s="18"/>
      <c r="SVD440" s="16"/>
      <c r="SVE440" s="17"/>
      <c r="SVF440" s="18"/>
      <c r="SVO440" s="16"/>
      <c r="SVP440" s="17"/>
      <c r="SVQ440" s="18"/>
      <c r="SVZ440" s="16"/>
      <c r="SWA440" s="17"/>
      <c r="SWB440" s="18"/>
      <c r="SWK440" s="16"/>
      <c r="SWL440" s="17"/>
      <c r="SWM440" s="18"/>
      <c r="SWV440" s="16"/>
      <c r="SWW440" s="17"/>
      <c r="SWX440" s="18"/>
      <c r="SXG440" s="16"/>
      <c r="SXH440" s="17"/>
      <c r="SXI440" s="18"/>
      <c r="SXR440" s="16"/>
      <c r="SXS440" s="17"/>
      <c r="SXT440" s="18"/>
      <c r="SYC440" s="16"/>
      <c r="SYD440" s="17"/>
      <c r="SYE440" s="18"/>
      <c r="SYN440" s="16"/>
      <c r="SYO440" s="17"/>
      <c r="SYP440" s="18"/>
      <c r="SYY440" s="16"/>
      <c r="SYZ440" s="17"/>
      <c r="SZA440" s="18"/>
      <c r="SZJ440" s="16"/>
      <c r="SZK440" s="17"/>
      <c r="SZL440" s="18"/>
      <c r="SZU440" s="16"/>
      <c r="SZV440" s="17"/>
      <c r="SZW440" s="18"/>
      <c r="TAF440" s="16"/>
      <c r="TAG440" s="17"/>
      <c r="TAH440" s="18"/>
      <c r="TAQ440" s="16"/>
      <c r="TAR440" s="17"/>
      <c r="TAS440" s="18"/>
      <c r="TBB440" s="16"/>
      <c r="TBC440" s="17"/>
      <c r="TBD440" s="18"/>
      <c r="TBM440" s="16"/>
      <c r="TBN440" s="17"/>
      <c r="TBO440" s="18"/>
      <c r="TBX440" s="16"/>
      <c r="TBY440" s="17"/>
      <c r="TBZ440" s="18"/>
      <c r="TCI440" s="16"/>
      <c r="TCJ440" s="17"/>
      <c r="TCK440" s="18"/>
      <c r="TCT440" s="16"/>
      <c r="TCU440" s="17"/>
      <c r="TCV440" s="18"/>
      <c r="TDE440" s="16"/>
      <c r="TDF440" s="17"/>
      <c r="TDG440" s="18"/>
      <c r="TDP440" s="16"/>
      <c r="TDQ440" s="17"/>
      <c r="TDR440" s="18"/>
      <c r="TEA440" s="16"/>
      <c r="TEB440" s="17"/>
      <c r="TEC440" s="18"/>
      <c r="TEL440" s="16"/>
      <c r="TEM440" s="17"/>
      <c r="TEN440" s="18"/>
      <c r="TEW440" s="16"/>
      <c r="TEX440" s="17"/>
      <c r="TEY440" s="18"/>
      <c r="TFH440" s="16"/>
      <c r="TFI440" s="17"/>
      <c r="TFJ440" s="18"/>
      <c r="TFS440" s="16"/>
      <c r="TFT440" s="17"/>
      <c r="TFU440" s="18"/>
      <c r="TGD440" s="16"/>
      <c r="TGE440" s="17"/>
      <c r="TGF440" s="18"/>
      <c r="TGO440" s="16"/>
      <c r="TGP440" s="17"/>
      <c r="TGQ440" s="18"/>
      <c r="TGZ440" s="16"/>
      <c r="THA440" s="17"/>
      <c r="THB440" s="18"/>
      <c r="THK440" s="16"/>
      <c r="THL440" s="17"/>
      <c r="THM440" s="18"/>
      <c r="THV440" s="16"/>
      <c r="THW440" s="17"/>
      <c r="THX440" s="18"/>
      <c r="TIG440" s="16"/>
      <c r="TIH440" s="17"/>
      <c r="TII440" s="18"/>
      <c r="TIR440" s="16"/>
      <c r="TIS440" s="17"/>
      <c r="TIT440" s="18"/>
      <c r="TJC440" s="16"/>
      <c r="TJD440" s="17"/>
      <c r="TJE440" s="18"/>
      <c r="TJN440" s="16"/>
      <c r="TJO440" s="17"/>
      <c r="TJP440" s="18"/>
      <c r="TJY440" s="16"/>
      <c r="TJZ440" s="17"/>
      <c r="TKA440" s="18"/>
      <c r="TKJ440" s="16"/>
      <c r="TKK440" s="17"/>
      <c r="TKL440" s="18"/>
      <c r="TKU440" s="16"/>
      <c r="TKV440" s="17"/>
      <c r="TKW440" s="18"/>
      <c r="TLF440" s="16"/>
      <c r="TLG440" s="17"/>
      <c r="TLH440" s="18"/>
      <c r="TLQ440" s="16"/>
      <c r="TLR440" s="17"/>
      <c r="TLS440" s="18"/>
      <c r="TMB440" s="16"/>
      <c r="TMC440" s="17"/>
      <c r="TMD440" s="18"/>
      <c r="TMM440" s="16"/>
      <c r="TMN440" s="17"/>
      <c r="TMO440" s="18"/>
      <c r="TMX440" s="16"/>
      <c r="TMY440" s="17"/>
      <c r="TMZ440" s="18"/>
      <c r="TNI440" s="16"/>
      <c r="TNJ440" s="17"/>
      <c r="TNK440" s="18"/>
      <c r="TNT440" s="16"/>
      <c r="TNU440" s="17"/>
      <c r="TNV440" s="18"/>
      <c r="TOE440" s="16"/>
      <c r="TOF440" s="17"/>
      <c r="TOG440" s="18"/>
      <c r="TOP440" s="16"/>
      <c r="TOQ440" s="17"/>
      <c r="TOR440" s="18"/>
      <c r="TPA440" s="16"/>
      <c r="TPB440" s="17"/>
      <c r="TPC440" s="18"/>
      <c r="TPL440" s="16"/>
      <c r="TPM440" s="17"/>
      <c r="TPN440" s="18"/>
      <c r="TPW440" s="16"/>
      <c r="TPX440" s="17"/>
      <c r="TPY440" s="18"/>
      <c r="TQH440" s="16"/>
      <c r="TQI440" s="17"/>
      <c r="TQJ440" s="18"/>
      <c r="TQS440" s="16"/>
      <c r="TQT440" s="17"/>
      <c r="TQU440" s="18"/>
      <c r="TRD440" s="16"/>
      <c r="TRE440" s="17"/>
      <c r="TRF440" s="18"/>
      <c r="TRO440" s="16"/>
      <c r="TRP440" s="17"/>
      <c r="TRQ440" s="18"/>
      <c r="TRZ440" s="16"/>
      <c r="TSA440" s="17"/>
      <c r="TSB440" s="18"/>
      <c r="TSK440" s="16"/>
      <c r="TSL440" s="17"/>
      <c r="TSM440" s="18"/>
      <c r="TSV440" s="16"/>
      <c r="TSW440" s="17"/>
      <c r="TSX440" s="18"/>
      <c r="TTG440" s="16"/>
      <c r="TTH440" s="17"/>
      <c r="TTI440" s="18"/>
      <c r="TTR440" s="16"/>
      <c r="TTS440" s="17"/>
      <c r="TTT440" s="18"/>
      <c r="TUC440" s="16"/>
      <c r="TUD440" s="17"/>
      <c r="TUE440" s="18"/>
      <c r="TUN440" s="16"/>
      <c r="TUO440" s="17"/>
      <c r="TUP440" s="18"/>
      <c r="TUY440" s="16"/>
      <c r="TUZ440" s="17"/>
      <c r="TVA440" s="18"/>
      <c r="TVJ440" s="16"/>
      <c r="TVK440" s="17"/>
      <c r="TVL440" s="18"/>
      <c r="TVU440" s="16"/>
      <c r="TVV440" s="17"/>
      <c r="TVW440" s="18"/>
      <c r="TWF440" s="16"/>
      <c r="TWG440" s="17"/>
      <c r="TWH440" s="18"/>
      <c r="TWQ440" s="16"/>
      <c r="TWR440" s="17"/>
      <c r="TWS440" s="18"/>
      <c r="TXB440" s="16"/>
      <c r="TXC440" s="17"/>
      <c r="TXD440" s="18"/>
      <c r="TXM440" s="16"/>
      <c r="TXN440" s="17"/>
      <c r="TXO440" s="18"/>
      <c r="TXX440" s="16"/>
      <c r="TXY440" s="17"/>
      <c r="TXZ440" s="18"/>
      <c r="TYI440" s="16"/>
      <c r="TYJ440" s="17"/>
      <c r="TYK440" s="18"/>
      <c r="TYT440" s="16"/>
      <c r="TYU440" s="17"/>
      <c r="TYV440" s="18"/>
      <c r="TZE440" s="16"/>
      <c r="TZF440" s="17"/>
      <c r="TZG440" s="18"/>
      <c r="TZP440" s="16"/>
      <c r="TZQ440" s="17"/>
      <c r="TZR440" s="18"/>
      <c r="UAA440" s="16"/>
      <c r="UAB440" s="17"/>
      <c r="UAC440" s="18"/>
      <c r="UAL440" s="16"/>
      <c r="UAM440" s="17"/>
      <c r="UAN440" s="18"/>
      <c r="UAW440" s="16"/>
      <c r="UAX440" s="17"/>
      <c r="UAY440" s="18"/>
      <c r="UBH440" s="16"/>
      <c r="UBI440" s="17"/>
      <c r="UBJ440" s="18"/>
      <c r="UBS440" s="16"/>
      <c r="UBT440" s="17"/>
      <c r="UBU440" s="18"/>
      <c r="UCD440" s="16"/>
      <c r="UCE440" s="17"/>
      <c r="UCF440" s="18"/>
      <c r="UCO440" s="16"/>
      <c r="UCP440" s="17"/>
      <c r="UCQ440" s="18"/>
      <c r="UCZ440" s="16"/>
      <c r="UDA440" s="17"/>
      <c r="UDB440" s="18"/>
      <c r="UDK440" s="16"/>
      <c r="UDL440" s="17"/>
      <c r="UDM440" s="18"/>
      <c r="UDV440" s="16"/>
      <c r="UDW440" s="17"/>
      <c r="UDX440" s="18"/>
      <c r="UEG440" s="16"/>
      <c r="UEH440" s="17"/>
      <c r="UEI440" s="18"/>
      <c r="UER440" s="16"/>
      <c r="UES440" s="17"/>
      <c r="UET440" s="18"/>
      <c r="UFC440" s="16"/>
      <c r="UFD440" s="17"/>
      <c r="UFE440" s="18"/>
      <c r="UFN440" s="16"/>
      <c r="UFO440" s="17"/>
      <c r="UFP440" s="18"/>
      <c r="UFY440" s="16"/>
      <c r="UFZ440" s="17"/>
      <c r="UGA440" s="18"/>
      <c r="UGJ440" s="16"/>
      <c r="UGK440" s="17"/>
      <c r="UGL440" s="18"/>
      <c r="UGU440" s="16"/>
      <c r="UGV440" s="17"/>
      <c r="UGW440" s="18"/>
      <c r="UHF440" s="16"/>
      <c r="UHG440" s="17"/>
      <c r="UHH440" s="18"/>
      <c r="UHQ440" s="16"/>
      <c r="UHR440" s="17"/>
      <c r="UHS440" s="18"/>
      <c r="UIB440" s="16"/>
      <c r="UIC440" s="17"/>
      <c r="UID440" s="18"/>
      <c r="UIM440" s="16"/>
      <c r="UIN440" s="17"/>
      <c r="UIO440" s="18"/>
      <c r="UIX440" s="16"/>
      <c r="UIY440" s="17"/>
      <c r="UIZ440" s="18"/>
      <c r="UJI440" s="16"/>
      <c r="UJJ440" s="17"/>
      <c r="UJK440" s="18"/>
      <c r="UJT440" s="16"/>
      <c r="UJU440" s="17"/>
      <c r="UJV440" s="18"/>
      <c r="UKE440" s="16"/>
      <c r="UKF440" s="17"/>
      <c r="UKG440" s="18"/>
      <c r="UKP440" s="16"/>
      <c r="UKQ440" s="17"/>
      <c r="UKR440" s="18"/>
      <c r="ULA440" s="16"/>
      <c r="ULB440" s="17"/>
      <c r="ULC440" s="18"/>
      <c r="ULL440" s="16"/>
      <c r="ULM440" s="17"/>
      <c r="ULN440" s="18"/>
      <c r="ULW440" s="16"/>
      <c r="ULX440" s="17"/>
      <c r="ULY440" s="18"/>
      <c r="UMH440" s="16"/>
      <c r="UMI440" s="17"/>
      <c r="UMJ440" s="18"/>
      <c r="UMS440" s="16"/>
      <c r="UMT440" s="17"/>
      <c r="UMU440" s="18"/>
      <c r="UND440" s="16"/>
      <c r="UNE440" s="17"/>
      <c r="UNF440" s="18"/>
      <c r="UNO440" s="16"/>
      <c r="UNP440" s="17"/>
      <c r="UNQ440" s="18"/>
      <c r="UNZ440" s="16"/>
      <c r="UOA440" s="17"/>
      <c r="UOB440" s="18"/>
      <c r="UOK440" s="16"/>
      <c r="UOL440" s="17"/>
      <c r="UOM440" s="18"/>
      <c r="UOV440" s="16"/>
      <c r="UOW440" s="17"/>
      <c r="UOX440" s="18"/>
      <c r="UPG440" s="16"/>
      <c r="UPH440" s="17"/>
      <c r="UPI440" s="18"/>
      <c r="UPR440" s="16"/>
      <c r="UPS440" s="17"/>
      <c r="UPT440" s="18"/>
      <c r="UQC440" s="16"/>
      <c r="UQD440" s="17"/>
      <c r="UQE440" s="18"/>
      <c r="UQN440" s="16"/>
      <c r="UQO440" s="17"/>
      <c r="UQP440" s="18"/>
      <c r="UQY440" s="16"/>
      <c r="UQZ440" s="17"/>
      <c r="URA440" s="18"/>
      <c r="URJ440" s="16"/>
      <c r="URK440" s="17"/>
      <c r="URL440" s="18"/>
      <c r="URU440" s="16"/>
      <c r="URV440" s="17"/>
      <c r="URW440" s="18"/>
      <c r="USF440" s="16"/>
      <c r="USG440" s="17"/>
      <c r="USH440" s="18"/>
      <c r="USQ440" s="16"/>
      <c r="USR440" s="17"/>
      <c r="USS440" s="18"/>
      <c r="UTB440" s="16"/>
      <c r="UTC440" s="17"/>
      <c r="UTD440" s="18"/>
      <c r="UTM440" s="16"/>
      <c r="UTN440" s="17"/>
      <c r="UTO440" s="18"/>
      <c r="UTX440" s="16"/>
      <c r="UTY440" s="17"/>
      <c r="UTZ440" s="18"/>
      <c r="UUI440" s="16"/>
      <c r="UUJ440" s="17"/>
      <c r="UUK440" s="18"/>
      <c r="UUT440" s="16"/>
      <c r="UUU440" s="17"/>
      <c r="UUV440" s="18"/>
      <c r="UVE440" s="16"/>
      <c r="UVF440" s="17"/>
      <c r="UVG440" s="18"/>
      <c r="UVP440" s="16"/>
      <c r="UVQ440" s="17"/>
      <c r="UVR440" s="18"/>
      <c r="UWA440" s="16"/>
      <c r="UWB440" s="17"/>
      <c r="UWC440" s="18"/>
      <c r="UWL440" s="16"/>
      <c r="UWM440" s="17"/>
      <c r="UWN440" s="18"/>
      <c r="UWW440" s="16"/>
      <c r="UWX440" s="17"/>
      <c r="UWY440" s="18"/>
      <c r="UXH440" s="16"/>
      <c r="UXI440" s="17"/>
      <c r="UXJ440" s="18"/>
      <c r="UXS440" s="16"/>
      <c r="UXT440" s="17"/>
      <c r="UXU440" s="18"/>
      <c r="UYD440" s="16"/>
      <c r="UYE440" s="17"/>
      <c r="UYF440" s="18"/>
      <c r="UYO440" s="16"/>
      <c r="UYP440" s="17"/>
      <c r="UYQ440" s="18"/>
      <c r="UYZ440" s="16"/>
      <c r="UZA440" s="17"/>
      <c r="UZB440" s="18"/>
      <c r="UZK440" s="16"/>
      <c r="UZL440" s="17"/>
      <c r="UZM440" s="18"/>
      <c r="UZV440" s="16"/>
      <c r="UZW440" s="17"/>
      <c r="UZX440" s="18"/>
      <c r="VAG440" s="16"/>
      <c r="VAH440" s="17"/>
      <c r="VAI440" s="18"/>
      <c r="VAR440" s="16"/>
      <c r="VAS440" s="17"/>
      <c r="VAT440" s="18"/>
      <c r="VBC440" s="16"/>
      <c r="VBD440" s="17"/>
      <c r="VBE440" s="18"/>
      <c r="VBN440" s="16"/>
      <c r="VBO440" s="17"/>
      <c r="VBP440" s="18"/>
      <c r="VBY440" s="16"/>
      <c r="VBZ440" s="17"/>
      <c r="VCA440" s="18"/>
      <c r="VCJ440" s="16"/>
      <c r="VCK440" s="17"/>
      <c r="VCL440" s="18"/>
      <c r="VCU440" s="16"/>
      <c r="VCV440" s="17"/>
      <c r="VCW440" s="18"/>
      <c r="VDF440" s="16"/>
      <c r="VDG440" s="17"/>
      <c r="VDH440" s="18"/>
      <c r="VDQ440" s="16"/>
      <c r="VDR440" s="17"/>
      <c r="VDS440" s="18"/>
      <c r="VEB440" s="16"/>
      <c r="VEC440" s="17"/>
      <c r="VED440" s="18"/>
      <c r="VEM440" s="16"/>
      <c r="VEN440" s="17"/>
      <c r="VEO440" s="18"/>
      <c r="VEX440" s="16"/>
      <c r="VEY440" s="17"/>
      <c r="VEZ440" s="18"/>
      <c r="VFI440" s="16"/>
      <c r="VFJ440" s="17"/>
      <c r="VFK440" s="18"/>
      <c r="VFT440" s="16"/>
      <c r="VFU440" s="17"/>
      <c r="VFV440" s="18"/>
      <c r="VGE440" s="16"/>
      <c r="VGF440" s="17"/>
      <c r="VGG440" s="18"/>
      <c r="VGP440" s="16"/>
      <c r="VGQ440" s="17"/>
      <c r="VGR440" s="18"/>
      <c r="VHA440" s="16"/>
      <c r="VHB440" s="17"/>
      <c r="VHC440" s="18"/>
      <c r="VHL440" s="16"/>
      <c r="VHM440" s="17"/>
      <c r="VHN440" s="18"/>
      <c r="VHW440" s="16"/>
      <c r="VHX440" s="17"/>
      <c r="VHY440" s="18"/>
      <c r="VIH440" s="16"/>
      <c r="VII440" s="17"/>
      <c r="VIJ440" s="18"/>
      <c r="VIS440" s="16"/>
      <c r="VIT440" s="17"/>
      <c r="VIU440" s="18"/>
      <c r="VJD440" s="16"/>
      <c r="VJE440" s="17"/>
      <c r="VJF440" s="18"/>
      <c r="VJO440" s="16"/>
      <c r="VJP440" s="17"/>
      <c r="VJQ440" s="18"/>
      <c r="VJZ440" s="16"/>
      <c r="VKA440" s="17"/>
      <c r="VKB440" s="18"/>
      <c r="VKK440" s="16"/>
      <c r="VKL440" s="17"/>
      <c r="VKM440" s="18"/>
      <c r="VKV440" s="16"/>
      <c r="VKW440" s="17"/>
      <c r="VKX440" s="18"/>
      <c r="VLG440" s="16"/>
      <c r="VLH440" s="17"/>
      <c r="VLI440" s="18"/>
      <c r="VLR440" s="16"/>
      <c r="VLS440" s="17"/>
      <c r="VLT440" s="18"/>
      <c r="VMC440" s="16"/>
      <c r="VMD440" s="17"/>
      <c r="VME440" s="18"/>
      <c r="VMN440" s="16"/>
      <c r="VMO440" s="17"/>
      <c r="VMP440" s="18"/>
      <c r="VMY440" s="16"/>
      <c r="VMZ440" s="17"/>
      <c r="VNA440" s="18"/>
      <c r="VNJ440" s="16"/>
      <c r="VNK440" s="17"/>
      <c r="VNL440" s="18"/>
      <c r="VNU440" s="16"/>
      <c r="VNV440" s="17"/>
      <c r="VNW440" s="18"/>
      <c r="VOF440" s="16"/>
      <c r="VOG440" s="17"/>
      <c r="VOH440" s="18"/>
      <c r="VOQ440" s="16"/>
      <c r="VOR440" s="17"/>
      <c r="VOS440" s="18"/>
      <c r="VPB440" s="16"/>
      <c r="VPC440" s="17"/>
      <c r="VPD440" s="18"/>
      <c r="VPM440" s="16"/>
      <c r="VPN440" s="17"/>
      <c r="VPO440" s="18"/>
      <c r="VPX440" s="16"/>
      <c r="VPY440" s="17"/>
      <c r="VPZ440" s="18"/>
      <c r="VQI440" s="16"/>
      <c r="VQJ440" s="17"/>
      <c r="VQK440" s="18"/>
      <c r="VQT440" s="16"/>
      <c r="VQU440" s="17"/>
      <c r="VQV440" s="18"/>
      <c r="VRE440" s="16"/>
      <c r="VRF440" s="17"/>
      <c r="VRG440" s="18"/>
      <c r="VRP440" s="16"/>
      <c r="VRQ440" s="17"/>
      <c r="VRR440" s="18"/>
      <c r="VSA440" s="16"/>
      <c r="VSB440" s="17"/>
      <c r="VSC440" s="18"/>
      <c r="VSL440" s="16"/>
      <c r="VSM440" s="17"/>
      <c r="VSN440" s="18"/>
      <c r="VSW440" s="16"/>
      <c r="VSX440" s="17"/>
      <c r="VSY440" s="18"/>
      <c r="VTH440" s="16"/>
      <c r="VTI440" s="17"/>
      <c r="VTJ440" s="18"/>
      <c r="VTS440" s="16"/>
      <c r="VTT440" s="17"/>
      <c r="VTU440" s="18"/>
      <c r="VUD440" s="16"/>
      <c r="VUE440" s="17"/>
      <c r="VUF440" s="18"/>
      <c r="VUO440" s="16"/>
      <c r="VUP440" s="17"/>
      <c r="VUQ440" s="18"/>
      <c r="VUZ440" s="16"/>
      <c r="VVA440" s="17"/>
      <c r="VVB440" s="18"/>
      <c r="VVK440" s="16"/>
      <c r="VVL440" s="17"/>
      <c r="VVM440" s="18"/>
      <c r="VVV440" s="16"/>
      <c r="VVW440" s="17"/>
      <c r="VVX440" s="18"/>
      <c r="VWG440" s="16"/>
      <c r="VWH440" s="17"/>
      <c r="VWI440" s="18"/>
      <c r="VWR440" s="16"/>
      <c r="VWS440" s="17"/>
      <c r="VWT440" s="18"/>
      <c r="VXC440" s="16"/>
      <c r="VXD440" s="17"/>
      <c r="VXE440" s="18"/>
      <c r="VXN440" s="16"/>
      <c r="VXO440" s="17"/>
      <c r="VXP440" s="18"/>
      <c r="VXY440" s="16"/>
      <c r="VXZ440" s="17"/>
      <c r="VYA440" s="18"/>
      <c r="VYJ440" s="16"/>
      <c r="VYK440" s="17"/>
      <c r="VYL440" s="18"/>
      <c r="VYU440" s="16"/>
      <c r="VYV440" s="17"/>
      <c r="VYW440" s="18"/>
      <c r="VZF440" s="16"/>
      <c r="VZG440" s="17"/>
      <c r="VZH440" s="18"/>
      <c r="VZQ440" s="16"/>
      <c r="VZR440" s="17"/>
      <c r="VZS440" s="18"/>
      <c r="WAB440" s="16"/>
      <c r="WAC440" s="17"/>
      <c r="WAD440" s="18"/>
      <c r="WAM440" s="16"/>
      <c r="WAN440" s="17"/>
      <c r="WAO440" s="18"/>
      <c r="WAX440" s="16"/>
      <c r="WAY440" s="17"/>
      <c r="WAZ440" s="18"/>
      <c r="WBI440" s="16"/>
      <c r="WBJ440" s="17"/>
      <c r="WBK440" s="18"/>
      <c r="WBT440" s="16"/>
      <c r="WBU440" s="17"/>
      <c r="WBV440" s="18"/>
      <c r="WCE440" s="16"/>
      <c r="WCF440" s="17"/>
      <c r="WCG440" s="18"/>
      <c r="WCP440" s="16"/>
      <c r="WCQ440" s="17"/>
      <c r="WCR440" s="18"/>
      <c r="WDA440" s="16"/>
      <c r="WDB440" s="17"/>
      <c r="WDC440" s="18"/>
      <c r="WDL440" s="16"/>
      <c r="WDM440" s="17"/>
      <c r="WDN440" s="18"/>
      <c r="WDW440" s="16"/>
      <c r="WDX440" s="17"/>
      <c r="WDY440" s="18"/>
      <c r="WEH440" s="16"/>
      <c r="WEI440" s="17"/>
      <c r="WEJ440" s="18"/>
      <c r="WES440" s="16"/>
      <c r="WET440" s="17"/>
      <c r="WEU440" s="18"/>
      <c r="WFD440" s="16"/>
      <c r="WFE440" s="17"/>
      <c r="WFF440" s="18"/>
      <c r="WFO440" s="16"/>
      <c r="WFP440" s="17"/>
      <c r="WFQ440" s="18"/>
      <c r="WFZ440" s="16"/>
      <c r="WGA440" s="17"/>
      <c r="WGB440" s="18"/>
      <c r="WGK440" s="16"/>
      <c r="WGL440" s="17"/>
      <c r="WGM440" s="18"/>
      <c r="WGV440" s="16"/>
      <c r="WGW440" s="17"/>
      <c r="WGX440" s="18"/>
      <c r="WHG440" s="16"/>
      <c r="WHH440" s="17"/>
      <c r="WHI440" s="18"/>
      <c r="WHR440" s="16"/>
      <c r="WHS440" s="17"/>
      <c r="WHT440" s="18"/>
      <c r="WIC440" s="16"/>
      <c r="WID440" s="17"/>
      <c r="WIE440" s="18"/>
      <c r="WIN440" s="16"/>
      <c r="WIO440" s="17"/>
      <c r="WIP440" s="18"/>
      <c r="WIY440" s="16"/>
      <c r="WIZ440" s="17"/>
      <c r="WJA440" s="18"/>
      <c r="WJJ440" s="16"/>
      <c r="WJK440" s="17"/>
      <c r="WJL440" s="18"/>
      <c r="WJU440" s="16"/>
      <c r="WJV440" s="17"/>
      <c r="WJW440" s="18"/>
      <c r="WKF440" s="16"/>
      <c r="WKG440" s="17"/>
      <c r="WKH440" s="18"/>
      <c r="WKQ440" s="16"/>
      <c r="WKR440" s="17"/>
      <c r="WKS440" s="18"/>
      <c r="WLB440" s="16"/>
      <c r="WLC440" s="17"/>
      <c r="WLD440" s="18"/>
      <c r="WLM440" s="16"/>
      <c r="WLN440" s="17"/>
      <c r="WLO440" s="18"/>
      <c r="WLX440" s="16"/>
      <c r="WLY440" s="17"/>
      <c r="WLZ440" s="18"/>
      <c r="WMI440" s="16"/>
      <c r="WMJ440" s="17"/>
      <c r="WMK440" s="18"/>
      <c r="WMT440" s="16"/>
      <c r="WMU440" s="17"/>
      <c r="WMV440" s="18"/>
      <c r="WNE440" s="16"/>
      <c r="WNF440" s="17"/>
      <c r="WNG440" s="18"/>
      <c r="WNP440" s="16"/>
      <c r="WNQ440" s="17"/>
      <c r="WNR440" s="18"/>
      <c r="WOA440" s="16"/>
      <c r="WOB440" s="17"/>
      <c r="WOC440" s="18"/>
      <c r="WOL440" s="16"/>
      <c r="WOM440" s="17"/>
      <c r="WON440" s="18"/>
      <c r="WOW440" s="16"/>
      <c r="WOX440" s="17"/>
      <c r="WOY440" s="18"/>
      <c r="WPH440" s="16"/>
      <c r="WPI440" s="17"/>
      <c r="WPJ440" s="18"/>
      <c r="WPS440" s="16"/>
      <c r="WPT440" s="17"/>
      <c r="WPU440" s="18"/>
      <c r="WQD440" s="16"/>
      <c r="WQE440" s="17"/>
      <c r="WQF440" s="18"/>
      <c r="WQO440" s="16"/>
      <c r="WQP440" s="17"/>
      <c r="WQQ440" s="18"/>
      <c r="WQZ440" s="16"/>
      <c r="WRA440" s="17"/>
      <c r="WRB440" s="18"/>
      <c r="WRK440" s="16"/>
      <c r="WRL440" s="17"/>
      <c r="WRM440" s="18"/>
      <c r="WRV440" s="16"/>
      <c r="WRW440" s="17"/>
      <c r="WRX440" s="18"/>
      <c r="WSG440" s="16"/>
      <c r="WSH440" s="17"/>
      <c r="WSI440" s="18"/>
      <c r="WSR440" s="16"/>
      <c r="WSS440" s="17"/>
      <c r="WST440" s="18"/>
      <c r="WTC440" s="16"/>
      <c r="WTD440" s="17"/>
      <c r="WTE440" s="18"/>
      <c r="WTN440" s="16"/>
      <c r="WTO440" s="17"/>
      <c r="WTP440" s="18"/>
      <c r="WTY440" s="16"/>
      <c r="WTZ440" s="17"/>
      <c r="WUA440" s="18"/>
      <c r="WUJ440" s="16"/>
      <c r="WUK440" s="17"/>
      <c r="WUL440" s="18"/>
      <c r="WUU440" s="16"/>
      <c r="WUV440" s="17"/>
      <c r="WUW440" s="18"/>
      <c r="WVF440" s="16"/>
      <c r="WVG440" s="17"/>
      <c r="WVH440" s="18"/>
      <c r="WVQ440" s="16"/>
      <c r="WVR440" s="17"/>
      <c r="WVS440" s="18"/>
      <c r="WWB440" s="16"/>
      <c r="WWC440" s="17"/>
      <c r="WWD440" s="18"/>
      <c r="WWM440" s="16"/>
      <c r="WWN440" s="17"/>
      <c r="WWO440" s="18"/>
      <c r="WWX440" s="16"/>
      <c r="WWY440" s="17"/>
      <c r="WWZ440" s="18"/>
      <c r="WXI440" s="16"/>
      <c r="WXJ440" s="17"/>
      <c r="WXK440" s="18"/>
      <c r="WXT440" s="16"/>
      <c r="WXU440" s="17"/>
      <c r="WXV440" s="18"/>
      <c r="WYE440" s="16"/>
      <c r="WYF440" s="17"/>
      <c r="WYG440" s="18"/>
      <c r="WYP440" s="16"/>
      <c r="WYQ440" s="17"/>
      <c r="WYR440" s="18"/>
      <c r="WZA440" s="16"/>
      <c r="WZB440" s="17"/>
      <c r="WZC440" s="18"/>
      <c r="WZL440" s="16"/>
      <c r="WZM440" s="17"/>
      <c r="WZN440" s="18"/>
      <c r="WZW440" s="16"/>
      <c r="WZX440" s="17"/>
      <c r="WZY440" s="18"/>
      <c r="XAH440" s="16"/>
      <c r="XAI440" s="17"/>
      <c r="XAJ440" s="18"/>
      <c r="XAS440" s="16"/>
      <c r="XAT440" s="17"/>
      <c r="XAU440" s="18"/>
      <c r="XBD440" s="16"/>
      <c r="XBE440" s="17"/>
      <c r="XBF440" s="18"/>
      <c r="XBO440" s="16"/>
      <c r="XBP440" s="17"/>
      <c r="XBQ440" s="18"/>
      <c r="XBZ440" s="16"/>
      <c r="XCA440" s="17"/>
      <c r="XCB440" s="18"/>
      <c r="XCK440" s="16"/>
      <c r="XCL440" s="17"/>
      <c r="XCM440" s="18"/>
      <c r="XCV440" s="16"/>
      <c r="XCW440" s="17"/>
      <c r="XCX440" s="18"/>
      <c r="XDG440" s="16"/>
      <c r="XDH440" s="17"/>
      <c r="XDI440" s="18"/>
      <c r="XDR440" s="16"/>
      <c r="XDS440" s="17"/>
      <c r="XDT440" s="18"/>
      <c r="XEC440" s="16"/>
      <c r="XED440" s="17"/>
      <c r="XEE440" s="18"/>
      <c r="XEN440" s="16"/>
      <c r="XEO440" s="17"/>
      <c r="XEP440" s="18"/>
      <c r="XEY440" s="16"/>
      <c r="XEZ440" s="17"/>
      <c r="XFA440" s="18"/>
    </row>
    <row r="441" spans="1:2048 2057:3071 3080:4094 4103:5117 5126:6140 6149:7163 7172:8186 8195:9209 9218:10232 10241:13312 13321:14335 14344:15358 15367:16381" hidden="1" x14ac:dyDescent="0.3">
      <c r="A441" s="17" t="s">
        <v>89</v>
      </c>
      <c r="B441" s="18">
        <v>1033601</v>
      </c>
      <c r="C441" t="s">
        <v>22</v>
      </c>
      <c r="D441" t="s">
        <v>26</v>
      </c>
      <c r="E441" t="s">
        <v>31</v>
      </c>
      <c r="F441">
        <v>1</v>
      </c>
      <c r="G441">
        <v>1</v>
      </c>
      <c r="H441">
        <v>1</v>
      </c>
      <c r="I441">
        <v>810101001</v>
      </c>
      <c r="J441" t="s">
        <v>67</v>
      </c>
      <c r="K441">
        <v>7554.1149999999998</v>
      </c>
      <c r="L441" s="17"/>
      <c r="M441" s="18"/>
      <c r="V441" s="16"/>
      <c r="W441" s="17"/>
      <c r="X441" s="18"/>
      <c r="AG441" s="16"/>
      <c r="AH441" s="17"/>
      <c r="AI441" s="18"/>
      <c r="AR441" s="16"/>
      <c r="AS441" s="17"/>
      <c r="AT441" s="18"/>
      <c r="BC441" s="16"/>
      <c r="BD441" s="17"/>
      <c r="BE441" s="18"/>
      <c r="BN441" s="16"/>
      <c r="BO441" s="17"/>
      <c r="BP441" s="18"/>
      <c r="BY441" s="16"/>
      <c r="BZ441" s="17"/>
      <c r="CA441" s="18"/>
      <c r="CJ441" s="16"/>
      <c r="CK441" s="17"/>
      <c r="CL441" s="18"/>
      <c r="CU441" s="16"/>
      <c r="CV441" s="17"/>
      <c r="CW441" s="18"/>
      <c r="DF441" s="16"/>
      <c r="DG441" s="17"/>
      <c r="DH441" s="18"/>
      <c r="DQ441" s="16"/>
      <c r="DR441" s="17"/>
      <c r="DS441" s="18"/>
      <c r="EB441" s="16"/>
      <c r="EC441" s="17"/>
      <c r="ED441" s="18"/>
      <c r="EM441" s="16"/>
      <c r="EN441" s="17"/>
      <c r="EO441" s="18"/>
      <c r="EX441" s="16"/>
      <c r="EY441" s="17"/>
      <c r="EZ441" s="18"/>
      <c r="FI441" s="16"/>
      <c r="FJ441" s="17"/>
      <c r="FK441" s="18"/>
      <c r="FT441" s="16"/>
      <c r="FU441" s="17"/>
      <c r="FV441" s="18"/>
      <c r="GE441" s="16"/>
      <c r="GF441" s="17"/>
      <c r="GG441" s="18"/>
      <c r="GP441" s="16"/>
      <c r="GQ441" s="17"/>
      <c r="GR441" s="18"/>
      <c r="HA441" s="16"/>
      <c r="HB441" s="17"/>
      <c r="HC441" s="18"/>
      <c r="HL441" s="16"/>
      <c r="HM441" s="17"/>
      <c r="HN441" s="18"/>
      <c r="HW441" s="16"/>
      <c r="HX441" s="17"/>
      <c r="HY441" s="18"/>
      <c r="IH441" s="16"/>
      <c r="II441" s="17"/>
      <c r="IJ441" s="18"/>
      <c r="IS441" s="16"/>
      <c r="IT441" s="17"/>
      <c r="IU441" s="18"/>
      <c r="JD441" s="16"/>
      <c r="JE441" s="17"/>
      <c r="JF441" s="18"/>
      <c r="JO441" s="16"/>
      <c r="JP441" s="17"/>
      <c r="JQ441" s="18"/>
      <c r="JZ441" s="16"/>
      <c r="KA441" s="17"/>
      <c r="KB441" s="18"/>
      <c r="KK441" s="16"/>
      <c r="KL441" s="17"/>
      <c r="KM441" s="18"/>
      <c r="KV441" s="16"/>
      <c r="KW441" s="17"/>
      <c r="KX441" s="18"/>
      <c r="LG441" s="16"/>
      <c r="LH441" s="17"/>
      <c r="LI441" s="18"/>
      <c r="LR441" s="16"/>
      <c r="LS441" s="17"/>
      <c r="LT441" s="18"/>
      <c r="MC441" s="16"/>
      <c r="MD441" s="17"/>
      <c r="ME441" s="18"/>
      <c r="MN441" s="16"/>
      <c r="MO441" s="17"/>
      <c r="MP441" s="18"/>
      <c r="MY441" s="16"/>
      <c r="MZ441" s="17"/>
      <c r="NA441" s="18"/>
      <c r="NJ441" s="16"/>
      <c r="NK441" s="17"/>
      <c r="NL441" s="18"/>
      <c r="NU441" s="16"/>
      <c r="NV441" s="17"/>
      <c r="NW441" s="18"/>
      <c r="OF441" s="16"/>
      <c r="OG441" s="17"/>
      <c r="OH441" s="18"/>
      <c r="OQ441" s="16"/>
      <c r="OR441" s="17"/>
      <c r="OS441" s="18"/>
      <c r="PB441" s="16"/>
      <c r="PC441" s="17"/>
      <c r="PD441" s="18"/>
      <c r="PM441" s="16"/>
      <c r="PN441" s="17"/>
      <c r="PO441" s="18"/>
      <c r="PX441" s="16"/>
      <c r="PY441" s="17"/>
      <c r="PZ441" s="18"/>
      <c r="QI441" s="16"/>
      <c r="QJ441" s="17"/>
      <c r="QK441" s="18"/>
      <c r="QT441" s="16"/>
      <c r="QU441" s="17"/>
      <c r="QV441" s="18"/>
      <c r="RE441" s="16"/>
      <c r="RF441" s="17"/>
      <c r="RG441" s="18"/>
      <c r="RP441" s="16"/>
      <c r="RQ441" s="17"/>
      <c r="RR441" s="18"/>
      <c r="SA441" s="16"/>
      <c r="SB441" s="17"/>
      <c r="SC441" s="18"/>
      <c r="SL441" s="16"/>
      <c r="SM441" s="17"/>
      <c r="SN441" s="18"/>
      <c r="SW441" s="16"/>
      <c r="SX441" s="17"/>
      <c r="SY441" s="18"/>
      <c r="TH441" s="16"/>
      <c r="TI441" s="17"/>
      <c r="TJ441" s="18"/>
      <c r="TS441" s="16"/>
      <c r="TT441" s="17"/>
      <c r="TU441" s="18"/>
      <c r="UD441" s="16"/>
      <c r="UE441" s="17"/>
      <c r="UF441" s="18"/>
      <c r="UO441" s="16"/>
      <c r="UP441" s="17"/>
      <c r="UQ441" s="18"/>
      <c r="UZ441" s="16"/>
      <c r="VA441" s="17"/>
      <c r="VB441" s="18"/>
      <c r="VK441" s="16"/>
      <c r="VL441" s="17"/>
      <c r="VM441" s="18"/>
      <c r="VV441" s="16"/>
      <c r="VW441" s="17"/>
      <c r="VX441" s="18"/>
      <c r="WG441" s="16"/>
      <c r="WH441" s="17"/>
      <c r="WI441" s="18"/>
      <c r="WR441" s="16"/>
      <c r="WS441" s="17"/>
      <c r="WT441" s="18"/>
      <c r="XC441" s="16"/>
      <c r="XD441" s="17"/>
      <c r="XE441" s="18"/>
      <c r="XN441" s="16"/>
      <c r="XO441" s="17"/>
      <c r="XP441" s="18"/>
      <c r="XY441" s="16"/>
      <c r="XZ441" s="17"/>
      <c r="YA441" s="18"/>
      <c r="YJ441" s="16"/>
      <c r="YK441" s="17"/>
      <c r="YL441" s="18"/>
      <c r="YU441" s="16"/>
      <c r="YV441" s="17"/>
      <c r="YW441" s="18"/>
      <c r="ZF441" s="16"/>
      <c r="ZG441" s="17"/>
      <c r="ZH441" s="18"/>
      <c r="ZQ441" s="16"/>
      <c r="ZR441" s="17"/>
      <c r="ZS441" s="18"/>
      <c r="AAB441" s="16"/>
      <c r="AAC441" s="17"/>
      <c r="AAD441" s="18"/>
      <c r="AAM441" s="16"/>
      <c r="AAN441" s="17"/>
      <c r="AAO441" s="18"/>
      <c r="AAX441" s="16"/>
      <c r="AAY441" s="17"/>
      <c r="AAZ441" s="18"/>
      <c r="ABI441" s="16"/>
      <c r="ABJ441" s="17"/>
      <c r="ABK441" s="18"/>
      <c r="ABT441" s="16"/>
      <c r="ABU441" s="17"/>
      <c r="ABV441" s="18"/>
      <c r="ACE441" s="16"/>
      <c r="ACF441" s="17"/>
      <c r="ACG441" s="18"/>
      <c r="ACP441" s="16"/>
      <c r="ACQ441" s="17"/>
      <c r="ACR441" s="18"/>
      <c r="ADA441" s="16"/>
      <c r="ADB441" s="17"/>
      <c r="ADC441" s="18"/>
      <c r="ADL441" s="16"/>
      <c r="ADM441" s="17"/>
      <c r="ADN441" s="18"/>
      <c r="ADW441" s="16"/>
      <c r="ADX441" s="17"/>
      <c r="ADY441" s="18"/>
      <c r="AEH441" s="16"/>
      <c r="AEI441" s="17"/>
      <c r="AEJ441" s="18"/>
      <c r="AES441" s="16"/>
      <c r="AET441" s="17"/>
      <c r="AEU441" s="18"/>
      <c r="AFD441" s="16"/>
      <c r="AFE441" s="17"/>
      <c r="AFF441" s="18"/>
      <c r="AFO441" s="16"/>
      <c r="AFP441" s="17"/>
      <c r="AFQ441" s="18"/>
      <c r="AFZ441" s="16"/>
      <c r="AGA441" s="17"/>
      <c r="AGB441" s="18"/>
      <c r="AGK441" s="16"/>
      <c r="AGL441" s="17"/>
      <c r="AGM441" s="18"/>
      <c r="AGV441" s="16"/>
      <c r="AGW441" s="17"/>
      <c r="AGX441" s="18"/>
      <c r="AHG441" s="16"/>
      <c r="AHH441" s="17"/>
      <c r="AHI441" s="18"/>
      <c r="AHR441" s="16"/>
      <c r="AHS441" s="17"/>
      <c r="AHT441" s="18"/>
      <c r="AIC441" s="16"/>
      <c r="AID441" s="17"/>
      <c r="AIE441" s="18"/>
      <c r="AIN441" s="16"/>
      <c r="AIO441" s="17"/>
      <c r="AIP441" s="18"/>
      <c r="AIY441" s="16"/>
      <c r="AIZ441" s="17"/>
      <c r="AJA441" s="18"/>
      <c r="AJJ441" s="16"/>
      <c r="AJK441" s="17"/>
      <c r="AJL441" s="18"/>
      <c r="AJU441" s="16"/>
      <c r="AJV441" s="17"/>
      <c r="AJW441" s="18"/>
      <c r="AKF441" s="16"/>
      <c r="AKG441" s="17"/>
      <c r="AKH441" s="18"/>
      <c r="AKQ441" s="16"/>
      <c r="AKR441" s="17"/>
      <c r="AKS441" s="18"/>
      <c r="ALB441" s="16"/>
      <c r="ALC441" s="17"/>
      <c r="ALD441" s="18"/>
      <c r="ALM441" s="16"/>
      <c r="ALN441" s="17"/>
      <c r="ALO441" s="18"/>
      <c r="ALX441" s="16"/>
      <c r="ALY441" s="17"/>
      <c r="ALZ441" s="18"/>
      <c r="AMI441" s="16"/>
      <c r="AMJ441" s="17"/>
      <c r="AMK441" s="18"/>
      <c r="AMT441" s="16"/>
      <c r="AMU441" s="17"/>
      <c r="AMV441" s="18"/>
      <c r="ANE441" s="16"/>
      <c r="ANF441" s="17"/>
      <c r="ANG441" s="18"/>
      <c r="ANP441" s="16"/>
      <c r="ANQ441" s="17"/>
      <c r="ANR441" s="18"/>
      <c r="AOA441" s="16"/>
      <c r="AOB441" s="17"/>
      <c r="AOC441" s="18"/>
      <c r="AOL441" s="16"/>
      <c r="AOM441" s="17"/>
      <c r="AON441" s="18"/>
      <c r="AOW441" s="16"/>
      <c r="AOX441" s="17"/>
      <c r="AOY441" s="18"/>
      <c r="APH441" s="16"/>
      <c r="API441" s="17"/>
      <c r="APJ441" s="18"/>
      <c r="APS441" s="16"/>
      <c r="APT441" s="17"/>
      <c r="APU441" s="18"/>
      <c r="AQD441" s="16"/>
      <c r="AQE441" s="17"/>
      <c r="AQF441" s="18"/>
      <c r="AQO441" s="16"/>
      <c r="AQP441" s="17"/>
      <c r="AQQ441" s="18"/>
      <c r="AQZ441" s="16"/>
      <c r="ARA441" s="17"/>
      <c r="ARB441" s="18"/>
      <c r="ARK441" s="16"/>
      <c r="ARL441" s="17"/>
      <c r="ARM441" s="18"/>
      <c r="ARV441" s="16"/>
      <c r="ARW441" s="17"/>
      <c r="ARX441" s="18"/>
      <c r="ASG441" s="16"/>
      <c r="ASH441" s="17"/>
      <c r="ASI441" s="18"/>
      <c r="ASR441" s="16"/>
      <c r="ASS441" s="17"/>
      <c r="AST441" s="18"/>
      <c r="ATC441" s="16"/>
      <c r="ATD441" s="17"/>
      <c r="ATE441" s="18"/>
      <c r="ATN441" s="16"/>
      <c r="ATO441" s="17"/>
      <c r="ATP441" s="18"/>
      <c r="ATY441" s="16"/>
      <c r="ATZ441" s="17"/>
      <c r="AUA441" s="18"/>
      <c r="AUJ441" s="16"/>
      <c r="AUK441" s="17"/>
      <c r="AUL441" s="18"/>
      <c r="AUU441" s="16"/>
      <c r="AUV441" s="17"/>
      <c r="AUW441" s="18"/>
      <c r="AVF441" s="16"/>
      <c r="AVG441" s="17"/>
      <c r="AVH441" s="18"/>
      <c r="AVQ441" s="16"/>
      <c r="AVR441" s="17"/>
      <c r="AVS441" s="18"/>
      <c r="AWB441" s="16"/>
      <c r="AWC441" s="17"/>
      <c r="AWD441" s="18"/>
      <c r="AWM441" s="16"/>
      <c r="AWN441" s="17"/>
      <c r="AWO441" s="18"/>
      <c r="AWX441" s="16"/>
      <c r="AWY441" s="17"/>
      <c r="AWZ441" s="18"/>
      <c r="AXI441" s="16"/>
      <c r="AXJ441" s="17"/>
      <c r="AXK441" s="18"/>
      <c r="AXT441" s="16"/>
      <c r="AXU441" s="17"/>
      <c r="AXV441" s="18"/>
      <c r="AYE441" s="16"/>
      <c r="AYF441" s="17"/>
      <c r="AYG441" s="18"/>
      <c r="AYP441" s="16"/>
      <c r="AYQ441" s="17"/>
      <c r="AYR441" s="18"/>
      <c r="AZA441" s="16"/>
      <c r="AZB441" s="17"/>
      <c r="AZC441" s="18"/>
      <c r="AZL441" s="16"/>
      <c r="AZM441" s="17"/>
      <c r="AZN441" s="18"/>
      <c r="AZW441" s="16"/>
      <c r="AZX441" s="17"/>
      <c r="AZY441" s="18"/>
      <c r="BAH441" s="16"/>
      <c r="BAI441" s="17"/>
      <c r="BAJ441" s="18"/>
      <c r="BAS441" s="16"/>
      <c r="BAT441" s="17"/>
      <c r="BAU441" s="18"/>
      <c r="BBD441" s="16"/>
      <c r="BBE441" s="17"/>
      <c r="BBF441" s="18"/>
      <c r="BBO441" s="16"/>
      <c r="BBP441" s="17"/>
      <c r="BBQ441" s="18"/>
      <c r="BBZ441" s="16"/>
      <c r="BCA441" s="17"/>
      <c r="BCB441" s="18"/>
      <c r="BCK441" s="16"/>
      <c r="BCL441" s="17"/>
      <c r="BCM441" s="18"/>
      <c r="BCV441" s="16"/>
      <c r="BCW441" s="17"/>
      <c r="BCX441" s="18"/>
      <c r="BDG441" s="16"/>
      <c r="BDH441" s="17"/>
      <c r="BDI441" s="18"/>
      <c r="BDR441" s="16"/>
      <c r="BDS441" s="17"/>
      <c r="BDT441" s="18"/>
      <c r="BEC441" s="16"/>
      <c r="BED441" s="17"/>
      <c r="BEE441" s="18"/>
      <c r="BEN441" s="16"/>
      <c r="BEO441" s="17"/>
      <c r="BEP441" s="18"/>
      <c r="BEY441" s="16"/>
      <c r="BEZ441" s="17"/>
      <c r="BFA441" s="18"/>
      <c r="BFJ441" s="16"/>
      <c r="BFK441" s="17"/>
      <c r="BFL441" s="18"/>
      <c r="BFU441" s="16"/>
      <c r="BFV441" s="17"/>
      <c r="BFW441" s="18"/>
      <c r="BGF441" s="16"/>
      <c r="BGG441" s="17"/>
      <c r="BGH441" s="18"/>
      <c r="BGQ441" s="16"/>
      <c r="BGR441" s="17"/>
      <c r="BGS441" s="18"/>
      <c r="BHB441" s="16"/>
      <c r="BHC441" s="17"/>
      <c r="BHD441" s="18"/>
      <c r="BHM441" s="16"/>
      <c r="BHN441" s="17"/>
      <c r="BHO441" s="18"/>
      <c r="BHX441" s="16"/>
      <c r="BHY441" s="17"/>
      <c r="BHZ441" s="18"/>
      <c r="BII441" s="16"/>
      <c r="BIJ441" s="17"/>
      <c r="BIK441" s="18"/>
      <c r="BIT441" s="16"/>
      <c r="BIU441" s="17"/>
      <c r="BIV441" s="18"/>
      <c r="BJE441" s="16"/>
      <c r="BJF441" s="17"/>
      <c r="BJG441" s="18"/>
      <c r="BJP441" s="16"/>
      <c r="BJQ441" s="17"/>
      <c r="BJR441" s="18"/>
      <c r="BKA441" s="16"/>
      <c r="BKB441" s="17"/>
      <c r="BKC441" s="18"/>
      <c r="BKL441" s="16"/>
      <c r="BKM441" s="17"/>
      <c r="BKN441" s="18"/>
      <c r="BKW441" s="16"/>
      <c r="BKX441" s="17"/>
      <c r="BKY441" s="18"/>
      <c r="BLH441" s="16"/>
      <c r="BLI441" s="17"/>
      <c r="BLJ441" s="18"/>
      <c r="BLS441" s="16"/>
      <c r="BLT441" s="17"/>
      <c r="BLU441" s="18"/>
      <c r="BMD441" s="16"/>
      <c r="BME441" s="17"/>
      <c r="BMF441" s="18"/>
      <c r="BMO441" s="16"/>
      <c r="BMP441" s="17"/>
      <c r="BMQ441" s="18"/>
      <c r="BMZ441" s="16"/>
      <c r="BNA441" s="17"/>
      <c r="BNB441" s="18"/>
      <c r="BNK441" s="16"/>
      <c r="BNL441" s="17"/>
      <c r="BNM441" s="18"/>
      <c r="BNV441" s="16"/>
      <c r="BNW441" s="17"/>
      <c r="BNX441" s="18"/>
      <c r="BOG441" s="16"/>
      <c r="BOH441" s="17"/>
      <c r="BOI441" s="18"/>
      <c r="BOR441" s="16"/>
      <c r="BOS441" s="17"/>
      <c r="BOT441" s="18"/>
      <c r="BPC441" s="16"/>
      <c r="BPD441" s="17"/>
      <c r="BPE441" s="18"/>
      <c r="BPN441" s="16"/>
      <c r="BPO441" s="17"/>
      <c r="BPP441" s="18"/>
      <c r="BPY441" s="16"/>
      <c r="BPZ441" s="17"/>
      <c r="BQA441" s="18"/>
      <c r="BQJ441" s="16"/>
      <c r="BQK441" s="17"/>
      <c r="BQL441" s="18"/>
      <c r="BQU441" s="16"/>
      <c r="BQV441" s="17"/>
      <c r="BQW441" s="18"/>
      <c r="BRF441" s="16"/>
      <c r="BRG441" s="17"/>
      <c r="BRH441" s="18"/>
      <c r="BRQ441" s="16"/>
      <c r="BRR441" s="17"/>
      <c r="BRS441" s="18"/>
      <c r="BSB441" s="16"/>
      <c r="BSC441" s="17"/>
      <c r="BSD441" s="18"/>
      <c r="BSM441" s="16"/>
      <c r="BSN441" s="17"/>
      <c r="BSO441" s="18"/>
      <c r="BSX441" s="16"/>
      <c r="BSY441" s="17"/>
      <c r="BSZ441" s="18"/>
      <c r="BTI441" s="16"/>
      <c r="BTJ441" s="17"/>
      <c r="BTK441" s="18"/>
      <c r="BTT441" s="16"/>
      <c r="BTU441" s="17"/>
      <c r="BTV441" s="18"/>
      <c r="BUE441" s="16"/>
      <c r="BUF441" s="17"/>
      <c r="BUG441" s="18"/>
      <c r="BUP441" s="16"/>
      <c r="BUQ441" s="17"/>
      <c r="BUR441" s="18"/>
      <c r="BVA441" s="16"/>
      <c r="BVB441" s="17"/>
      <c r="BVC441" s="18"/>
      <c r="BVL441" s="16"/>
      <c r="BVM441" s="17"/>
      <c r="BVN441" s="18"/>
      <c r="BVW441" s="16"/>
      <c r="BVX441" s="17"/>
      <c r="BVY441" s="18"/>
      <c r="BWH441" s="16"/>
      <c r="BWI441" s="17"/>
      <c r="BWJ441" s="18"/>
      <c r="BWS441" s="16"/>
      <c r="BWT441" s="17"/>
      <c r="BWU441" s="18"/>
      <c r="BXD441" s="16"/>
      <c r="BXE441" s="17"/>
      <c r="BXF441" s="18"/>
      <c r="BXO441" s="16"/>
      <c r="BXP441" s="17"/>
      <c r="BXQ441" s="18"/>
      <c r="BXZ441" s="16"/>
      <c r="BYA441" s="17"/>
      <c r="BYB441" s="18"/>
      <c r="BYK441" s="16"/>
      <c r="BYL441" s="17"/>
      <c r="BYM441" s="18"/>
      <c r="BYV441" s="16"/>
      <c r="BYW441" s="17"/>
      <c r="BYX441" s="18"/>
      <c r="BZG441" s="16"/>
      <c r="BZH441" s="17"/>
      <c r="BZI441" s="18"/>
      <c r="BZR441" s="16"/>
      <c r="BZS441" s="17"/>
      <c r="BZT441" s="18"/>
      <c r="CAC441" s="16"/>
      <c r="CAD441" s="17"/>
      <c r="CAE441" s="18"/>
      <c r="CAN441" s="16"/>
      <c r="CAO441" s="17"/>
      <c r="CAP441" s="18"/>
      <c r="CAY441" s="16"/>
      <c r="CAZ441" s="17"/>
      <c r="CBA441" s="18"/>
      <c r="CBJ441" s="16"/>
      <c r="CBK441" s="17"/>
      <c r="CBL441" s="18"/>
      <c r="CBU441" s="16"/>
      <c r="CBV441" s="17"/>
      <c r="CBW441" s="18"/>
      <c r="CCF441" s="16"/>
      <c r="CCG441" s="17"/>
      <c r="CCH441" s="18"/>
      <c r="CCQ441" s="16"/>
      <c r="CCR441" s="17"/>
      <c r="CCS441" s="18"/>
      <c r="CDB441" s="16"/>
      <c r="CDC441" s="17"/>
      <c r="CDD441" s="18"/>
      <c r="CDM441" s="16"/>
      <c r="CDN441" s="17"/>
      <c r="CDO441" s="18"/>
      <c r="CDX441" s="16"/>
      <c r="CDY441" s="17"/>
      <c r="CDZ441" s="18"/>
      <c r="CEI441" s="16"/>
      <c r="CEJ441" s="17"/>
      <c r="CEK441" s="18"/>
      <c r="CET441" s="16"/>
      <c r="CEU441" s="17"/>
      <c r="CEV441" s="18"/>
      <c r="CFE441" s="16"/>
      <c r="CFF441" s="17"/>
      <c r="CFG441" s="18"/>
      <c r="CFP441" s="16"/>
      <c r="CFQ441" s="17"/>
      <c r="CFR441" s="18"/>
      <c r="CGA441" s="16"/>
      <c r="CGB441" s="17"/>
      <c r="CGC441" s="18"/>
      <c r="CGL441" s="16"/>
      <c r="CGM441" s="17"/>
      <c r="CGN441" s="18"/>
      <c r="CGW441" s="16"/>
      <c r="CGX441" s="17"/>
      <c r="CGY441" s="18"/>
      <c r="CHH441" s="16"/>
      <c r="CHI441" s="17"/>
      <c r="CHJ441" s="18"/>
      <c r="CHS441" s="16"/>
      <c r="CHT441" s="17"/>
      <c r="CHU441" s="18"/>
      <c r="CID441" s="16"/>
      <c r="CIE441" s="17"/>
      <c r="CIF441" s="18"/>
      <c r="CIO441" s="16"/>
      <c r="CIP441" s="17"/>
      <c r="CIQ441" s="18"/>
      <c r="CIZ441" s="16"/>
      <c r="CJA441" s="17"/>
      <c r="CJB441" s="18"/>
      <c r="CJK441" s="16"/>
      <c r="CJL441" s="17"/>
      <c r="CJM441" s="18"/>
      <c r="CJV441" s="16"/>
      <c r="CJW441" s="17"/>
      <c r="CJX441" s="18"/>
      <c r="CKG441" s="16"/>
      <c r="CKH441" s="17"/>
      <c r="CKI441" s="18"/>
      <c r="CKR441" s="16"/>
      <c r="CKS441" s="17"/>
      <c r="CKT441" s="18"/>
      <c r="CLC441" s="16"/>
      <c r="CLD441" s="17"/>
      <c r="CLE441" s="18"/>
      <c r="CLN441" s="16"/>
      <c r="CLO441" s="17"/>
      <c r="CLP441" s="18"/>
      <c r="CLY441" s="16"/>
      <c r="CLZ441" s="17"/>
      <c r="CMA441" s="18"/>
      <c r="CMJ441" s="16"/>
      <c r="CMK441" s="17"/>
      <c r="CML441" s="18"/>
      <c r="CMU441" s="16"/>
      <c r="CMV441" s="17"/>
      <c r="CMW441" s="18"/>
      <c r="CNF441" s="16"/>
      <c r="CNG441" s="17"/>
      <c r="CNH441" s="18"/>
      <c r="CNQ441" s="16"/>
      <c r="CNR441" s="17"/>
      <c r="CNS441" s="18"/>
      <c r="COB441" s="16"/>
      <c r="COC441" s="17"/>
      <c r="COD441" s="18"/>
      <c r="COM441" s="16"/>
      <c r="CON441" s="17"/>
      <c r="COO441" s="18"/>
      <c r="COX441" s="16"/>
      <c r="COY441" s="17"/>
      <c r="COZ441" s="18"/>
      <c r="CPI441" s="16"/>
      <c r="CPJ441" s="17"/>
      <c r="CPK441" s="18"/>
      <c r="CPT441" s="16"/>
      <c r="CPU441" s="17"/>
      <c r="CPV441" s="18"/>
      <c r="CQE441" s="16"/>
      <c r="CQF441" s="17"/>
      <c r="CQG441" s="18"/>
      <c r="CQP441" s="16"/>
      <c r="CQQ441" s="17"/>
      <c r="CQR441" s="18"/>
      <c r="CRA441" s="16"/>
      <c r="CRB441" s="17"/>
      <c r="CRC441" s="18"/>
      <c r="CRL441" s="16"/>
      <c r="CRM441" s="17"/>
      <c r="CRN441" s="18"/>
      <c r="CRW441" s="16"/>
      <c r="CRX441" s="17"/>
      <c r="CRY441" s="18"/>
      <c r="CSH441" s="16"/>
      <c r="CSI441" s="17"/>
      <c r="CSJ441" s="18"/>
      <c r="CSS441" s="16"/>
      <c r="CST441" s="17"/>
      <c r="CSU441" s="18"/>
      <c r="CTD441" s="16"/>
      <c r="CTE441" s="17"/>
      <c r="CTF441" s="18"/>
      <c r="CTO441" s="16"/>
      <c r="CTP441" s="17"/>
      <c r="CTQ441" s="18"/>
      <c r="CTZ441" s="16"/>
      <c r="CUA441" s="17"/>
      <c r="CUB441" s="18"/>
      <c r="CUK441" s="16"/>
      <c r="CUL441" s="17"/>
      <c r="CUM441" s="18"/>
      <c r="CUV441" s="16"/>
      <c r="CUW441" s="17"/>
      <c r="CUX441" s="18"/>
      <c r="CVG441" s="16"/>
      <c r="CVH441" s="17"/>
      <c r="CVI441" s="18"/>
      <c r="CVR441" s="16"/>
      <c r="CVS441" s="17"/>
      <c r="CVT441" s="18"/>
      <c r="CWC441" s="16"/>
      <c r="CWD441" s="17"/>
      <c r="CWE441" s="18"/>
      <c r="CWN441" s="16"/>
      <c r="CWO441" s="17"/>
      <c r="CWP441" s="18"/>
      <c r="CWY441" s="16"/>
      <c r="CWZ441" s="17"/>
      <c r="CXA441" s="18"/>
      <c r="CXJ441" s="16"/>
      <c r="CXK441" s="17"/>
      <c r="CXL441" s="18"/>
      <c r="CXU441" s="16"/>
      <c r="CXV441" s="17"/>
      <c r="CXW441" s="18"/>
      <c r="CYF441" s="16"/>
      <c r="CYG441" s="17"/>
      <c r="CYH441" s="18"/>
      <c r="CYQ441" s="16"/>
      <c r="CYR441" s="17"/>
      <c r="CYS441" s="18"/>
      <c r="CZB441" s="16"/>
      <c r="CZC441" s="17"/>
      <c r="CZD441" s="18"/>
      <c r="CZM441" s="16"/>
      <c r="CZN441" s="17"/>
      <c r="CZO441" s="18"/>
      <c r="CZX441" s="16"/>
      <c r="CZY441" s="17"/>
      <c r="CZZ441" s="18"/>
      <c r="DAI441" s="16"/>
      <c r="DAJ441" s="17"/>
      <c r="DAK441" s="18"/>
      <c r="DAT441" s="16"/>
      <c r="DAU441" s="17"/>
      <c r="DAV441" s="18"/>
      <c r="DBE441" s="16"/>
      <c r="DBF441" s="17"/>
      <c r="DBG441" s="18"/>
      <c r="DBP441" s="16"/>
      <c r="DBQ441" s="17"/>
      <c r="DBR441" s="18"/>
      <c r="DCA441" s="16"/>
      <c r="DCB441" s="17"/>
      <c r="DCC441" s="18"/>
      <c r="DCL441" s="16"/>
      <c r="DCM441" s="17"/>
      <c r="DCN441" s="18"/>
      <c r="DCW441" s="16"/>
      <c r="DCX441" s="17"/>
      <c r="DCY441" s="18"/>
      <c r="DDH441" s="16"/>
      <c r="DDI441" s="17"/>
      <c r="DDJ441" s="18"/>
      <c r="DDS441" s="16"/>
      <c r="DDT441" s="17"/>
      <c r="DDU441" s="18"/>
      <c r="DED441" s="16"/>
      <c r="DEE441" s="17"/>
      <c r="DEF441" s="18"/>
      <c r="DEO441" s="16"/>
      <c r="DEP441" s="17"/>
      <c r="DEQ441" s="18"/>
      <c r="DEZ441" s="16"/>
      <c r="DFA441" s="17"/>
      <c r="DFB441" s="18"/>
      <c r="DFK441" s="16"/>
      <c r="DFL441" s="17"/>
      <c r="DFM441" s="18"/>
      <c r="DFV441" s="16"/>
      <c r="DFW441" s="17"/>
      <c r="DFX441" s="18"/>
      <c r="DGG441" s="16"/>
      <c r="DGH441" s="17"/>
      <c r="DGI441" s="18"/>
      <c r="DGR441" s="16"/>
      <c r="DGS441" s="17"/>
      <c r="DGT441" s="18"/>
      <c r="DHC441" s="16"/>
      <c r="DHD441" s="17"/>
      <c r="DHE441" s="18"/>
      <c r="DHN441" s="16"/>
      <c r="DHO441" s="17"/>
      <c r="DHP441" s="18"/>
      <c r="DHY441" s="16"/>
      <c r="DHZ441" s="17"/>
      <c r="DIA441" s="18"/>
      <c r="DIJ441" s="16"/>
      <c r="DIK441" s="17"/>
      <c r="DIL441" s="18"/>
      <c r="DIU441" s="16"/>
      <c r="DIV441" s="17"/>
      <c r="DIW441" s="18"/>
      <c r="DJF441" s="16"/>
      <c r="DJG441" s="17"/>
      <c r="DJH441" s="18"/>
      <c r="DJQ441" s="16"/>
      <c r="DJR441" s="17"/>
      <c r="DJS441" s="18"/>
      <c r="DKB441" s="16"/>
      <c r="DKC441" s="17"/>
      <c r="DKD441" s="18"/>
      <c r="DKM441" s="16"/>
      <c r="DKN441" s="17"/>
      <c r="DKO441" s="18"/>
      <c r="DKX441" s="16"/>
      <c r="DKY441" s="17"/>
      <c r="DKZ441" s="18"/>
      <c r="DLI441" s="16"/>
      <c r="DLJ441" s="17"/>
      <c r="DLK441" s="18"/>
      <c r="DLT441" s="16"/>
      <c r="DLU441" s="17"/>
      <c r="DLV441" s="18"/>
      <c r="DME441" s="16"/>
      <c r="DMF441" s="17"/>
      <c r="DMG441" s="18"/>
      <c r="DMP441" s="16"/>
      <c r="DMQ441" s="17"/>
      <c r="DMR441" s="18"/>
      <c r="DNA441" s="16"/>
      <c r="DNB441" s="17"/>
      <c r="DNC441" s="18"/>
      <c r="DNL441" s="16"/>
      <c r="DNM441" s="17"/>
      <c r="DNN441" s="18"/>
      <c r="DNW441" s="16"/>
      <c r="DNX441" s="17"/>
      <c r="DNY441" s="18"/>
      <c r="DOH441" s="16"/>
      <c r="DOI441" s="17"/>
      <c r="DOJ441" s="18"/>
      <c r="DOS441" s="16"/>
      <c r="DOT441" s="17"/>
      <c r="DOU441" s="18"/>
      <c r="DPD441" s="16"/>
      <c r="DPE441" s="17"/>
      <c r="DPF441" s="18"/>
      <c r="DPO441" s="16"/>
      <c r="DPP441" s="17"/>
      <c r="DPQ441" s="18"/>
      <c r="DPZ441" s="16"/>
      <c r="DQA441" s="17"/>
      <c r="DQB441" s="18"/>
      <c r="DQK441" s="16"/>
      <c r="DQL441" s="17"/>
      <c r="DQM441" s="18"/>
      <c r="DQV441" s="16"/>
      <c r="DQW441" s="17"/>
      <c r="DQX441" s="18"/>
      <c r="DRG441" s="16"/>
      <c r="DRH441" s="17"/>
      <c r="DRI441" s="18"/>
      <c r="DRR441" s="16"/>
      <c r="DRS441" s="17"/>
      <c r="DRT441" s="18"/>
      <c r="DSC441" s="16"/>
      <c r="DSD441" s="17"/>
      <c r="DSE441" s="18"/>
      <c r="DSN441" s="16"/>
      <c r="DSO441" s="17"/>
      <c r="DSP441" s="18"/>
      <c r="DSY441" s="16"/>
      <c r="DSZ441" s="17"/>
      <c r="DTA441" s="18"/>
      <c r="DTJ441" s="16"/>
      <c r="DTK441" s="17"/>
      <c r="DTL441" s="18"/>
      <c r="DTU441" s="16"/>
      <c r="DTV441" s="17"/>
      <c r="DTW441" s="18"/>
      <c r="DUF441" s="16"/>
      <c r="DUG441" s="17"/>
      <c r="DUH441" s="18"/>
      <c r="DUQ441" s="16"/>
      <c r="DUR441" s="17"/>
      <c r="DUS441" s="18"/>
      <c r="DVB441" s="16"/>
      <c r="DVC441" s="17"/>
      <c r="DVD441" s="18"/>
      <c r="DVM441" s="16"/>
      <c r="DVN441" s="17"/>
      <c r="DVO441" s="18"/>
      <c r="DVX441" s="16"/>
      <c r="DVY441" s="17"/>
      <c r="DVZ441" s="18"/>
      <c r="DWI441" s="16"/>
      <c r="DWJ441" s="17"/>
      <c r="DWK441" s="18"/>
      <c r="DWT441" s="16"/>
      <c r="DWU441" s="17"/>
      <c r="DWV441" s="18"/>
      <c r="DXE441" s="16"/>
      <c r="DXF441" s="17"/>
      <c r="DXG441" s="18"/>
      <c r="DXP441" s="16"/>
      <c r="DXQ441" s="17"/>
      <c r="DXR441" s="18"/>
      <c r="DYA441" s="16"/>
      <c r="DYB441" s="17"/>
      <c r="DYC441" s="18"/>
      <c r="DYL441" s="16"/>
      <c r="DYM441" s="17"/>
      <c r="DYN441" s="18"/>
      <c r="DYW441" s="16"/>
      <c r="DYX441" s="17"/>
      <c r="DYY441" s="18"/>
      <c r="DZH441" s="16"/>
      <c r="DZI441" s="17"/>
      <c r="DZJ441" s="18"/>
      <c r="DZS441" s="16"/>
      <c r="DZT441" s="17"/>
      <c r="DZU441" s="18"/>
      <c r="EAD441" s="16"/>
      <c r="EAE441" s="17"/>
      <c r="EAF441" s="18"/>
      <c r="EAO441" s="16"/>
      <c r="EAP441" s="17"/>
      <c r="EAQ441" s="18"/>
      <c r="EAZ441" s="16"/>
      <c r="EBA441" s="17"/>
      <c r="EBB441" s="18"/>
      <c r="EBK441" s="16"/>
      <c r="EBL441" s="17"/>
      <c r="EBM441" s="18"/>
      <c r="EBV441" s="16"/>
      <c r="EBW441" s="17"/>
      <c r="EBX441" s="18"/>
      <c r="ECG441" s="16"/>
      <c r="ECH441" s="17"/>
      <c r="ECI441" s="18"/>
      <c r="ECR441" s="16"/>
      <c r="ECS441" s="17"/>
      <c r="ECT441" s="18"/>
      <c r="EDC441" s="16"/>
      <c r="EDD441" s="17"/>
      <c r="EDE441" s="18"/>
      <c r="EDN441" s="16"/>
      <c r="EDO441" s="17"/>
      <c r="EDP441" s="18"/>
      <c r="EDY441" s="16"/>
      <c r="EDZ441" s="17"/>
      <c r="EEA441" s="18"/>
      <c r="EEJ441" s="16"/>
      <c r="EEK441" s="17"/>
      <c r="EEL441" s="18"/>
      <c r="EEU441" s="16"/>
      <c r="EEV441" s="17"/>
      <c r="EEW441" s="18"/>
      <c r="EFF441" s="16"/>
      <c r="EFG441" s="17"/>
      <c r="EFH441" s="18"/>
      <c r="EFQ441" s="16"/>
      <c r="EFR441" s="17"/>
      <c r="EFS441" s="18"/>
      <c r="EGB441" s="16"/>
      <c r="EGC441" s="17"/>
      <c r="EGD441" s="18"/>
      <c r="EGM441" s="16"/>
      <c r="EGN441" s="17"/>
      <c r="EGO441" s="18"/>
      <c r="EGX441" s="16"/>
      <c r="EGY441" s="17"/>
      <c r="EGZ441" s="18"/>
      <c r="EHI441" s="16"/>
      <c r="EHJ441" s="17"/>
      <c r="EHK441" s="18"/>
      <c r="EHT441" s="16"/>
      <c r="EHU441" s="17"/>
      <c r="EHV441" s="18"/>
      <c r="EIE441" s="16"/>
      <c r="EIF441" s="17"/>
      <c r="EIG441" s="18"/>
      <c r="EIP441" s="16"/>
      <c r="EIQ441" s="17"/>
      <c r="EIR441" s="18"/>
      <c r="EJA441" s="16"/>
      <c r="EJB441" s="17"/>
      <c r="EJC441" s="18"/>
      <c r="EJL441" s="16"/>
      <c r="EJM441" s="17"/>
      <c r="EJN441" s="18"/>
      <c r="EJW441" s="16"/>
      <c r="EJX441" s="17"/>
      <c r="EJY441" s="18"/>
      <c r="EKH441" s="16"/>
      <c r="EKI441" s="17"/>
      <c r="EKJ441" s="18"/>
      <c r="EKS441" s="16"/>
      <c r="EKT441" s="17"/>
      <c r="EKU441" s="18"/>
      <c r="ELD441" s="16"/>
      <c r="ELE441" s="17"/>
      <c r="ELF441" s="18"/>
      <c r="ELO441" s="16"/>
      <c r="ELP441" s="17"/>
      <c r="ELQ441" s="18"/>
      <c r="ELZ441" s="16"/>
      <c r="EMA441" s="17"/>
      <c r="EMB441" s="18"/>
      <c r="EMK441" s="16"/>
      <c r="EML441" s="17"/>
      <c r="EMM441" s="18"/>
      <c r="EMV441" s="16"/>
      <c r="EMW441" s="17"/>
      <c r="EMX441" s="18"/>
      <c r="ENG441" s="16"/>
      <c r="ENH441" s="17"/>
      <c r="ENI441" s="18"/>
      <c r="ENR441" s="16"/>
      <c r="ENS441" s="17"/>
      <c r="ENT441" s="18"/>
      <c r="EOC441" s="16"/>
      <c r="EOD441" s="17"/>
      <c r="EOE441" s="18"/>
      <c r="EON441" s="16"/>
      <c r="EOO441" s="17"/>
      <c r="EOP441" s="18"/>
      <c r="EOY441" s="16"/>
      <c r="EOZ441" s="17"/>
      <c r="EPA441" s="18"/>
      <c r="EPJ441" s="16"/>
      <c r="EPK441" s="17"/>
      <c r="EPL441" s="18"/>
      <c r="EPU441" s="16"/>
      <c r="EPV441" s="17"/>
      <c r="EPW441" s="18"/>
      <c r="EQF441" s="16"/>
      <c r="EQG441" s="17"/>
      <c r="EQH441" s="18"/>
      <c r="EQQ441" s="16"/>
      <c r="EQR441" s="17"/>
      <c r="EQS441" s="18"/>
      <c r="ERB441" s="16"/>
      <c r="ERC441" s="17"/>
      <c r="ERD441" s="18"/>
      <c r="ERM441" s="16"/>
      <c r="ERN441" s="17"/>
      <c r="ERO441" s="18"/>
      <c r="ERX441" s="16"/>
      <c r="ERY441" s="17"/>
      <c r="ERZ441" s="18"/>
      <c r="ESI441" s="16"/>
      <c r="ESJ441" s="17"/>
      <c r="ESK441" s="18"/>
      <c r="EST441" s="16"/>
      <c r="ESU441" s="17"/>
      <c r="ESV441" s="18"/>
      <c r="ETE441" s="16"/>
      <c r="ETF441" s="17"/>
      <c r="ETG441" s="18"/>
      <c r="ETP441" s="16"/>
      <c r="ETQ441" s="17"/>
      <c r="ETR441" s="18"/>
      <c r="EUA441" s="16"/>
      <c r="EUB441" s="17"/>
      <c r="EUC441" s="18"/>
      <c r="EUL441" s="16"/>
      <c r="EUM441" s="17"/>
      <c r="EUN441" s="18"/>
      <c r="EUW441" s="16"/>
      <c r="EUX441" s="17"/>
      <c r="EUY441" s="18"/>
      <c r="EVH441" s="16"/>
      <c r="EVI441" s="17"/>
      <c r="EVJ441" s="18"/>
      <c r="EVS441" s="16"/>
      <c r="EVT441" s="17"/>
      <c r="EVU441" s="18"/>
      <c r="EWD441" s="16"/>
      <c r="EWE441" s="17"/>
      <c r="EWF441" s="18"/>
      <c r="EWO441" s="16"/>
      <c r="EWP441" s="17"/>
      <c r="EWQ441" s="18"/>
      <c r="EWZ441" s="16"/>
      <c r="EXA441" s="17"/>
      <c r="EXB441" s="18"/>
      <c r="EXK441" s="16"/>
      <c r="EXL441" s="17"/>
      <c r="EXM441" s="18"/>
      <c r="EXV441" s="16"/>
      <c r="EXW441" s="17"/>
      <c r="EXX441" s="18"/>
      <c r="EYG441" s="16"/>
      <c r="EYH441" s="17"/>
      <c r="EYI441" s="18"/>
      <c r="EYR441" s="16"/>
      <c r="EYS441" s="17"/>
      <c r="EYT441" s="18"/>
      <c r="EZC441" s="16"/>
      <c r="EZD441" s="17"/>
      <c r="EZE441" s="18"/>
      <c r="EZN441" s="16"/>
      <c r="EZO441" s="17"/>
      <c r="EZP441" s="18"/>
      <c r="EZY441" s="16"/>
      <c r="EZZ441" s="17"/>
      <c r="FAA441" s="18"/>
      <c r="FAJ441" s="16"/>
      <c r="FAK441" s="17"/>
      <c r="FAL441" s="18"/>
      <c r="FAU441" s="16"/>
      <c r="FAV441" s="17"/>
      <c r="FAW441" s="18"/>
      <c r="FBF441" s="16"/>
      <c r="FBG441" s="17"/>
      <c r="FBH441" s="18"/>
      <c r="FBQ441" s="16"/>
      <c r="FBR441" s="17"/>
      <c r="FBS441" s="18"/>
      <c r="FCB441" s="16"/>
      <c r="FCC441" s="17"/>
      <c r="FCD441" s="18"/>
      <c r="FCM441" s="16"/>
      <c r="FCN441" s="17"/>
      <c r="FCO441" s="18"/>
      <c r="FCX441" s="16"/>
      <c r="FCY441" s="17"/>
      <c r="FCZ441" s="18"/>
      <c r="FDI441" s="16"/>
      <c r="FDJ441" s="17"/>
      <c r="FDK441" s="18"/>
      <c r="FDT441" s="16"/>
      <c r="FDU441" s="17"/>
      <c r="FDV441" s="18"/>
      <c r="FEE441" s="16"/>
      <c r="FEF441" s="17"/>
      <c r="FEG441" s="18"/>
      <c r="FEP441" s="16"/>
      <c r="FEQ441" s="17"/>
      <c r="FER441" s="18"/>
      <c r="FFA441" s="16"/>
      <c r="FFB441" s="17"/>
      <c r="FFC441" s="18"/>
      <c r="FFL441" s="16"/>
      <c r="FFM441" s="17"/>
      <c r="FFN441" s="18"/>
      <c r="FFW441" s="16"/>
      <c r="FFX441" s="17"/>
      <c r="FFY441" s="18"/>
      <c r="FGH441" s="16"/>
      <c r="FGI441" s="17"/>
      <c r="FGJ441" s="18"/>
      <c r="FGS441" s="16"/>
      <c r="FGT441" s="17"/>
      <c r="FGU441" s="18"/>
      <c r="FHD441" s="16"/>
      <c r="FHE441" s="17"/>
      <c r="FHF441" s="18"/>
      <c r="FHO441" s="16"/>
      <c r="FHP441" s="17"/>
      <c r="FHQ441" s="18"/>
      <c r="FHZ441" s="16"/>
      <c r="FIA441" s="17"/>
      <c r="FIB441" s="18"/>
      <c r="FIK441" s="16"/>
      <c r="FIL441" s="17"/>
      <c r="FIM441" s="18"/>
      <c r="FIV441" s="16"/>
      <c r="FIW441" s="17"/>
      <c r="FIX441" s="18"/>
      <c r="FJG441" s="16"/>
      <c r="FJH441" s="17"/>
      <c r="FJI441" s="18"/>
      <c r="FJR441" s="16"/>
      <c r="FJS441" s="17"/>
      <c r="FJT441" s="18"/>
      <c r="FKC441" s="16"/>
      <c r="FKD441" s="17"/>
      <c r="FKE441" s="18"/>
      <c r="FKN441" s="16"/>
      <c r="FKO441" s="17"/>
      <c r="FKP441" s="18"/>
      <c r="FKY441" s="16"/>
      <c r="FKZ441" s="17"/>
      <c r="FLA441" s="18"/>
      <c r="FLJ441" s="16"/>
      <c r="FLK441" s="17"/>
      <c r="FLL441" s="18"/>
      <c r="FLU441" s="16"/>
      <c r="FLV441" s="17"/>
      <c r="FLW441" s="18"/>
      <c r="FMF441" s="16"/>
      <c r="FMG441" s="17"/>
      <c r="FMH441" s="18"/>
      <c r="FMQ441" s="16"/>
      <c r="FMR441" s="17"/>
      <c r="FMS441" s="18"/>
      <c r="FNB441" s="16"/>
      <c r="FNC441" s="17"/>
      <c r="FND441" s="18"/>
      <c r="FNM441" s="16"/>
      <c r="FNN441" s="17"/>
      <c r="FNO441" s="18"/>
      <c r="FNX441" s="16"/>
      <c r="FNY441" s="17"/>
      <c r="FNZ441" s="18"/>
      <c r="FOI441" s="16"/>
      <c r="FOJ441" s="17"/>
      <c r="FOK441" s="18"/>
      <c r="FOT441" s="16"/>
      <c r="FOU441" s="17"/>
      <c r="FOV441" s="18"/>
      <c r="FPE441" s="16"/>
      <c r="FPF441" s="17"/>
      <c r="FPG441" s="18"/>
      <c r="FPP441" s="16"/>
      <c r="FPQ441" s="17"/>
      <c r="FPR441" s="18"/>
      <c r="FQA441" s="16"/>
      <c r="FQB441" s="17"/>
      <c r="FQC441" s="18"/>
      <c r="FQL441" s="16"/>
      <c r="FQM441" s="17"/>
      <c r="FQN441" s="18"/>
      <c r="FQW441" s="16"/>
      <c r="FQX441" s="17"/>
      <c r="FQY441" s="18"/>
      <c r="FRH441" s="16"/>
      <c r="FRI441" s="17"/>
      <c r="FRJ441" s="18"/>
      <c r="FRS441" s="16"/>
      <c r="FRT441" s="17"/>
      <c r="FRU441" s="18"/>
      <c r="FSD441" s="16"/>
      <c r="FSE441" s="17"/>
      <c r="FSF441" s="18"/>
      <c r="FSO441" s="16"/>
      <c r="FSP441" s="17"/>
      <c r="FSQ441" s="18"/>
      <c r="FSZ441" s="16"/>
      <c r="FTA441" s="17"/>
      <c r="FTB441" s="18"/>
      <c r="FTK441" s="16"/>
      <c r="FTL441" s="17"/>
      <c r="FTM441" s="18"/>
      <c r="FTV441" s="16"/>
      <c r="FTW441" s="17"/>
      <c r="FTX441" s="18"/>
      <c r="FUG441" s="16"/>
      <c r="FUH441" s="17"/>
      <c r="FUI441" s="18"/>
      <c r="FUR441" s="16"/>
      <c r="FUS441" s="17"/>
      <c r="FUT441" s="18"/>
      <c r="FVC441" s="16"/>
      <c r="FVD441" s="17"/>
      <c r="FVE441" s="18"/>
      <c r="FVN441" s="16"/>
      <c r="FVO441" s="17"/>
      <c r="FVP441" s="18"/>
      <c r="FVY441" s="16"/>
      <c r="FVZ441" s="17"/>
      <c r="FWA441" s="18"/>
      <c r="FWJ441" s="16"/>
      <c r="FWK441" s="17"/>
      <c r="FWL441" s="18"/>
      <c r="FWU441" s="16"/>
      <c r="FWV441" s="17"/>
      <c r="FWW441" s="18"/>
      <c r="FXF441" s="16"/>
      <c r="FXG441" s="17"/>
      <c r="FXH441" s="18"/>
      <c r="FXQ441" s="16"/>
      <c r="FXR441" s="17"/>
      <c r="FXS441" s="18"/>
      <c r="FYB441" s="16"/>
      <c r="FYC441" s="17"/>
      <c r="FYD441" s="18"/>
      <c r="FYM441" s="16"/>
      <c r="FYN441" s="17"/>
      <c r="FYO441" s="18"/>
      <c r="FYX441" s="16"/>
      <c r="FYY441" s="17"/>
      <c r="FYZ441" s="18"/>
      <c r="FZI441" s="16"/>
      <c r="FZJ441" s="17"/>
      <c r="FZK441" s="18"/>
      <c r="FZT441" s="16"/>
      <c r="FZU441" s="17"/>
      <c r="FZV441" s="18"/>
      <c r="GAE441" s="16"/>
      <c r="GAF441" s="17"/>
      <c r="GAG441" s="18"/>
      <c r="GAP441" s="16"/>
      <c r="GAQ441" s="17"/>
      <c r="GAR441" s="18"/>
      <c r="GBA441" s="16"/>
      <c r="GBB441" s="17"/>
      <c r="GBC441" s="18"/>
      <c r="GBL441" s="16"/>
      <c r="GBM441" s="17"/>
      <c r="GBN441" s="18"/>
      <c r="GBW441" s="16"/>
      <c r="GBX441" s="17"/>
      <c r="GBY441" s="18"/>
      <c r="GCH441" s="16"/>
      <c r="GCI441" s="17"/>
      <c r="GCJ441" s="18"/>
      <c r="GCS441" s="16"/>
      <c r="GCT441" s="17"/>
      <c r="GCU441" s="18"/>
      <c r="GDD441" s="16"/>
      <c r="GDE441" s="17"/>
      <c r="GDF441" s="18"/>
      <c r="GDO441" s="16"/>
      <c r="GDP441" s="17"/>
      <c r="GDQ441" s="18"/>
      <c r="GDZ441" s="16"/>
      <c r="GEA441" s="17"/>
      <c r="GEB441" s="18"/>
      <c r="GEK441" s="16"/>
      <c r="GEL441" s="17"/>
      <c r="GEM441" s="18"/>
      <c r="GEV441" s="16"/>
      <c r="GEW441" s="17"/>
      <c r="GEX441" s="18"/>
      <c r="GFG441" s="16"/>
      <c r="GFH441" s="17"/>
      <c r="GFI441" s="18"/>
      <c r="GFR441" s="16"/>
      <c r="GFS441" s="17"/>
      <c r="GFT441" s="18"/>
      <c r="GGC441" s="16"/>
      <c r="GGD441" s="17"/>
      <c r="GGE441" s="18"/>
      <c r="GGN441" s="16"/>
      <c r="GGO441" s="17"/>
      <c r="GGP441" s="18"/>
      <c r="GGY441" s="16"/>
      <c r="GGZ441" s="17"/>
      <c r="GHA441" s="18"/>
      <c r="GHJ441" s="16"/>
      <c r="GHK441" s="17"/>
      <c r="GHL441" s="18"/>
      <c r="GHU441" s="16"/>
      <c r="GHV441" s="17"/>
      <c r="GHW441" s="18"/>
      <c r="GIF441" s="16"/>
      <c r="GIG441" s="17"/>
      <c r="GIH441" s="18"/>
      <c r="GIQ441" s="16"/>
      <c r="GIR441" s="17"/>
      <c r="GIS441" s="18"/>
      <c r="GJB441" s="16"/>
      <c r="GJC441" s="17"/>
      <c r="GJD441" s="18"/>
      <c r="GJM441" s="16"/>
      <c r="GJN441" s="17"/>
      <c r="GJO441" s="18"/>
      <c r="GJX441" s="16"/>
      <c r="GJY441" s="17"/>
      <c r="GJZ441" s="18"/>
      <c r="GKI441" s="16"/>
      <c r="GKJ441" s="17"/>
      <c r="GKK441" s="18"/>
      <c r="GKT441" s="16"/>
      <c r="GKU441" s="17"/>
      <c r="GKV441" s="18"/>
      <c r="GLE441" s="16"/>
      <c r="GLF441" s="17"/>
      <c r="GLG441" s="18"/>
      <c r="GLP441" s="16"/>
      <c r="GLQ441" s="17"/>
      <c r="GLR441" s="18"/>
      <c r="GMA441" s="16"/>
      <c r="GMB441" s="17"/>
      <c r="GMC441" s="18"/>
      <c r="GML441" s="16"/>
      <c r="GMM441" s="17"/>
      <c r="GMN441" s="18"/>
      <c r="GMW441" s="16"/>
      <c r="GMX441" s="17"/>
      <c r="GMY441" s="18"/>
      <c r="GNH441" s="16"/>
      <c r="GNI441" s="17"/>
      <c r="GNJ441" s="18"/>
      <c r="GNS441" s="16"/>
      <c r="GNT441" s="17"/>
      <c r="GNU441" s="18"/>
      <c r="GOD441" s="16"/>
      <c r="GOE441" s="17"/>
      <c r="GOF441" s="18"/>
      <c r="GOO441" s="16"/>
      <c r="GOP441" s="17"/>
      <c r="GOQ441" s="18"/>
      <c r="GOZ441" s="16"/>
      <c r="GPA441" s="17"/>
      <c r="GPB441" s="18"/>
      <c r="GPK441" s="16"/>
      <c r="GPL441" s="17"/>
      <c r="GPM441" s="18"/>
      <c r="GPV441" s="16"/>
      <c r="GPW441" s="17"/>
      <c r="GPX441" s="18"/>
      <c r="GQG441" s="16"/>
      <c r="GQH441" s="17"/>
      <c r="GQI441" s="18"/>
      <c r="GQR441" s="16"/>
      <c r="GQS441" s="17"/>
      <c r="GQT441" s="18"/>
      <c r="GRC441" s="16"/>
      <c r="GRD441" s="17"/>
      <c r="GRE441" s="18"/>
      <c r="GRN441" s="16"/>
      <c r="GRO441" s="17"/>
      <c r="GRP441" s="18"/>
      <c r="GRY441" s="16"/>
      <c r="GRZ441" s="17"/>
      <c r="GSA441" s="18"/>
      <c r="GSJ441" s="16"/>
      <c r="GSK441" s="17"/>
      <c r="GSL441" s="18"/>
      <c r="GSU441" s="16"/>
      <c r="GSV441" s="17"/>
      <c r="GSW441" s="18"/>
      <c r="GTF441" s="16"/>
      <c r="GTG441" s="17"/>
      <c r="GTH441" s="18"/>
      <c r="GTQ441" s="16"/>
      <c r="GTR441" s="17"/>
      <c r="GTS441" s="18"/>
      <c r="GUB441" s="16"/>
      <c r="GUC441" s="17"/>
      <c r="GUD441" s="18"/>
      <c r="GUM441" s="16"/>
      <c r="GUN441" s="17"/>
      <c r="GUO441" s="18"/>
      <c r="GUX441" s="16"/>
      <c r="GUY441" s="17"/>
      <c r="GUZ441" s="18"/>
      <c r="GVI441" s="16"/>
      <c r="GVJ441" s="17"/>
      <c r="GVK441" s="18"/>
      <c r="GVT441" s="16"/>
      <c r="GVU441" s="17"/>
      <c r="GVV441" s="18"/>
      <c r="GWE441" s="16"/>
      <c r="GWF441" s="17"/>
      <c r="GWG441" s="18"/>
      <c r="GWP441" s="16"/>
      <c r="GWQ441" s="17"/>
      <c r="GWR441" s="18"/>
      <c r="GXA441" s="16"/>
      <c r="GXB441" s="17"/>
      <c r="GXC441" s="18"/>
      <c r="GXL441" s="16"/>
      <c r="GXM441" s="17"/>
      <c r="GXN441" s="18"/>
      <c r="GXW441" s="16"/>
      <c r="GXX441" s="17"/>
      <c r="GXY441" s="18"/>
      <c r="GYH441" s="16"/>
      <c r="GYI441" s="17"/>
      <c r="GYJ441" s="18"/>
      <c r="GYS441" s="16"/>
      <c r="GYT441" s="17"/>
      <c r="GYU441" s="18"/>
      <c r="GZD441" s="16"/>
      <c r="GZE441" s="17"/>
      <c r="GZF441" s="18"/>
      <c r="GZO441" s="16"/>
      <c r="GZP441" s="17"/>
      <c r="GZQ441" s="18"/>
      <c r="GZZ441" s="16"/>
      <c r="HAA441" s="17"/>
      <c r="HAB441" s="18"/>
      <c r="HAK441" s="16"/>
      <c r="HAL441" s="17"/>
      <c r="HAM441" s="18"/>
      <c r="HAV441" s="16"/>
      <c r="HAW441" s="17"/>
      <c r="HAX441" s="18"/>
      <c r="HBG441" s="16"/>
      <c r="HBH441" s="17"/>
      <c r="HBI441" s="18"/>
      <c r="HBR441" s="16"/>
      <c r="HBS441" s="17"/>
      <c r="HBT441" s="18"/>
      <c r="HCC441" s="16"/>
      <c r="HCD441" s="17"/>
      <c r="HCE441" s="18"/>
      <c r="HCN441" s="16"/>
      <c r="HCO441" s="17"/>
      <c r="HCP441" s="18"/>
      <c r="HCY441" s="16"/>
      <c r="HCZ441" s="17"/>
      <c r="HDA441" s="18"/>
      <c r="HDJ441" s="16"/>
      <c r="HDK441" s="17"/>
      <c r="HDL441" s="18"/>
      <c r="HDU441" s="16"/>
      <c r="HDV441" s="17"/>
      <c r="HDW441" s="18"/>
      <c r="HEF441" s="16"/>
      <c r="HEG441" s="17"/>
      <c r="HEH441" s="18"/>
      <c r="HEQ441" s="16"/>
      <c r="HER441" s="17"/>
      <c r="HES441" s="18"/>
      <c r="HFB441" s="16"/>
      <c r="HFC441" s="17"/>
      <c r="HFD441" s="18"/>
      <c r="HFM441" s="16"/>
      <c r="HFN441" s="17"/>
      <c r="HFO441" s="18"/>
      <c r="HFX441" s="16"/>
      <c r="HFY441" s="17"/>
      <c r="HFZ441" s="18"/>
      <c r="HGI441" s="16"/>
      <c r="HGJ441" s="17"/>
      <c r="HGK441" s="18"/>
      <c r="HGT441" s="16"/>
      <c r="HGU441" s="17"/>
      <c r="HGV441" s="18"/>
      <c r="HHE441" s="16"/>
      <c r="HHF441" s="17"/>
      <c r="HHG441" s="18"/>
      <c r="HHP441" s="16"/>
      <c r="HHQ441" s="17"/>
      <c r="HHR441" s="18"/>
      <c r="HIA441" s="16"/>
      <c r="HIB441" s="17"/>
      <c r="HIC441" s="18"/>
      <c r="HIL441" s="16"/>
      <c r="HIM441" s="17"/>
      <c r="HIN441" s="18"/>
      <c r="HIW441" s="16"/>
      <c r="HIX441" s="17"/>
      <c r="HIY441" s="18"/>
      <c r="HJH441" s="16"/>
      <c r="HJI441" s="17"/>
      <c r="HJJ441" s="18"/>
      <c r="HJS441" s="16"/>
      <c r="HJT441" s="17"/>
      <c r="HJU441" s="18"/>
      <c r="HKD441" s="16"/>
      <c r="HKE441" s="17"/>
      <c r="HKF441" s="18"/>
      <c r="HKO441" s="16"/>
      <c r="HKP441" s="17"/>
      <c r="HKQ441" s="18"/>
      <c r="HKZ441" s="16"/>
      <c r="HLA441" s="17"/>
      <c r="HLB441" s="18"/>
      <c r="HLK441" s="16"/>
      <c r="HLL441" s="17"/>
      <c r="HLM441" s="18"/>
      <c r="HLV441" s="16"/>
      <c r="HLW441" s="17"/>
      <c r="HLX441" s="18"/>
      <c r="HMG441" s="16"/>
      <c r="HMH441" s="17"/>
      <c r="HMI441" s="18"/>
      <c r="HMR441" s="16"/>
      <c r="HMS441" s="17"/>
      <c r="HMT441" s="18"/>
      <c r="HNC441" s="16"/>
      <c r="HND441" s="17"/>
      <c r="HNE441" s="18"/>
      <c r="HNN441" s="16"/>
      <c r="HNO441" s="17"/>
      <c r="HNP441" s="18"/>
      <c r="HNY441" s="16"/>
      <c r="HNZ441" s="17"/>
      <c r="HOA441" s="18"/>
      <c r="HOJ441" s="16"/>
      <c r="HOK441" s="17"/>
      <c r="HOL441" s="18"/>
      <c r="HOU441" s="16"/>
      <c r="HOV441" s="17"/>
      <c r="HOW441" s="18"/>
      <c r="HPF441" s="16"/>
      <c r="HPG441" s="17"/>
      <c r="HPH441" s="18"/>
      <c r="HPQ441" s="16"/>
      <c r="HPR441" s="17"/>
      <c r="HPS441" s="18"/>
      <c r="HQB441" s="16"/>
      <c r="HQC441" s="17"/>
      <c r="HQD441" s="18"/>
      <c r="HQM441" s="16"/>
      <c r="HQN441" s="17"/>
      <c r="HQO441" s="18"/>
      <c r="HQX441" s="16"/>
      <c r="HQY441" s="17"/>
      <c r="HQZ441" s="18"/>
      <c r="HRI441" s="16"/>
      <c r="HRJ441" s="17"/>
      <c r="HRK441" s="18"/>
      <c r="HRT441" s="16"/>
      <c r="HRU441" s="17"/>
      <c r="HRV441" s="18"/>
      <c r="HSE441" s="16"/>
      <c r="HSF441" s="17"/>
      <c r="HSG441" s="18"/>
      <c r="HSP441" s="16"/>
      <c r="HSQ441" s="17"/>
      <c r="HSR441" s="18"/>
      <c r="HTA441" s="16"/>
      <c r="HTB441" s="17"/>
      <c r="HTC441" s="18"/>
      <c r="HTL441" s="16"/>
      <c r="HTM441" s="17"/>
      <c r="HTN441" s="18"/>
      <c r="HTW441" s="16"/>
      <c r="HTX441" s="17"/>
      <c r="HTY441" s="18"/>
      <c r="HUH441" s="16"/>
      <c r="HUI441" s="17"/>
      <c r="HUJ441" s="18"/>
      <c r="HUS441" s="16"/>
      <c r="HUT441" s="17"/>
      <c r="HUU441" s="18"/>
      <c r="HVD441" s="16"/>
      <c r="HVE441" s="17"/>
      <c r="HVF441" s="18"/>
      <c r="HVO441" s="16"/>
      <c r="HVP441" s="17"/>
      <c r="HVQ441" s="18"/>
      <c r="HVZ441" s="16"/>
      <c r="HWA441" s="17"/>
      <c r="HWB441" s="18"/>
      <c r="HWK441" s="16"/>
      <c r="HWL441" s="17"/>
      <c r="HWM441" s="18"/>
      <c r="HWV441" s="16"/>
      <c r="HWW441" s="17"/>
      <c r="HWX441" s="18"/>
      <c r="HXG441" s="16"/>
      <c r="HXH441" s="17"/>
      <c r="HXI441" s="18"/>
      <c r="HXR441" s="16"/>
      <c r="HXS441" s="17"/>
      <c r="HXT441" s="18"/>
      <c r="HYC441" s="16"/>
      <c r="HYD441" s="17"/>
      <c r="HYE441" s="18"/>
      <c r="HYN441" s="16"/>
      <c r="HYO441" s="17"/>
      <c r="HYP441" s="18"/>
      <c r="HYY441" s="16"/>
      <c r="HYZ441" s="17"/>
      <c r="HZA441" s="18"/>
      <c r="HZJ441" s="16"/>
      <c r="HZK441" s="17"/>
      <c r="HZL441" s="18"/>
      <c r="HZU441" s="16"/>
      <c r="HZV441" s="17"/>
      <c r="HZW441" s="18"/>
      <c r="IAF441" s="16"/>
      <c r="IAG441" s="17"/>
      <c r="IAH441" s="18"/>
      <c r="IAQ441" s="16"/>
      <c r="IAR441" s="17"/>
      <c r="IAS441" s="18"/>
      <c r="IBB441" s="16"/>
      <c r="IBC441" s="17"/>
      <c r="IBD441" s="18"/>
      <c r="IBM441" s="16"/>
      <c r="IBN441" s="17"/>
      <c r="IBO441" s="18"/>
      <c r="IBX441" s="16"/>
      <c r="IBY441" s="17"/>
      <c r="IBZ441" s="18"/>
      <c r="ICI441" s="16"/>
      <c r="ICJ441" s="17"/>
      <c r="ICK441" s="18"/>
      <c r="ICT441" s="16"/>
      <c r="ICU441" s="17"/>
      <c r="ICV441" s="18"/>
      <c r="IDE441" s="16"/>
      <c r="IDF441" s="17"/>
      <c r="IDG441" s="18"/>
      <c r="IDP441" s="16"/>
      <c r="IDQ441" s="17"/>
      <c r="IDR441" s="18"/>
      <c r="IEA441" s="16"/>
      <c r="IEB441" s="17"/>
      <c r="IEC441" s="18"/>
      <c r="IEL441" s="16"/>
      <c r="IEM441" s="17"/>
      <c r="IEN441" s="18"/>
      <c r="IEW441" s="16"/>
      <c r="IEX441" s="17"/>
      <c r="IEY441" s="18"/>
      <c r="IFH441" s="16"/>
      <c r="IFI441" s="17"/>
      <c r="IFJ441" s="18"/>
      <c r="IFS441" s="16"/>
      <c r="IFT441" s="17"/>
      <c r="IFU441" s="18"/>
      <c r="IGD441" s="16"/>
      <c r="IGE441" s="17"/>
      <c r="IGF441" s="18"/>
      <c r="IGO441" s="16"/>
      <c r="IGP441" s="17"/>
      <c r="IGQ441" s="18"/>
      <c r="IGZ441" s="16"/>
      <c r="IHA441" s="17"/>
      <c r="IHB441" s="18"/>
      <c r="IHK441" s="16"/>
      <c r="IHL441" s="17"/>
      <c r="IHM441" s="18"/>
      <c r="IHV441" s="16"/>
      <c r="IHW441" s="17"/>
      <c r="IHX441" s="18"/>
      <c r="IIG441" s="16"/>
      <c r="IIH441" s="17"/>
      <c r="III441" s="18"/>
      <c r="IIR441" s="16"/>
      <c r="IIS441" s="17"/>
      <c r="IIT441" s="18"/>
      <c r="IJC441" s="16"/>
      <c r="IJD441" s="17"/>
      <c r="IJE441" s="18"/>
      <c r="IJN441" s="16"/>
      <c r="IJO441" s="17"/>
      <c r="IJP441" s="18"/>
      <c r="IJY441" s="16"/>
      <c r="IJZ441" s="17"/>
      <c r="IKA441" s="18"/>
      <c r="IKJ441" s="16"/>
      <c r="IKK441" s="17"/>
      <c r="IKL441" s="18"/>
      <c r="IKU441" s="16"/>
      <c r="IKV441" s="17"/>
      <c r="IKW441" s="18"/>
      <c r="ILF441" s="16"/>
      <c r="ILG441" s="17"/>
      <c r="ILH441" s="18"/>
      <c r="ILQ441" s="16"/>
      <c r="ILR441" s="17"/>
      <c r="ILS441" s="18"/>
      <c r="IMB441" s="16"/>
      <c r="IMC441" s="17"/>
      <c r="IMD441" s="18"/>
      <c r="IMM441" s="16"/>
      <c r="IMN441" s="17"/>
      <c r="IMO441" s="18"/>
      <c r="IMX441" s="16"/>
      <c r="IMY441" s="17"/>
      <c r="IMZ441" s="18"/>
      <c r="INI441" s="16"/>
      <c r="INJ441" s="17"/>
      <c r="INK441" s="18"/>
      <c r="INT441" s="16"/>
      <c r="INU441" s="17"/>
      <c r="INV441" s="18"/>
      <c r="IOE441" s="16"/>
      <c r="IOF441" s="17"/>
      <c r="IOG441" s="18"/>
      <c r="IOP441" s="16"/>
      <c r="IOQ441" s="17"/>
      <c r="IOR441" s="18"/>
      <c r="IPA441" s="16"/>
      <c r="IPB441" s="17"/>
      <c r="IPC441" s="18"/>
      <c r="IPL441" s="16"/>
      <c r="IPM441" s="17"/>
      <c r="IPN441" s="18"/>
      <c r="IPW441" s="16"/>
      <c r="IPX441" s="17"/>
      <c r="IPY441" s="18"/>
      <c r="IQH441" s="16"/>
      <c r="IQI441" s="17"/>
      <c r="IQJ441" s="18"/>
      <c r="IQS441" s="16"/>
      <c r="IQT441" s="17"/>
      <c r="IQU441" s="18"/>
      <c r="IRD441" s="16"/>
      <c r="IRE441" s="17"/>
      <c r="IRF441" s="18"/>
      <c r="IRO441" s="16"/>
      <c r="IRP441" s="17"/>
      <c r="IRQ441" s="18"/>
      <c r="IRZ441" s="16"/>
      <c r="ISA441" s="17"/>
      <c r="ISB441" s="18"/>
      <c r="ISK441" s="16"/>
      <c r="ISL441" s="17"/>
      <c r="ISM441" s="18"/>
      <c r="ISV441" s="16"/>
      <c r="ISW441" s="17"/>
      <c r="ISX441" s="18"/>
      <c r="ITG441" s="16"/>
      <c r="ITH441" s="17"/>
      <c r="ITI441" s="18"/>
      <c r="ITR441" s="16"/>
      <c r="ITS441" s="17"/>
      <c r="ITT441" s="18"/>
      <c r="IUC441" s="16"/>
      <c r="IUD441" s="17"/>
      <c r="IUE441" s="18"/>
      <c r="IUN441" s="16"/>
      <c r="IUO441" s="17"/>
      <c r="IUP441" s="18"/>
      <c r="IUY441" s="16"/>
      <c r="IUZ441" s="17"/>
      <c r="IVA441" s="18"/>
      <c r="IVJ441" s="16"/>
      <c r="IVK441" s="17"/>
      <c r="IVL441" s="18"/>
      <c r="IVU441" s="16"/>
      <c r="IVV441" s="17"/>
      <c r="IVW441" s="18"/>
      <c r="IWF441" s="16"/>
      <c r="IWG441" s="17"/>
      <c r="IWH441" s="18"/>
      <c r="IWQ441" s="16"/>
      <c r="IWR441" s="17"/>
      <c r="IWS441" s="18"/>
      <c r="IXB441" s="16"/>
      <c r="IXC441" s="17"/>
      <c r="IXD441" s="18"/>
      <c r="IXM441" s="16"/>
      <c r="IXN441" s="17"/>
      <c r="IXO441" s="18"/>
      <c r="IXX441" s="16"/>
      <c r="IXY441" s="17"/>
      <c r="IXZ441" s="18"/>
      <c r="IYI441" s="16"/>
      <c r="IYJ441" s="17"/>
      <c r="IYK441" s="18"/>
      <c r="IYT441" s="16"/>
      <c r="IYU441" s="17"/>
      <c r="IYV441" s="18"/>
      <c r="IZE441" s="16"/>
      <c r="IZF441" s="17"/>
      <c r="IZG441" s="18"/>
      <c r="IZP441" s="16"/>
      <c r="IZQ441" s="17"/>
      <c r="IZR441" s="18"/>
      <c r="JAA441" s="16"/>
      <c r="JAB441" s="17"/>
      <c r="JAC441" s="18"/>
      <c r="JAL441" s="16"/>
      <c r="JAM441" s="17"/>
      <c r="JAN441" s="18"/>
      <c r="JAW441" s="16"/>
      <c r="JAX441" s="17"/>
      <c r="JAY441" s="18"/>
      <c r="JBH441" s="16"/>
      <c r="JBI441" s="17"/>
      <c r="JBJ441" s="18"/>
      <c r="JBS441" s="16"/>
      <c r="JBT441" s="17"/>
      <c r="JBU441" s="18"/>
      <c r="JCD441" s="16"/>
      <c r="JCE441" s="17"/>
      <c r="JCF441" s="18"/>
      <c r="JCO441" s="16"/>
      <c r="JCP441" s="17"/>
      <c r="JCQ441" s="18"/>
      <c r="JCZ441" s="16"/>
      <c r="JDA441" s="17"/>
      <c r="JDB441" s="18"/>
      <c r="JDK441" s="16"/>
      <c r="JDL441" s="17"/>
      <c r="JDM441" s="18"/>
      <c r="JDV441" s="16"/>
      <c r="JDW441" s="17"/>
      <c r="JDX441" s="18"/>
      <c r="JEG441" s="16"/>
      <c r="JEH441" s="17"/>
      <c r="JEI441" s="18"/>
      <c r="JER441" s="16"/>
      <c r="JES441" s="17"/>
      <c r="JET441" s="18"/>
      <c r="JFC441" s="16"/>
      <c r="JFD441" s="17"/>
      <c r="JFE441" s="18"/>
      <c r="JFN441" s="16"/>
      <c r="JFO441" s="17"/>
      <c r="JFP441" s="18"/>
      <c r="JFY441" s="16"/>
      <c r="JFZ441" s="17"/>
      <c r="JGA441" s="18"/>
      <c r="JGJ441" s="16"/>
      <c r="JGK441" s="17"/>
      <c r="JGL441" s="18"/>
      <c r="JGU441" s="16"/>
      <c r="JGV441" s="17"/>
      <c r="JGW441" s="18"/>
      <c r="JHF441" s="16"/>
      <c r="JHG441" s="17"/>
      <c r="JHH441" s="18"/>
      <c r="JHQ441" s="16"/>
      <c r="JHR441" s="17"/>
      <c r="JHS441" s="18"/>
      <c r="JIB441" s="16"/>
      <c r="JIC441" s="17"/>
      <c r="JID441" s="18"/>
      <c r="JIM441" s="16"/>
      <c r="JIN441" s="17"/>
      <c r="JIO441" s="18"/>
      <c r="JIX441" s="16"/>
      <c r="JIY441" s="17"/>
      <c r="JIZ441" s="18"/>
      <c r="JJI441" s="16"/>
      <c r="JJJ441" s="17"/>
      <c r="JJK441" s="18"/>
      <c r="JJT441" s="16"/>
      <c r="JJU441" s="17"/>
      <c r="JJV441" s="18"/>
      <c r="JKE441" s="16"/>
      <c r="JKF441" s="17"/>
      <c r="JKG441" s="18"/>
      <c r="JKP441" s="16"/>
      <c r="JKQ441" s="17"/>
      <c r="JKR441" s="18"/>
      <c r="JLA441" s="16"/>
      <c r="JLB441" s="17"/>
      <c r="JLC441" s="18"/>
      <c r="JLL441" s="16"/>
      <c r="JLM441" s="17"/>
      <c r="JLN441" s="18"/>
      <c r="JLW441" s="16"/>
      <c r="JLX441" s="17"/>
      <c r="JLY441" s="18"/>
      <c r="JMH441" s="16"/>
      <c r="JMI441" s="17"/>
      <c r="JMJ441" s="18"/>
      <c r="JMS441" s="16"/>
      <c r="JMT441" s="17"/>
      <c r="JMU441" s="18"/>
      <c r="JND441" s="16"/>
      <c r="JNE441" s="17"/>
      <c r="JNF441" s="18"/>
      <c r="JNO441" s="16"/>
      <c r="JNP441" s="17"/>
      <c r="JNQ441" s="18"/>
      <c r="JNZ441" s="16"/>
      <c r="JOA441" s="17"/>
      <c r="JOB441" s="18"/>
      <c r="JOK441" s="16"/>
      <c r="JOL441" s="17"/>
      <c r="JOM441" s="18"/>
      <c r="JOV441" s="16"/>
      <c r="JOW441" s="17"/>
      <c r="JOX441" s="18"/>
      <c r="JPG441" s="16"/>
      <c r="JPH441" s="17"/>
      <c r="JPI441" s="18"/>
      <c r="JPR441" s="16"/>
      <c r="JPS441" s="17"/>
      <c r="JPT441" s="18"/>
      <c r="JQC441" s="16"/>
      <c r="JQD441" s="17"/>
      <c r="JQE441" s="18"/>
      <c r="JQN441" s="16"/>
      <c r="JQO441" s="17"/>
      <c r="JQP441" s="18"/>
      <c r="JQY441" s="16"/>
      <c r="JQZ441" s="17"/>
      <c r="JRA441" s="18"/>
      <c r="JRJ441" s="16"/>
      <c r="JRK441" s="17"/>
      <c r="JRL441" s="18"/>
      <c r="JRU441" s="16"/>
      <c r="JRV441" s="17"/>
      <c r="JRW441" s="18"/>
      <c r="JSF441" s="16"/>
      <c r="JSG441" s="17"/>
      <c r="JSH441" s="18"/>
      <c r="JSQ441" s="16"/>
      <c r="JSR441" s="17"/>
      <c r="JSS441" s="18"/>
      <c r="JTB441" s="16"/>
      <c r="JTC441" s="17"/>
      <c r="JTD441" s="18"/>
      <c r="JTM441" s="16"/>
      <c r="JTN441" s="17"/>
      <c r="JTO441" s="18"/>
      <c r="JTX441" s="16"/>
      <c r="JTY441" s="17"/>
      <c r="JTZ441" s="18"/>
      <c r="JUI441" s="16"/>
      <c r="JUJ441" s="17"/>
      <c r="JUK441" s="18"/>
      <c r="JUT441" s="16"/>
      <c r="JUU441" s="17"/>
      <c r="JUV441" s="18"/>
      <c r="JVE441" s="16"/>
      <c r="JVF441" s="17"/>
      <c r="JVG441" s="18"/>
      <c r="JVP441" s="16"/>
      <c r="JVQ441" s="17"/>
      <c r="JVR441" s="18"/>
      <c r="JWA441" s="16"/>
      <c r="JWB441" s="17"/>
      <c r="JWC441" s="18"/>
      <c r="JWL441" s="16"/>
      <c r="JWM441" s="17"/>
      <c r="JWN441" s="18"/>
      <c r="JWW441" s="16"/>
      <c r="JWX441" s="17"/>
      <c r="JWY441" s="18"/>
      <c r="JXH441" s="16"/>
      <c r="JXI441" s="17"/>
      <c r="JXJ441" s="18"/>
      <c r="JXS441" s="16"/>
      <c r="JXT441" s="17"/>
      <c r="JXU441" s="18"/>
      <c r="JYD441" s="16"/>
      <c r="JYE441" s="17"/>
      <c r="JYF441" s="18"/>
      <c r="JYO441" s="16"/>
      <c r="JYP441" s="17"/>
      <c r="JYQ441" s="18"/>
      <c r="JYZ441" s="16"/>
      <c r="JZA441" s="17"/>
      <c r="JZB441" s="18"/>
      <c r="JZK441" s="16"/>
      <c r="JZL441" s="17"/>
      <c r="JZM441" s="18"/>
      <c r="JZV441" s="16"/>
      <c r="JZW441" s="17"/>
      <c r="JZX441" s="18"/>
      <c r="KAG441" s="16"/>
      <c r="KAH441" s="17"/>
      <c r="KAI441" s="18"/>
      <c r="KAR441" s="16"/>
      <c r="KAS441" s="17"/>
      <c r="KAT441" s="18"/>
      <c r="KBC441" s="16"/>
      <c r="KBD441" s="17"/>
      <c r="KBE441" s="18"/>
      <c r="KBN441" s="16"/>
      <c r="KBO441" s="17"/>
      <c r="KBP441" s="18"/>
      <c r="KBY441" s="16"/>
      <c r="KBZ441" s="17"/>
      <c r="KCA441" s="18"/>
      <c r="KCJ441" s="16"/>
      <c r="KCK441" s="17"/>
      <c r="KCL441" s="18"/>
      <c r="KCU441" s="16"/>
      <c r="KCV441" s="17"/>
      <c r="KCW441" s="18"/>
      <c r="KDF441" s="16"/>
      <c r="KDG441" s="17"/>
      <c r="KDH441" s="18"/>
      <c r="KDQ441" s="16"/>
      <c r="KDR441" s="17"/>
      <c r="KDS441" s="18"/>
      <c r="KEB441" s="16"/>
      <c r="KEC441" s="17"/>
      <c r="KED441" s="18"/>
      <c r="KEM441" s="16"/>
      <c r="KEN441" s="17"/>
      <c r="KEO441" s="18"/>
      <c r="KEX441" s="16"/>
      <c r="KEY441" s="17"/>
      <c r="KEZ441" s="18"/>
      <c r="KFI441" s="16"/>
      <c r="KFJ441" s="17"/>
      <c r="KFK441" s="18"/>
      <c r="KFT441" s="16"/>
      <c r="KFU441" s="17"/>
      <c r="KFV441" s="18"/>
      <c r="KGE441" s="16"/>
      <c r="KGF441" s="17"/>
      <c r="KGG441" s="18"/>
      <c r="KGP441" s="16"/>
      <c r="KGQ441" s="17"/>
      <c r="KGR441" s="18"/>
      <c r="KHA441" s="16"/>
      <c r="KHB441" s="17"/>
      <c r="KHC441" s="18"/>
      <c r="KHL441" s="16"/>
      <c r="KHM441" s="17"/>
      <c r="KHN441" s="18"/>
      <c r="KHW441" s="16"/>
      <c r="KHX441" s="17"/>
      <c r="KHY441" s="18"/>
      <c r="KIH441" s="16"/>
      <c r="KII441" s="17"/>
      <c r="KIJ441" s="18"/>
      <c r="KIS441" s="16"/>
      <c r="KIT441" s="17"/>
      <c r="KIU441" s="18"/>
      <c r="KJD441" s="16"/>
      <c r="KJE441" s="17"/>
      <c r="KJF441" s="18"/>
      <c r="KJO441" s="16"/>
      <c r="KJP441" s="17"/>
      <c r="KJQ441" s="18"/>
      <c r="KJZ441" s="16"/>
      <c r="KKA441" s="17"/>
      <c r="KKB441" s="18"/>
      <c r="KKK441" s="16"/>
      <c r="KKL441" s="17"/>
      <c r="KKM441" s="18"/>
      <c r="KKV441" s="16"/>
      <c r="KKW441" s="17"/>
      <c r="KKX441" s="18"/>
      <c r="KLG441" s="16"/>
      <c r="KLH441" s="17"/>
      <c r="KLI441" s="18"/>
      <c r="KLR441" s="16"/>
      <c r="KLS441" s="17"/>
      <c r="KLT441" s="18"/>
      <c r="KMC441" s="16"/>
      <c r="KMD441" s="17"/>
      <c r="KME441" s="18"/>
      <c r="KMN441" s="16"/>
      <c r="KMO441" s="17"/>
      <c r="KMP441" s="18"/>
      <c r="KMY441" s="16"/>
      <c r="KMZ441" s="17"/>
      <c r="KNA441" s="18"/>
      <c r="KNJ441" s="16"/>
      <c r="KNK441" s="17"/>
      <c r="KNL441" s="18"/>
      <c r="KNU441" s="16"/>
      <c r="KNV441" s="17"/>
      <c r="KNW441" s="18"/>
      <c r="KOF441" s="16"/>
      <c r="KOG441" s="17"/>
      <c r="KOH441" s="18"/>
      <c r="KOQ441" s="16"/>
      <c r="KOR441" s="17"/>
      <c r="KOS441" s="18"/>
      <c r="KPB441" s="16"/>
      <c r="KPC441" s="17"/>
      <c r="KPD441" s="18"/>
      <c r="KPM441" s="16"/>
      <c r="KPN441" s="17"/>
      <c r="KPO441" s="18"/>
      <c r="KPX441" s="16"/>
      <c r="KPY441" s="17"/>
      <c r="KPZ441" s="18"/>
      <c r="KQI441" s="16"/>
      <c r="KQJ441" s="17"/>
      <c r="KQK441" s="18"/>
      <c r="KQT441" s="16"/>
      <c r="KQU441" s="17"/>
      <c r="KQV441" s="18"/>
      <c r="KRE441" s="16"/>
      <c r="KRF441" s="17"/>
      <c r="KRG441" s="18"/>
      <c r="KRP441" s="16"/>
      <c r="KRQ441" s="17"/>
      <c r="KRR441" s="18"/>
      <c r="KSA441" s="16"/>
      <c r="KSB441" s="17"/>
      <c r="KSC441" s="18"/>
      <c r="KSL441" s="16"/>
      <c r="KSM441" s="17"/>
      <c r="KSN441" s="18"/>
      <c r="KSW441" s="16"/>
      <c r="KSX441" s="17"/>
      <c r="KSY441" s="18"/>
      <c r="KTH441" s="16"/>
      <c r="KTI441" s="17"/>
      <c r="KTJ441" s="18"/>
      <c r="KTS441" s="16"/>
      <c r="KTT441" s="17"/>
      <c r="KTU441" s="18"/>
      <c r="KUD441" s="16"/>
      <c r="KUE441" s="17"/>
      <c r="KUF441" s="18"/>
      <c r="KUO441" s="16"/>
      <c r="KUP441" s="17"/>
      <c r="KUQ441" s="18"/>
      <c r="KUZ441" s="16"/>
      <c r="KVA441" s="17"/>
      <c r="KVB441" s="18"/>
      <c r="KVK441" s="16"/>
      <c r="KVL441" s="17"/>
      <c r="KVM441" s="18"/>
      <c r="KVV441" s="16"/>
      <c r="KVW441" s="17"/>
      <c r="KVX441" s="18"/>
      <c r="KWG441" s="16"/>
      <c r="KWH441" s="17"/>
      <c r="KWI441" s="18"/>
      <c r="KWR441" s="16"/>
      <c r="KWS441" s="17"/>
      <c r="KWT441" s="18"/>
      <c r="KXC441" s="16"/>
      <c r="KXD441" s="17"/>
      <c r="KXE441" s="18"/>
      <c r="KXN441" s="16"/>
      <c r="KXO441" s="17"/>
      <c r="KXP441" s="18"/>
      <c r="KXY441" s="16"/>
      <c r="KXZ441" s="17"/>
      <c r="KYA441" s="18"/>
      <c r="KYJ441" s="16"/>
      <c r="KYK441" s="17"/>
      <c r="KYL441" s="18"/>
      <c r="KYU441" s="16"/>
      <c r="KYV441" s="17"/>
      <c r="KYW441" s="18"/>
      <c r="KZF441" s="16"/>
      <c r="KZG441" s="17"/>
      <c r="KZH441" s="18"/>
      <c r="KZQ441" s="16"/>
      <c r="KZR441" s="17"/>
      <c r="KZS441" s="18"/>
      <c r="LAB441" s="16"/>
      <c r="LAC441" s="17"/>
      <c r="LAD441" s="18"/>
      <c r="LAM441" s="16"/>
      <c r="LAN441" s="17"/>
      <c r="LAO441" s="18"/>
      <c r="LAX441" s="16"/>
      <c r="LAY441" s="17"/>
      <c r="LAZ441" s="18"/>
      <c r="LBI441" s="16"/>
      <c r="LBJ441" s="17"/>
      <c r="LBK441" s="18"/>
      <c r="LBT441" s="16"/>
      <c r="LBU441" s="17"/>
      <c r="LBV441" s="18"/>
      <c r="LCE441" s="16"/>
      <c r="LCF441" s="17"/>
      <c r="LCG441" s="18"/>
      <c r="LCP441" s="16"/>
      <c r="LCQ441" s="17"/>
      <c r="LCR441" s="18"/>
      <c r="LDA441" s="16"/>
      <c r="LDB441" s="17"/>
      <c r="LDC441" s="18"/>
      <c r="LDL441" s="16"/>
      <c r="LDM441" s="17"/>
      <c r="LDN441" s="18"/>
      <c r="LDW441" s="16"/>
      <c r="LDX441" s="17"/>
      <c r="LDY441" s="18"/>
      <c r="LEH441" s="16"/>
      <c r="LEI441" s="17"/>
      <c r="LEJ441" s="18"/>
      <c r="LES441" s="16"/>
      <c r="LET441" s="17"/>
      <c r="LEU441" s="18"/>
      <c r="LFD441" s="16"/>
      <c r="LFE441" s="17"/>
      <c r="LFF441" s="18"/>
      <c r="LFO441" s="16"/>
      <c r="LFP441" s="17"/>
      <c r="LFQ441" s="18"/>
      <c r="LFZ441" s="16"/>
      <c r="LGA441" s="17"/>
      <c r="LGB441" s="18"/>
      <c r="LGK441" s="16"/>
      <c r="LGL441" s="17"/>
      <c r="LGM441" s="18"/>
      <c r="LGV441" s="16"/>
      <c r="LGW441" s="17"/>
      <c r="LGX441" s="18"/>
      <c r="LHG441" s="16"/>
      <c r="LHH441" s="17"/>
      <c r="LHI441" s="18"/>
      <c r="LHR441" s="16"/>
      <c r="LHS441" s="17"/>
      <c r="LHT441" s="18"/>
      <c r="LIC441" s="16"/>
      <c r="LID441" s="17"/>
      <c r="LIE441" s="18"/>
      <c r="LIN441" s="16"/>
      <c r="LIO441" s="17"/>
      <c r="LIP441" s="18"/>
      <c r="LIY441" s="16"/>
      <c r="LIZ441" s="17"/>
      <c r="LJA441" s="18"/>
      <c r="LJJ441" s="16"/>
      <c r="LJK441" s="17"/>
      <c r="LJL441" s="18"/>
      <c r="LJU441" s="16"/>
      <c r="LJV441" s="17"/>
      <c r="LJW441" s="18"/>
      <c r="LKF441" s="16"/>
      <c r="LKG441" s="17"/>
      <c r="LKH441" s="18"/>
      <c r="LKQ441" s="16"/>
      <c r="LKR441" s="17"/>
      <c r="LKS441" s="18"/>
      <c r="LLB441" s="16"/>
      <c r="LLC441" s="17"/>
      <c r="LLD441" s="18"/>
      <c r="LLM441" s="16"/>
      <c r="LLN441" s="17"/>
      <c r="LLO441" s="18"/>
      <c r="LLX441" s="16"/>
      <c r="LLY441" s="17"/>
      <c r="LLZ441" s="18"/>
      <c r="LMI441" s="16"/>
      <c r="LMJ441" s="17"/>
      <c r="LMK441" s="18"/>
      <c r="LMT441" s="16"/>
      <c r="LMU441" s="17"/>
      <c r="LMV441" s="18"/>
      <c r="LNE441" s="16"/>
      <c r="LNF441" s="17"/>
      <c r="LNG441" s="18"/>
      <c r="LNP441" s="16"/>
      <c r="LNQ441" s="17"/>
      <c r="LNR441" s="18"/>
      <c r="LOA441" s="16"/>
      <c r="LOB441" s="17"/>
      <c r="LOC441" s="18"/>
      <c r="LOL441" s="16"/>
      <c r="LOM441" s="17"/>
      <c r="LON441" s="18"/>
      <c r="LOW441" s="16"/>
      <c r="LOX441" s="17"/>
      <c r="LOY441" s="18"/>
      <c r="LPH441" s="16"/>
      <c r="LPI441" s="17"/>
      <c r="LPJ441" s="18"/>
      <c r="LPS441" s="16"/>
      <c r="LPT441" s="17"/>
      <c r="LPU441" s="18"/>
      <c r="LQD441" s="16"/>
      <c r="LQE441" s="17"/>
      <c r="LQF441" s="18"/>
      <c r="LQO441" s="16"/>
      <c r="LQP441" s="17"/>
      <c r="LQQ441" s="18"/>
      <c r="LQZ441" s="16"/>
      <c r="LRA441" s="17"/>
      <c r="LRB441" s="18"/>
      <c r="LRK441" s="16"/>
      <c r="LRL441" s="17"/>
      <c r="LRM441" s="18"/>
      <c r="LRV441" s="16"/>
      <c r="LRW441" s="17"/>
      <c r="LRX441" s="18"/>
      <c r="LSG441" s="16"/>
      <c r="LSH441" s="17"/>
      <c r="LSI441" s="18"/>
      <c r="LSR441" s="16"/>
      <c r="LSS441" s="17"/>
      <c r="LST441" s="18"/>
      <c r="LTC441" s="16"/>
      <c r="LTD441" s="17"/>
      <c r="LTE441" s="18"/>
      <c r="LTN441" s="16"/>
      <c r="LTO441" s="17"/>
      <c r="LTP441" s="18"/>
      <c r="LTY441" s="16"/>
      <c r="LTZ441" s="17"/>
      <c r="LUA441" s="18"/>
      <c r="LUJ441" s="16"/>
      <c r="LUK441" s="17"/>
      <c r="LUL441" s="18"/>
      <c r="LUU441" s="16"/>
      <c r="LUV441" s="17"/>
      <c r="LUW441" s="18"/>
      <c r="LVF441" s="16"/>
      <c r="LVG441" s="17"/>
      <c r="LVH441" s="18"/>
      <c r="LVQ441" s="16"/>
      <c r="LVR441" s="17"/>
      <c r="LVS441" s="18"/>
      <c r="LWB441" s="16"/>
      <c r="LWC441" s="17"/>
      <c r="LWD441" s="18"/>
      <c r="LWM441" s="16"/>
      <c r="LWN441" s="17"/>
      <c r="LWO441" s="18"/>
      <c r="LWX441" s="16"/>
      <c r="LWY441" s="17"/>
      <c r="LWZ441" s="18"/>
      <c r="LXI441" s="16"/>
      <c r="LXJ441" s="17"/>
      <c r="LXK441" s="18"/>
      <c r="LXT441" s="16"/>
      <c r="LXU441" s="17"/>
      <c r="LXV441" s="18"/>
      <c r="LYE441" s="16"/>
      <c r="LYF441" s="17"/>
      <c r="LYG441" s="18"/>
      <c r="LYP441" s="16"/>
      <c r="LYQ441" s="17"/>
      <c r="LYR441" s="18"/>
      <c r="LZA441" s="16"/>
      <c r="LZB441" s="17"/>
      <c r="LZC441" s="18"/>
      <c r="LZL441" s="16"/>
      <c r="LZM441" s="17"/>
      <c r="LZN441" s="18"/>
      <c r="LZW441" s="16"/>
      <c r="LZX441" s="17"/>
      <c r="LZY441" s="18"/>
      <c r="MAH441" s="16"/>
      <c r="MAI441" s="17"/>
      <c r="MAJ441" s="18"/>
      <c r="MAS441" s="16"/>
      <c r="MAT441" s="17"/>
      <c r="MAU441" s="18"/>
      <c r="MBD441" s="16"/>
      <c r="MBE441" s="17"/>
      <c r="MBF441" s="18"/>
      <c r="MBO441" s="16"/>
      <c r="MBP441" s="17"/>
      <c r="MBQ441" s="18"/>
      <c r="MBZ441" s="16"/>
      <c r="MCA441" s="17"/>
      <c r="MCB441" s="18"/>
      <c r="MCK441" s="16"/>
      <c r="MCL441" s="17"/>
      <c r="MCM441" s="18"/>
      <c r="MCV441" s="16"/>
      <c r="MCW441" s="17"/>
      <c r="MCX441" s="18"/>
      <c r="MDG441" s="16"/>
      <c r="MDH441" s="17"/>
      <c r="MDI441" s="18"/>
      <c r="MDR441" s="16"/>
      <c r="MDS441" s="17"/>
      <c r="MDT441" s="18"/>
      <c r="MEC441" s="16"/>
      <c r="MED441" s="17"/>
      <c r="MEE441" s="18"/>
      <c r="MEN441" s="16"/>
      <c r="MEO441" s="17"/>
      <c r="MEP441" s="18"/>
      <c r="MEY441" s="16"/>
      <c r="MEZ441" s="17"/>
      <c r="MFA441" s="18"/>
      <c r="MFJ441" s="16"/>
      <c r="MFK441" s="17"/>
      <c r="MFL441" s="18"/>
      <c r="MFU441" s="16"/>
      <c r="MFV441" s="17"/>
      <c r="MFW441" s="18"/>
      <c r="MGF441" s="16"/>
      <c r="MGG441" s="17"/>
      <c r="MGH441" s="18"/>
      <c r="MGQ441" s="16"/>
      <c r="MGR441" s="17"/>
      <c r="MGS441" s="18"/>
      <c r="MHB441" s="16"/>
      <c r="MHC441" s="17"/>
      <c r="MHD441" s="18"/>
      <c r="MHM441" s="16"/>
      <c r="MHN441" s="17"/>
      <c r="MHO441" s="18"/>
      <c r="MHX441" s="16"/>
      <c r="MHY441" s="17"/>
      <c r="MHZ441" s="18"/>
      <c r="MII441" s="16"/>
      <c r="MIJ441" s="17"/>
      <c r="MIK441" s="18"/>
      <c r="MIT441" s="16"/>
      <c r="MIU441" s="17"/>
      <c r="MIV441" s="18"/>
      <c r="MJE441" s="16"/>
      <c r="MJF441" s="17"/>
      <c r="MJG441" s="18"/>
      <c r="MJP441" s="16"/>
      <c r="MJQ441" s="17"/>
      <c r="MJR441" s="18"/>
      <c r="MKA441" s="16"/>
      <c r="MKB441" s="17"/>
      <c r="MKC441" s="18"/>
      <c r="MKL441" s="16"/>
      <c r="MKM441" s="17"/>
      <c r="MKN441" s="18"/>
      <c r="MKW441" s="16"/>
      <c r="MKX441" s="17"/>
      <c r="MKY441" s="18"/>
      <c r="MLH441" s="16"/>
      <c r="MLI441" s="17"/>
      <c r="MLJ441" s="18"/>
      <c r="MLS441" s="16"/>
      <c r="MLT441" s="17"/>
      <c r="MLU441" s="18"/>
      <c r="MMD441" s="16"/>
      <c r="MME441" s="17"/>
      <c r="MMF441" s="18"/>
      <c r="MMO441" s="16"/>
      <c r="MMP441" s="17"/>
      <c r="MMQ441" s="18"/>
      <c r="MMZ441" s="16"/>
      <c r="MNA441" s="17"/>
      <c r="MNB441" s="18"/>
      <c r="MNK441" s="16"/>
      <c r="MNL441" s="17"/>
      <c r="MNM441" s="18"/>
      <c r="MNV441" s="16"/>
      <c r="MNW441" s="17"/>
      <c r="MNX441" s="18"/>
      <c r="MOG441" s="16"/>
      <c r="MOH441" s="17"/>
      <c r="MOI441" s="18"/>
      <c r="MOR441" s="16"/>
      <c r="MOS441" s="17"/>
      <c r="MOT441" s="18"/>
      <c r="MPC441" s="16"/>
      <c r="MPD441" s="17"/>
      <c r="MPE441" s="18"/>
      <c r="MPN441" s="16"/>
      <c r="MPO441" s="17"/>
      <c r="MPP441" s="18"/>
      <c r="MPY441" s="16"/>
      <c r="MPZ441" s="17"/>
      <c r="MQA441" s="18"/>
      <c r="MQJ441" s="16"/>
      <c r="MQK441" s="17"/>
      <c r="MQL441" s="18"/>
      <c r="MQU441" s="16"/>
      <c r="MQV441" s="17"/>
      <c r="MQW441" s="18"/>
      <c r="MRF441" s="16"/>
      <c r="MRG441" s="17"/>
      <c r="MRH441" s="18"/>
      <c r="MRQ441" s="16"/>
      <c r="MRR441" s="17"/>
      <c r="MRS441" s="18"/>
      <c r="MSB441" s="16"/>
      <c r="MSC441" s="17"/>
      <c r="MSD441" s="18"/>
      <c r="MSM441" s="16"/>
      <c r="MSN441" s="17"/>
      <c r="MSO441" s="18"/>
      <c r="MSX441" s="16"/>
      <c r="MSY441" s="17"/>
      <c r="MSZ441" s="18"/>
      <c r="MTI441" s="16"/>
      <c r="MTJ441" s="17"/>
      <c r="MTK441" s="18"/>
      <c r="MTT441" s="16"/>
      <c r="MTU441" s="17"/>
      <c r="MTV441" s="18"/>
      <c r="MUE441" s="16"/>
      <c r="MUF441" s="17"/>
      <c r="MUG441" s="18"/>
      <c r="MUP441" s="16"/>
      <c r="MUQ441" s="17"/>
      <c r="MUR441" s="18"/>
      <c r="MVA441" s="16"/>
      <c r="MVB441" s="17"/>
      <c r="MVC441" s="18"/>
      <c r="MVL441" s="16"/>
      <c r="MVM441" s="17"/>
      <c r="MVN441" s="18"/>
      <c r="MVW441" s="16"/>
      <c r="MVX441" s="17"/>
      <c r="MVY441" s="18"/>
      <c r="MWH441" s="16"/>
      <c r="MWI441" s="17"/>
      <c r="MWJ441" s="18"/>
      <c r="MWS441" s="16"/>
      <c r="MWT441" s="17"/>
      <c r="MWU441" s="18"/>
      <c r="MXD441" s="16"/>
      <c r="MXE441" s="17"/>
      <c r="MXF441" s="18"/>
      <c r="MXO441" s="16"/>
      <c r="MXP441" s="17"/>
      <c r="MXQ441" s="18"/>
      <c r="MXZ441" s="16"/>
      <c r="MYA441" s="17"/>
      <c r="MYB441" s="18"/>
      <c r="MYK441" s="16"/>
      <c r="MYL441" s="17"/>
      <c r="MYM441" s="18"/>
      <c r="MYV441" s="16"/>
      <c r="MYW441" s="17"/>
      <c r="MYX441" s="18"/>
      <c r="MZG441" s="16"/>
      <c r="MZH441" s="17"/>
      <c r="MZI441" s="18"/>
      <c r="MZR441" s="16"/>
      <c r="MZS441" s="17"/>
      <c r="MZT441" s="18"/>
      <c r="NAC441" s="16"/>
      <c r="NAD441" s="17"/>
      <c r="NAE441" s="18"/>
      <c r="NAN441" s="16"/>
      <c r="NAO441" s="17"/>
      <c r="NAP441" s="18"/>
      <c r="NAY441" s="16"/>
      <c r="NAZ441" s="17"/>
      <c r="NBA441" s="18"/>
      <c r="NBJ441" s="16"/>
      <c r="NBK441" s="17"/>
      <c r="NBL441" s="18"/>
      <c r="NBU441" s="16"/>
      <c r="NBV441" s="17"/>
      <c r="NBW441" s="18"/>
      <c r="NCF441" s="16"/>
      <c r="NCG441" s="17"/>
      <c r="NCH441" s="18"/>
      <c r="NCQ441" s="16"/>
      <c r="NCR441" s="17"/>
      <c r="NCS441" s="18"/>
      <c r="NDB441" s="16"/>
      <c r="NDC441" s="17"/>
      <c r="NDD441" s="18"/>
      <c r="NDM441" s="16"/>
      <c r="NDN441" s="17"/>
      <c r="NDO441" s="18"/>
      <c r="NDX441" s="16"/>
      <c r="NDY441" s="17"/>
      <c r="NDZ441" s="18"/>
      <c r="NEI441" s="16"/>
      <c r="NEJ441" s="17"/>
      <c r="NEK441" s="18"/>
      <c r="NET441" s="16"/>
      <c r="NEU441" s="17"/>
      <c r="NEV441" s="18"/>
      <c r="NFE441" s="16"/>
      <c r="NFF441" s="17"/>
      <c r="NFG441" s="18"/>
      <c r="NFP441" s="16"/>
      <c r="NFQ441" s="17"/>
      <c r="NFR441" s="18"/>
      <c r="NGA441" s="16"/>
      <c r="NGB441" s="17"/>
      <c r="NGC441" s="18"/>
      <c r="NGL441" s="16"/>
      <c r="NGM441" s="17"/>
      <c r="NGN441" s="18"/>
      <c r="NGW441" s="16"/>
      <c r="NGX441" s="17"/>
      <c r="NGY441" s="18"/>
      <c r="NHH441" s="16"/>
      <c r="NHI441" s="17"/>
      <c r="NHJ441" s="18"/>
      <c r="NHS441" s="16"/>
      <c r="NHT441" s="17"/>
      <c r="NHU441" s="18"/>
      <c r="NID441" s="16"/>
      <c r="NIE441" s="17"/>
      <c r="NIF441" s="18"/>
      <c r="NIO441" s="16"/>
      <c r="NIP441" s="17"/>
      <c r="NIQ441" s="18"/>
      <c r="NIZ441" s="16"/>
      <c r="NJA441" s="17"/>
      <c r="NJB441" s="18"/>
      <c r="NJK441" s="16"/>
      <c r="NJL441" s="17"/>
      <c r="NJM441" s="18"/>
      <c r="NJV441" s="16"/>
      <c r="NJW441" s="17"/>
      <c r="NJX441" s="18"/>
      <c r="NKG441" s="16"/>
      <c r="NKH441" s="17"/>
      <c r="NKI441" s="18"/>
      <c r="NKR441" s="16"/>
      <c r="NKS441" s="17"/>
      <c r="NKT441" s="18"/>
      <c r="NLC441" s="16"/>
      <c r="NLD441" s="17"/>
      <c r="NLE441" s="18"/>
      <c r="NLN441" s="16"/>
      <c r="NLO441" s="17"/>
      <c r="NLP441" s="18"/>
      <c r="NLY441" s="16"/>
      <c r="NLZ441" s="17"/>
      <c r="NMA441" s="18"/>
      <c r="NMJ441" s="16"/>
      <c r="NMK441" s="17"/>
      <c r="NML441" s="18"/>
      <c r="NMU441" s="16"/>
      <c r="NMV441" s="17"/>
      <c r="NMW441" s="18"/>
      <c r="NNF441" s="16"/>
      <c r="NNG441" s="17"/>
      <c r="NNH441" s="18"/>
      <c r="NNQ441" s="16"/>
      <c r="NNR441" s="17"/>
      <c r="NNS441" s="18"/>
      <c r="NOB441" s="16"/>
      <c r="NOC441" s="17"/>
      <c r="NOD441" s="18"/>
      <c r="NOM441" s="16"/>
      <c r="NON441" s="17"/>
      <c r="NOO441" s="18"/>
      <c r="NOX441" s="16"/>
      <c r="NOY441" s="17"/>
      <c r="NOZ441" s="18"/>
      <c r="NPI441" s="16"/>
      <c r="NPJ441" s="17"/>
      <c r="NPK441" s="18"/>
      <c r="NPT441" s="16"/>
      <c r="NPU441" s="17"/>
      <c r="NPV441" s="18"/>
      <c r="NQE441" s="16"/>
      <c r="NQF441" s="17"/>
      <c r="NQG441" s="18"/>
      <c r="NQP441" s="16"/>
      <c r="NQQ441" s="17"/>
      <c r="NQR441" s="18"/>
      <c r="NRA441" s="16"/>
      <c r="NRB441" s="17"/>
      <c r="NRC441" s="18"/>
      <c r="NRL441" s="16"/>
      <c r="NRM441" s="17"/>
      <c r="NRN441" s="18"/>
      <c r="NRW441" s="16"/>
      <c r="NRX441" s="17"/>
      <c r="NRY441" s="18"/>
      <c r="NSH441" s="16"/>
      <c r="NSI441" s="17"/>
      <c r="NSJ441" s="18"/>
      <c r="NSS441" s="16"/>
      <c r="NST441" s="17"/>
      <c r="NSU441" s="18"/>
      <c r="NTD441" s="16"/>
      <c r="NTE441" s="17"/>
      <c r="NTF441" s="18"/>
      <c r="NTO441" s="16"/>
      <c r="NTP441" s="17"/>
      <c r="NTQ441" s="18"/>
      <c r="NTZ441" s="16"/>
      <c r="NUA441" s="17"/>
      <c r="NUB441" s="18"/>
      <c r="NUK441" s="16"/>
      <c r="NUL441" s="17"/>
      <c r="NUM441" s="18"/>
      <c r="NUV441" s="16"/>
      <c r="NUW441" s="17"/>
      <c r="NUX441" s="18"/>
      <c r="NVG441" s="16"/>
      <c r="NVH441" s="17"/>
      <c r="NVI441" s="18"/>
      <c r="NVR441" s="16"/>
      <c r="NVS441" s="17"/>
      <c r="NVT441" s="18"/>
      <c r="NWC441" s="16"/>
      <c r="NWD441" s="17"/>
      <c r="NWE441" s="18"/>
      <c r="NWN441" s="16"/>
      <c r="NWO441" s="17"/>
      <c r="NWP441" s="18"/>
      <c r="NWY441" s="16"/>
      <c r="NWZ441" s="17"/>
      <c r="NXA441" s="18"/>
      <c r="NXJ441" s="16"/>
      <c r="NXK441" s="17"/>
      <c r="NXL441" s="18"/>
      <c r="NXU441" s="16"/>
      <c r="NXV441" s="17"/>
      <c r="NXW441" s="18"/>
      <c r="NYF441" s="16"/>
      <c r="NYG441" s="17"/>
      <c r="NYH441" s="18"/>
      <c r="NYQ441" s="16"/>
      <c r="NYR441" s="17"/>
      <c r="NYS441" s="18"/>
      <c r="NZB441" s="16"/>
      <c r="NZC441" s="17"/>
      <c r="NZD441" s="18"/>
      <c r="NZM441" s="16"/>
      <c r="NZN441" s="17"/>
      <c r="NZO441" s="18"/>
      <c r="NZX441" s="16"/>
      <c r="NZY441" s="17"/>
      <c r="NZZ441" s="18"/>
      <c r="OAI441" s="16"/>
      <c r="OAJ441" s="17"/>
      <c r="OAK441" s="18"/>
      <c r="OAT441" s="16"/>
      <c r="OAU441" s="17"/>
      <c r="OAV441" s="18"/>
      <c r="OBE441" s="16"/>
      <c r="OBF441" s="17"/>
      <c r="OBG441" s="18"/>
      <c r="OBP441" s="16"/>
      <c r="OBQ441" s="17"/>
      <c r="OBR441" s="18"/>
      <c r="OCA441" s="16"/>
      <c r="OCB441" s="17"/>
      <c r="OCC441" s="18"/>
      <c r="OCL441" s="16"/>
      <c r="OCM441" s="17"/>
      <c r="OCN441" s="18"/>
      <c r="OCW441" s="16"/>
      <c r="OCX441" s="17"/>
      <c r="OCY441" s="18"/>
      <c r="ODH441" s="16"/>
      <c r="ODI441" s="17"/>
      <c r="ODJ441" s="18"/>
      <c r="ODS441" s="16"/>
      <c r="ODT441" s="17"/>
      <c r="ODU441" s="18"/>
      <c r="OED441" s="16"/>
      <c r="OEE441" s="17"/>
      <c r="OEF441" s="18"/>
      <c r="OEO441" s="16"/>
      <c r="OEP441" s="17"/>
      <c r="OEQ441" s="18"/>
      <c r="OEZ441" s="16"/>
      <c r="OFA441" s="17"/>
      <c r="OFB441" s="18"/>
      <c r="OFK441" s="16"/>
      <c r="OFL441" s="17"/>
      <c r="OFM441" s="18"/>
      <c r="OFV441" s="16"/>
      <c r="OFW441" s="17"/>
      <c r="OFX441" s="18"/>
      <c r="OGG441" s="16"/>
      <c r="OGH441" s="17"/>
      <c r="OGI441" s="18"/>
      <c r="OGR441" s="16"/>
      <c r="OGS441" s="17"/>
      <c r="OGT441" s="18"/>
      <c r="OHC441" s="16"/>
      <c r="OHD441" s="17"/>
      <c r="OHE441" s="18"/>
      <c r="OHN441" s="16"/>
      <c r="OHO441" s="17"/>
      <c r="OHP441" s="18"/>
      <c r="OHY441" s="16"/>
      <c r="OHZ441" s="17"/>
      <c r="OIA441" s="18"/>
      <c r="OIJ441" s="16"/>
      <c r="OIK441" s="17"/>
      <c r="OIL441" s="18"/>
      <c r="OIU441" s="16"/>
      <c r="OIV441" s="17"/>
      <c r="OIW441" s="18"/>
      <c r="OJF441" s="16"/>
      <c r="OJG441" s="17"/>
      <c r="OJH441" s="18"/>
      <c r="OJQ441" s="16"/>
      <c r="OJR441" s="17"/>
      <c r="OJS441" s="18"/>
      <c r="OKB441" s="16"/>
      <c r="OKC441" s="17"/>
      <c r="OKD441" s="18"/>
      <c r="OKM441" s="16"/>
      <c r="OKN441" s="17"/>
      <c r="OKO441" s="18"/>
      <c r="OKX441" s="16"/>
      <c r="OKY441" s="17"/>
      <c r="OKZ441" s="18"/>
      <c r="OLI441" s="16"/>
      <c r="OLJ441" s="17"/>
      <c r="OLK441" s="18"/>
      <c r="OLT441" s="16"/>
      <c r="OLU441" s="17"/>
      <c r="OLV441" s="18"/>
      <c r="OME441" s="16"/>
      <c r="OMF441" s="17"/>
      <c r="OMG441" s="18"/>
      <c r="OMP441" s="16"/>
      <c r="OMQ441" s="17"/>
      <c r="OMR441" s="18"/>
      <c r="ONA441" s="16"/>
      <c r="ONB441" s="17"/>
      <c r="ONC441" s="18"/>
      <c r="ONL441" s="16"/>
      <c r="ONM441" s="17"/>
      <c r="ONN441" s="18"/>
      <c r="ONW441" s="16"/>
      <c r="ONX441" s="17"/>
      <c r="ONY441" s="18"/>
      <c r="OOH441" s="16"/>
      <c r="OOI441" s="17"/>
      <c r="OOJ441" s="18"/>
      <c r="OOS441" s="16"/>
      <c r="OOT441" s="17"/>
      <c r="OOU441" s="18"/>
      <c r="OPD441" s="16"/>
      <c r="OPE441" s="17"/>
      <c r="OPF441" s="18"/>
      <c r="OPO441" s="16"/>
      <c r="OPP441" s="17"/>
      <c r="OPQ441" s="18"/>
      <c r="OPZ441" s="16"/>
      <c r="OQA441" s="17"/>
      <c r="OQB441" s="18"/>
      <c r="OQK441" s="16"/>
      <c r="OQL441" s="17"/>
      <c r="OQM441" s="18"/>
      <c r="OQV441" s="16"/>
      <c r="OQW441" s="17"/>
      <c r="OQX441" s="18"/>
      <c r="ORG441" s="16"/>
      <c r="ORH441" s="17"/>
      <c r="ORI441" s="18"/>
      <c r="ORR441" s="16"/>
      <c r="ORS441" s="17"/>
      <c r="ORT441" s="18"/>
      <c r="OSC441" s="16"/>
      <c r="OSD441" s="17"/>
      <c r="OSE441" s="18"/>
      <c r="OSN441" s="16"/>
      <c r="OSO441" s="17"/>
      <c r="OSP441" s="18"/>
      <c r="OSY441" s="16"/>
      <c r="OSZ441" s="17"/>
      <c r="OTA441" s="18"/>
      <c r="OTJ441" s="16"/>
      <c r="OTK441" s="17"/>
      <c r="OTL441" s="18"/>
      <c r="OTU441" s="16"/>
      <c r="OTV441" s="17"/>
      <c r="OTW441" s="18"/>
      <c r="OUF441" s="16"/>
      <c r="OUG441" s="17"/>
      <c r="OUH441" s="18"/>
      <c r="OUQ441" s="16"/>
      <c r="OUR441" s="17"/>
      <c r="OUS441" s="18"/>
      <c r="OVB441" s="16"/>
      <c r="OVC441" s="17"/>
      <c r="OVD441" s="18"/>
      <c r="OVM441" s="16"/>
      <c r="OVN441" s="17"/>
      <c r="OVO441" s="18"/>
      <c r="OVX441" s="16"/>
      <c r="OVY441" s="17"/>
      <c r="OVZ441" s="18"/>
      <c r="OWI441" s="16"/>
      <c r="OWJ441" s="17"/>
      <c r="OWK441" s="18"/>
      <c r="OWT441" s="16"/>
      <c r="OWU441" s="17"/>
      <c r="OWV441" s="18"/>
      <c r="OXE441" s="16"/>
      <c r="OXF441" s="17"/>
      <c r="OXG441" s="18"/>
      <c r="OXP441" s="16"/>
      <c r="OXQ441" s="17"/>
      <c r="OXR441" s="18"/>
      <c r="OYA441" s="16"/>
      <c r="OYB441" s="17"/>
      <c r="OYC441" s="18"/>
      <c r="OYL441" s="16"/>
      <c r="OYM441" s="17"/>
      <c r="OYN441" s="18"/>
      <c r="OYW441" s="16"/>
      <c r="OYX441" s="17"/>
      <c r="OYY441" s="18"/>
      <c r="OZH441" s="16"/>
      <c r="OZI441" s="17"/>
      <c r="OZJ441" s="18"/>
      <c r="OZS441" s="16"/>
      <c r="OZT441" s="17"/>
      <c r="OZU441" s="18"/>
      <c r="PAD441" s="16"/>
      <c r="PAE441" s="17"/>
      <c r="PAF441" s="18"/>
      <c r="PAO441" s="16"/>
      <c r="PAP441" s="17"/>
      <c r="PAQ441" s="18"/>
      <c r="PAZ441" s="16"/>
      <c r="PBA441" s="17"/>
      <c r="PBB441" s="18"/>
      <c r="PBK441" s="16"/>
      <c r="PBL441" s="17"/>
      <c r="PBM441" s="18"/>
      <c r="PBV441" s="16"/>
      <c r="PBW441" s="17"/>
      <c r="PBX441" s="18"/>
      <c r="PCG441" s="16"/>
      <c r="PCH441" s="17"/>
      <c r="PCI441" s="18"/>
      <c r="PCR441" s="16"/>
      <c r="PCS441" s="17"/>
      <c r="PCT441" s="18"/>
      <c r="PDC441" s="16"/>
      <c r="PDD441" s="17"/>
      <c r="PDE441" s="18"/>
      <c r="PDN441" s="16"/>
      <c r="PDO441" s="17"/>
      <c r="PDP441" s="18"/>
      <c r="PDY441" s="16"/>
      <c r="PDZ441" s="17"/>
      <c r="PEA441" s="18"/>
      <c r="PEJ441" s="16"/>
      <c r="PEK441" s="17"/>
      <c r="PEL441" s="18"/>
      <c r="PEU441" s="16"/>
      <c r="PEV441" s="17"/>
      <c r="PEW441" s="18"/>
      <c r="PFF441" s="16"/>
      <c r="PFG441" s="17"/>
      <c r="PFH441" s="18"/>
      <c r="PFQ441" s="16"/>
      <c r="PFR441" s="17"/>
      <c r="PFS441" s="18"/>
      <c r="PGB441" s="16"/>
      <c r="PGC441" s="17"/>
      <c r="PGD441" s="18"/>
      <c r="PGM441" s="16"/>
      <c r="PGN441" s="17"/>
      <c r="PGO441" s="18"/>
      <c r="PGX441" s="16"/>
      <c r="PGY441" s="17"/>
      <c r="PGZ441" s="18"/>
      <c r="PHI441" s="16"/>
      <c r="PHJ441" s="17"/>
      <c r="PHK441" s="18"/>
      <c r="PHT441" s="16"/>
      <c r="PHU441" s="17"/>
      <c r="PHV441" s="18"/>
      <c r="PIE441" s="16"/>
      <c r="PIF441" s="17"/>
      <c r="PIG441" s="18"/>
      <c r="PIP441" s="16"/>
      <c r="PIQ441" s="17"/>
      <c r="PIR441" s="18"/>
      <c r="PJA441" s="16"/>
      <c r="PJB441" s="17"/>
      <c r="PJC441" s="18"/>
      <c r="PJL441" s="16"/>
      <c r="PJM441" s="17"/>
      <c r="PJN441" s="18"/>
      <c r="PJW441" s="16"/>
      <c r="PJX441" s="17"/>
      <c r="PJY441" s="18"/>
      <c r="PKH441" s="16"/>
      <c r="PKI441" s="17"/>
      <c r="PKJ441" s="18"/>
      <c r="PKS441" s="16"/>
      <c r="PKT441" s="17"/>
      <c r="PKU441" s="18"/>
      <c r="PLD441" s="16"/>
      <c r="PLE441" s="17"/>
      <c r="PLF441" s="18"/>
      <c r="PLO441" s="16"/>
      <c r="PLP441" s="17"/>
      <c r="PLQ441" s="18"/>
      <c r="PLZ441" s="16"/>
      <c r="PMA441" s="17"/>
      <c r="PMB441" s="18"/>
      <c r="PMK441" s="16"/>
      <c r="PML441" s="17"/>
      <c r="PMM441" s="18"/>
      <c r="PMV441" s="16"/>
      <c r="PMW441" s="17"/>
      <c r="PMX441" s="18"/>
      <c r="PNG441" s="16"/>
      <c r="PNH441" s="17"/>
      <c r="PNI441" s="18"/>
      <c r="PNR441" s="16"/>
      <c r="PNS441" s="17"/>
      <c r="PNT441" s="18"/>
      <c r="POC441" s="16"/>
      <c r="POD441" s="17"/>
      <c r="POE441" s="18"/>
      <c r="PON441" s="16"/>
      <c r="POO441" s="17"/>
      <c r="POP441" s="18"/>
      <c r="POY441" s="16"/>
      <c r="POZ441" s="17"/>
      <c r="PPA441" s="18"/>
      <c r="PPJ441" s="16"/>
      <c r="PPK441" s="17"/>
      <c r="PPL441" s="18"/>
      <c r="PPU441" s="16"/>
      <c r="PPV441" s="17"/>
      <c r="PPW441" s="18"/>
      <c r="PQF441" s="16"/>
      <c r="PQG441" s="17"/>
      <c r="PQH441" s="18"/>
      <c r="PQQ441" s="16"/>
      <c r="PQR441" s="17"/>
      <c r="PQS441" s="18"/>
      <c r="PRB441" s="16"/>
      <c r="PRC441" s="17"/>
      <c r="PRD441" s="18"/>
      <c r="PRM441" s="16"/>
      <c r="PRN441" s="17"/>
      <c r="PRO441" s="18"/>
      <c r="PRX441" s="16"/>
      <c r="PRY441" s="17"/>
      <c r="PRZ441" s="18"/>
      <c r="PSI441" s="16"/>
      <c r="PSJ441" s="17"/>
      <c r="PSK441" s="18"/>
      <c r="PST441" s="16"/>
      <c r="PSU441" s="17"/>
      <c r="PSV441" s="18"/>
      <c r="PTE441" s="16"/>
      <c r="PTF441" s="17"/>
      <c r="PTG441" s="18"/>
      <c r="PTP441" s="16"/>
      <c r="PTQ441" s="17"/>
      <c r="PTR441" s="18"/>
      <c r="PUA441" s="16"/>
      <c r="PUB441" s="17"/>
      <c r="PUC441" s="18"/>
      <c r="PUL441" s="16"/>
      <c r="PUM441" s="17"/>
      <c r="PUN441" s="18"/>
      <c r="PUW441" s="16"/>
      <c r="PUX441" s="17"/>
      <c r="PUY441" s="18"/>
      <c r="PVH441" s="16"/>
      <c r="PVI441" s="17"/>
      <c r="PVJ441" s="18"/>
      <c r="PVS441" s="16"/>
      <c r="PVT441" s="17"/>
      <c r="PVU441" s="18"/>
      <c r="PWD441" s="16"/>
      <c r="PWE441" s="17"/>
      <c r="PWF441" s="18"/>
      <c r="PWO441" s="16"/>
      <c r="PWP441" s="17"/>
      <c r="PWQ441" s="18"/>
      <c r="PWZ441" s="16"/>
      <c r="PXA441" s="17"/>
      <c r="PXB441" s="18"/>
      <c r="PXK441" s="16"/>
      <c r="PXL441" s="17"/>
      <c r="PXM441" s="18"/>
      <c r="PXV441" s="16"/>
      <c r="PXW441" s="17"/>
      <c r="PXX441" s="18"/>
      <c r="PYG441" s="16"/>
      <c r="PYH441" s="17"/>
      <c r="PYI441" s="18"/>
      <c r="PYR441" s="16"/>
      <c r="PYS441" s="17"/>
      <c r="PYT441" s="18"/>
      <c r="PZC441" s="16"/>
      <c r="PZD441" s="17"/>
      <c r="PZE441" s="18"/>
      <c r="PZN441" s="16"/>
      <c r="PZO441" s="17"/>
      <c r="PZP441" s="18"/>
      <c r="PZY441" s="16"/>
      <c r="PZZ441" s="17"/>
      <c r="QAA441" s="18"/>
      <c r="QAJ441" s="16"/>
      <c r="QAK441" s="17"/>
      <c r="QAL441" s="18"/>
      <c r="QAU441" s="16"/>
      <c r="QAV441" s="17"/>
      <c r="QAW441" s="18"/>
      <c r="QBF441" s="16"/>
      <c r="QBG441" s="17"/>
      <c r="QBH441" s="18"/>
      <c r="QBQ441" s="16"/>
      <c r="QBR441" s="17"/>
      <c r="QBS441" s="18"/>
      <c r="QCB441" s="16"/>
      <c r="QCC441" s="17"/>
      <c r="QCD441" s="18"/>
      <c r="QCM441" s="16"/>
      <c r="QCN441" s="17"/>
      <c r="QCO441" s="18"/>
      <c r="QCX441" s="16"/>
      <c r="QCY441" s="17"/>
      <c r="QCZ441" s="18"/>
      <c r="QDI441" s="16"/>
      <c r="QDJ441" s="17"/>
      <c r="QDK441" s="18"/>
      <c r="QDT441" s="16"/>
      <c r="QDU441" s="17"/>
      <c r="QDV441" s="18"/>
      <c r="QEE441" s="16"/>
      <c r="QEF441" s="17"/>
      <c r="QEG441" s="18"/>
      <c r="QEP441" s="16"/>
      <c r="QEQ441" s="17"/>
      <c r="QER441" s="18"/>
      <c r="QFA441" s="16"/>
      <c r="QFB441" s="17"/>
      <c r="QFC441" s="18"/>
      <c r="QFL441" s="16"/>
      <c r="QFM441" s="17"/>
      <c r="QFN441" s="18"/>
      <c r="QFW441" s="16"/>
      <c r="QFX441" s="17"/>
      <c r="QFY441" s="18"/>
      <c r="QGH441" s="16"/>
      <c r="QGI441" s="17"/>
      <c r="QGJ441" s="18"/>
      <c r="QGS441" s="16"/>
      <c r="QGT441" s="17"/>
      <c r="QGU441" s="18"/>
      <c r="QHD441" s="16"/>
      <c r="QHE441" s="17"/>
      <c r="QHF441" s="18"/>
      <c r="QHO441" s="16"/>
      <c r="QHP441" s="17"/>
      <c r="QHQ441" s="18"/>
      <c r="QHZ441" s="16"/>
      <c r="QIA441" s="17"/>
      <c r="QIB441" s="18"/>
      <c r="QIK441" s="16"/>
      <c r="QIL441" s="17"/>
      <c r="QIM441" s="18"/>
      <c r="QIV441" s="16"/>
      <c r="QIW441" s="17"/>
      <c r="QIX441" s="18"/>
      <c r="QJG441" s="16"/>
      <c r="QJH441" s="17"/>
      <c r="QJI441" s="18"/>
      <c r="QJR441" s="16"/>
      <c r="QJS441" s="17"/>
      <c r="QJT441" s="18"/>
      <c r="QKC441" s="16"/>
      <c r="QKD441" s="17"/>
      <c r="QKE441" s="18"/>
      <c r="QKN441" s="16"/>
      <c r="QKO441" s="17"/>
      <c r="QKP441" s="18"/>
      <c r="QKY441" s="16"/>
      <c r="QKZ441" s="17"/>
      <c r="QLA441" s="18"/>
      <c r="QLJ441" s="16"/>
      <c r="QLK441" s="17"/>
      <c r="QLL441" s="18"/>
      <c r="QLU441" s="16"/>
      <c r="QLV441" s="17"/>
      <c r="QLW441" s="18"/>
      <c r="QMF441" s="16"/>
      <c r="QMG441" s="17"/>
      <c r="QMH441" s="18"/>
      <c r="QMQ441" s="16"/>
      <c r="QMR441" s="17"/>
      <c r="QMS441" s="18"/>
      <c r="QNB441" s="16"/>
      <c r="QNC441" s="17"/>
      <c r="QND441" s="18"/>
      <c r="QNM441" s="16"/>
      <c r="QNN441" s="17"/>
      <c r="QNO441" s="18"/>
      <c r="QNX441" s="16"/>
      <c r="QNY441" s="17"/>
      <c r="QNZ441" s="18"/>
      <c r="QOI441" s="16"/>
      <c r="QOJ441" s="17"/>
      <c r="QOK441" s="18"/>
      <c r="QOT441" s="16"/>
      <c r="QOU441" s="17"/>
      <c r="QOV441" s="18"/>
      <c r="QPE441" s="16"/>
      <c r="QPF441" s="17"/>
      <c r="QPG441" s="18"/>
      <c r="QPP441" s="16"/>
      <c r="QPQ441" s="17"/>
      <c r="QPR441" s="18"/>
      <c r="QQA441" s="16"/>
      <c r="QQB441" s="17"/>
      <c r="QQC441" s="18"/>
      <c r="QQL441" s="16"/>
      <c r="QQM441" s="17"/>
      <c r="QQN441" s="18"/>
      <c r="QQW441" s="16"/>
      <c r="QQX441" s="17"/>
      <c r="QQY441" s="18"/>
      <c r="QRH441" s="16"/>
      <c r="QRI441" s="17"/>
      <c r="QRJ441" s="18"/>
      <c r="QRS441" s="16"/>
      <c r="QRT441" s="17"/>
      <c r="QRU441" s="18"/>
      <c r="QSD441" s="16"/>
      <c r="QSE441" s="17"/>
      <c r="QSF441" s="18"/>
      <c r="QSO441" s="16"/>
      <c r="QSP441" s="17"/>
      <c r="QSQ441" s="18"/>
      <c r="QSZ441" s="16"/>
      <c r="QTA441" s="17"/>
      <c r="QTB441" s="18"/>
      <c r="QTK441" s="16"/>
      <c r="QTL441" s="17"/>
      <c r="QTM441" s="18"/>
      <c r="QTV441" s="16"/>
      <c r="QTW441" s="17"/>
      <c r="QTX441" s="18"/>
      <c r="QUG441" s="16"/>
      <c r="QUH441" s="17"/>
      <c r="QUI441" s="18"/>
      <c r="QUR441" s="16"/>
      <c r="QUS441" s="17"/>
      <c r="QUT441" s="18"/>
      <c r="QVC441" s="16"/>
      <c r="QVD441" s="17"/>
      <c r="QVE441" s="18"/>
      <c r="QVN441" s="16"/>
      <c r="QVO441" s="17"/>
      <c r="QVP441" s="18"/>
      <c r="QVY441" s="16"/>
      <c r="QVZ441" s="17"/>
      <c r="QWA441" s="18"/>
      <c r="QWJ441" s="16"/>
      <c r="QWK441" s="17"/>
      <c r="QWL441" s="18"/>
      <c r="QWU441" s="16"/>
      <c r="QWV441" s="17"/>
      <c r="QWW441" s="18"/>
      <c r="QXF441" s="16"/>
      <c r="QXG441" s="17"/>
      <c r="QXH441" s="18"/>
      <c r="QXQ441" s="16"/>
      <c r="QXR441" s="17"/>
      <c r="QXS441" s="18"/>
      <c r="QYB441" s="16"/>
      <c r="QYC441" s="17"/>
      <c r="QYD441" s="18"/>
      <c r="QYM441" s="16"/>
      <c r="QYN441" s="17"/>
      <c r="QYO441" s="18"/>
      <c r="QYX441" s="16"/>
      <c r="QYY441" s="17"/>
      <c r="QYZ441" s="18"/>
      <c r="QZI441" s="16"/>
      <c r="QZJ441" s="17"/>
      <c r="QZK441" s="18"/>
      <c r="QZT441" s="16"/>
      <c r="QZU441" s="17"/>
      <c r="QZV441" s="18"/>
      <c r="RAE441" s="16"/>
      <c r="RAF441" s="17"/>
      <c r="RAG441" s="18"/>
      <c r="RAP441" s="16"/>
      <c r="RAQ441" s="17"/>
      <c r="RAR441" s="18"/>
      <c r="RBA441" s="16"/>
      <c r="RBB441" s="17"/>
      <c r="RBC441" s="18"/>
      <c r="RBL441" s="16"/>
      <c r="RBM441" s="17"/>
      <c r="RBN441" s="18"/>
      <c r="RBW441" s="16"/>
      <c r="RBX441" s="17"/>
      <c r="RBY441" s="18"/>
      <c r="RCH441" s="16"/>
      <c r="RCI441" s="17"/>
      <c r="RCJ441" s="18"/>
      <c r="RCS441" s="16"/>
      <c r="RCT441" s="17"/>
      <c r="RCU441" s="18"/>
      <c r="RDD441" s="16"/>
      <c r="RDE441" s="17"/>
      <c r="RDF441" s="18"/>
      <c r="RDO441" s="16"/>
      <c r="RDP441" s="17"/>
      <c r="RDQ441" s="18"/>
      <c r="RDZ441" s="16"/>
      <c r="REA441" s="17"/>
      <c r="REB441" s="18"/>
      <c r="REK441" s="16"/>
      <c r="REL441" s="17"/>
      <c r="REM441" s="18"/>
      <c r="REV441" s="16"/>
      <c r="REW441" s="17"/>
      <c r="REX441" s="18"/>
      <c r="RFG441" s="16"/>
      <c r="RFH441" s="17"/>
      <c r="RFI441" s="18"/>
      <c r="RFR441" s="16"/>
      <c r="RFS441" s="17"/>
      <c r="RFT441" s="18"/>
      <c r="RGC441" s="16"/>
      <c r="RGD441" s="17"/>
      <c r="RGE441" s="18"/>
      <c r="RGN441" s="16"/>
      <c r="RGO441" s="17"/>
      <c r="RGP441" s="18"/>
      <c r="RGY441" s="16"/>
      <c r="RGZ441" s="17"/>
      <c r="RHA441" s="18"/>
      <c r="RHJ441" s="16"/>
      <c r="RHK441" s="17"/>
      <c r="RHL441" s="18"/>
      <c r="RHU441" s="16"/>
      <c r="RHV441" s="17"/>
      <c r="RHW441" s="18"/>
      <c r="RIF441" s="16"/>
      <c r="RIG441" s="17"/>
      <c r="RIH441" s="18"/>
      <c r="RIQ441" s="16"/>
      <c r="RIR441" s="17"/>
      <c r="RIS441" s="18"/>
      <c r="RJB441" s="16"/>
      <c r="RJC441" s="17"/>
      <c r="RJD441" s="18"/>
      <c r="RJM441" s="16"/>
      <c r="RJN441" s="17"/>
      <c r="RJO441" s="18"/>
      <c r="RJX441" s="16"/>
      <c r="RJY441" s="17"/>
      <c r="RJZ441" s="18"/>
      <c r="RKI441" s="16"/>
      <c r="RKJ441" s="17"/>
      <c r="RKK441" s="18"/>
      <c r="RKT441" s="16"/>
      <c r="RKU441" s="17"/>
      <c r="RKV441" s="18"/>
      <c r="RLE441" s="16"/>
      <c r="RLF441" s="17"/>
      <c r="RLG441" s="18"/>
      <c r="RLP441" s="16"/>
      <c r="RLQ441" s="17"/>
      <c r="RLR441" s="18"/>
      <c r="RMA441" s="16"/>
      <c r="RMB441" s="17"/>
      <c r="RMC441" s="18"/>
      <c r="RML441" s="16"/>
      <c r="RMM441" s="17"/>
      <c r="RMN441" s="18"/>
      <c r="RMW441" s="16"/>
      <c r="RMX441" s="17"/>
      <c r="RMY441" s="18"/>
      <c r="RNH441" s="16"/>
      <c r="RNI441" s="17"/>
      <c r="RNJ441" s="18"/>
      <c r="RNS441" s="16"/>
      <c r="RNT441" s="17"/>
      <c r="RNU441" s="18"/>
      <c r="ROD441" s="16"/>
      <c r="ROE441" s="17"/>
      <c r="ROF441" s="18"/>
      <c r="ROO441" s="16"/>
      <c r="ROP441" s="17"/>
      <c r="ROQ441" s="18"/>
      <c r="ROZ441" s="16"/>
      <c r="RPA441" s="17"/>
      <c r="RPB441" s="18"/>
      <c r="RPK441" s="16"/>
      <c r="RPL441" s="17"/>
      <c r="RPM441" s="18"/>
      <c r="RPV441" s="16"/>
      <c r="RPW441" s="17"/>
      <c r="RPX441" s="18"/>
      <c r="RQG441" s="16"/>
      <c r="RQH441" s="17"/>
      <c r="RQI441" s="18"/>
      <c r="RQR441" s="16"/>
      <c r="RQS441" s="17"/>
      <c r="RQT441" s="18"/>
      <c r="RRC441" s="16"/>
      <c r="RRD441" s="17"/>
      <c r="RRE441" s="18"/>
      <c r="RRN441" s="16"/>
      <c r="RRO441" s="17"/>
      <c r="RRP441" s="18"/>
      <c r="RRY441" s="16"/>
      <c r="RRZ441" s="17"/>
      <c r="RSA441" s="18"/>
      <c r="RSJ441" s="16"/>
      <c r="RSK441" s="17"/>
      <c r="RSL441" s="18"/>
      <c r="RSU441" s="16"/>
      <c r="RSV441" s="17"/>
      <c r="RSW441" s="18"/>
      <c r="RTF441" s="16"/>
      <c r="RTG441" s="17"/>
      <c r="RTH441" s="18"/>
      <c r="RTQ441" s="16"/>
      <c r="RTR441" s="17"/>
      <c r="RTS441" s="18"/>
      <c r="RUB441" s="16"/>
      <c r="RUC441" s="17"/>
      <c r="RUD441" s="18"/>
      <c r="RUM441" s="16"/>
      <c r="RUN441" s="17"/>
      <c r="RUO441" s="18"/>
      <c r="RUX441" s="16"/>
      <c r="RUY441" s="17"/>
      <c r="RUZ441" s="18"/>
      <c r="RVI441" s="16"/>
      <c r="RVJ441" s="17"/>
      <c r="RVK441" s="18"/>
      <c r="RVT441" s="16"/>
      <c r="RVU441" s="17"/>
      <c r="RVV441" s="18"/>
      <c r="RWE441" s="16"/>
      <c r="RWF441" s="17"/>
      <c r="RWG441" s="18"/>
      <c r="RWP441" s="16"/>
      <c r="RWQ441" s="17"/>
      <c r="RWR441" s="18"/>
      <c r="RXA441" s="16"/>
      <c r="RXB441" s="17"/>
      <c r="RXC441" s="18"/>
      <c r="RXL441" s="16"/>
      <c r="RXM441" s="17"/>
      <c r="RXN441" s="18"/>
      <c r="RXW441" s="16"/>
      <c r="RXX441" s="17"/>
      <c r="RXY441" s="18"/>
      <c r="RYH441" s="16"/>
      <c r="RYI441" s="17"/>
      <c r="RYJ441" s="18"/>
      <c r="RYS441" s="16"/>
      <c r="RYT441" s="17"/>
      <c r="RYU441" s="18"/>
      <c r="RZD441" s="16"/>
      <c r="RZE441" s="17"/>
      <c r="RZF441" s="18"/>
      <c r="RZO441" s="16"/>
      <c r="RZP441" s="17"/>
      <c r="RZQ441" s="18"/>
      <c r="RZZ441" s="16"/>
      <c r="SAA441" s="17"/>
      <c r="SAB441" s="18"/>
      <c r="SAK441" s="16"/>
      <c r="SAL441" s="17"/>
      <c r="SAM441" s="18"/>
      <c r="SAV441" s="16"/>
      <c r="SAW441" s="17"/>
      <c r="SAX441" s="18"/>
      <c r="SBG441" s="16"/>
      <c r="SBH441" s="17"/>
      <c r="SBI441" s="18"/>
      <c r="SBR441" s="16"/>
      <c r="SBS441" s="17"/>
      <c r="SBT441" s="18"/>
      <c r="SCC441" s="16"/>
      <c r="SCD441" s="17"/>
      <c r="SCE441" s="18"/>
      <c r="SCN441" s="16"/>
      <c r="SCO441" s="17"/>
      <c r="SCP441" s="18"/>
      <c r="SCY441" s="16"/>
      <c r="SCZ441" s="17"/>
      <c r="SDA441" s="18"/>
      <c r="SDJ441" s="16"/>
      <c r="SDK441" s="17"/>
      <c r="SDL441" s="18"/>
      <c r="SDU441" s="16"/>
      <c r="SDV441" s="17"/>
      <c r="SDW441" s="18"/>
      <c r="SEF441" s="16"/>
      <c r="SEG441" s="17"/>
      <c r="SEH441" s="18"/>
      <c r="SEQ441" s="16"/>
      <c r="SER441" s="17"/>
      <c r="SES441" s="18"/>
      <c r="SFB441" s="16"/>
      <c r="SFC441" s="17"/>
      <c r="SFD441" s="18"/>
      <c r="SFM441" s="16"/>
      <c r="SFN441" s="17"/>
      <c r="SFO441" s="18"/>
      <c r="SFX441" s="16"/>
      <c r="SFY441" s="17"/>
      <c r="SFZ441" s="18"/>
      <c r="SGI441" s="16"/>
      <c r="SGJ441" s="17"/>
      <c r="SGK441" s="18"/>
      <c r="SGT441" s="16"/>
      <c r="SGU441" s="17"/>
      <c r="SGV441" s="18"/>
      <c r="SHE441" s="16"/>
      <c r="SHF441" s="17"/>
      <c r="SHG441" s="18"/>
      <c r="SHP441" s="16"/>
      <c r="SHQ441" s="17"/>
      <c r="SHR441" s="18"/>
      <c r="SIA441" s="16"/>
      <c r="SIB441" s="17"/>
      <c r="SIC441" s="18"/>
      <c r="SIL441" s="16"/>
      <c r="SIM441" s="17"/>
      <c r="SIN441" s="18"/>
      <c r="SIW441" s="16"/>
      <c r="SIX441" s="17"/>
      <c r="SIY441" s="18"/>
      <c r="SJH441" s="16"/>
      <c r="SJI441" s="17"/>
      <c r="SJJ441" s="18"/>
      <c r="SJS441" s="16"/>
      <c r="SJT441" s="17"/>
      <c r="SJU441" s="18"/>
      <c r="SKD441" s="16"/>
      <c r="SKE441" s="17"/>
      <c r="SKF441" s="18"/>
      <c r="SKO441" s="16"/>
      <c r="SKP441" s="17"/>
      <c r="SKQ441" s="18"/>
      <c r="SKZ441" s="16"/>
      <c r="SLA441" s="17"/>
      <c r="SLB441" s="18"/>
      <c r="SLK441" s="16"/>
      <c r="SLL441" s="17"/>
      <c r="SLM441" s="18"/>
      <c r="SLV441" s="16"/>
      <c r="SLW441" s="17"/>
      <c r="SLX441" s="18"/>
      <c r="SMG441" s="16"/>
      <c r="SMH441" s="17"/>
      <c r="SMI441" s="18"/>
      <c r="SMR441" s="16"/>
      <c r="SMS441" s="17"/>
      <c r="SMT441" s="18"/>
      <c r="SNC441" s="16"/>
      <c r="SND441" s="17"/>
      <c r="SNE441" s="18"/>
      <c r="SNN441" s="16"/>
      <c r="SNO441" s="17"/>
      <c r="SNP441" s="18"/>
      <c r="SNY441" s="16"/>
      <c r="SNZ441" s="17"/>
      <c r="SOA441" s="18"/>
      <c r="SOJ441" s="16"/>
      <c r="SOK441" s="17"/>
      <c r="SOL441" s="18"/>
      <c r="SOU441" s="16"/>
      <c r="SOV441" s="17"/>
      <c r="SOW441" s="18"/>
      <c r="SPF441" s="16"/>
      <c r="SPG441" s="17"/>
      <c r="SPH441" s="18"/>
      <c r="SPQ441" s="16"/>
      <c r="SPR441" s="17"/>
      <c r="SPS441" s="18"/>
      <c r="SQB441" s="16"/>
      <c r="SQC441" s="17"/>
      <c r="SQD441" s="18"/>
      <c r="SQM441" s="16"/>
      <c r="SQN441" s="17"/>
      <c r="SQO441" s="18"/>
      <c r="SQX441" s="16"/>
      <c r="SQY441" s="17"/>
      <c r="SQZ441" s="18"/>
      <c r="SRI441" s="16"/>
      <c r="SRJ441" s="17"/>
      <c r="SRK441" s="18"/>
      <c r="SRT441" s="16"/>
      <c r="SRU441" s="17"/>
      <c r="SRV441" s="18"/>
      <c r="SSE441" s="16"/>
      <c r="SSF441" s="17"/>
      <c r="SSG441" s="18"/>
      <c r="SSP441" s="16"/>
      <c r="SSQ441" s="17"/>
      <c r="SSR441" s="18"/>
      <c r="STA441" s="16"/>
      <c r="STB441" s="17"/>
      <c r="STC441" s="18"/>
      <c r="STL441" s="16"/>
      <c r="STM441" s="17"/>
      <c r="STN441" s="18"/>
      <c r="STW441" s="16"/>
      <c r="STX441" s="17"/>
      <c r="STY441" s="18"/>
      <c r="SUH441" s="16"/>
      <c r="SUI441" s="17"/>
      <c r="SUJ441" s="18"/>
      <c r="SUS441" s="16"/>
      <c r="SUT441" s="17"/>
      <c r="SUU441" s="18"/>
      <c r="SVD441" s="16"/>
      <c r="SVE441" s="17"/>
      <c r="SVF441" s="18"/>
      <c r="SVO441" s="16"/>
      <c r="SVP441" s="17"/>
      <c r="SVQ441" s="18"/>
      <c r="SVZ441" s="16"/>
      <c r="SWA441" s="17"/>
      <c r="SWB441" s="18"/>
      <c r="SWK441" s="16"/>
      <c r="SWL441" s="17"/>
      <c r="SWM441" s="18"/>
      <c r="SWV441" s="16"/>
      <c r="SWW441" s="17"/>
      <c r="SWX441" s="18"/>
      <c r="SXG441" s="16"/>
      <c r="SXH441" s="17"/>
      <c r="SXI441" s="18"/>
      <c r="SXR441" s="16"/>
      <c r="SXS441" s="17"/>
      <c r="SXT441" s="18"/>
      <c r="SYC441" s="16"/>
      <c r="SYD441" s="17"/>
      <c r="SYE441" s="18"/>
      <c r="SYN441" s="16"/>
      <c r="SYO441" s="17"/>
      <c r="SYP441" s="18"/>
      <c r="SYY441" s="16"/>
      <c r="SYZ441" s="17"/>
      <c r="SZA441" s="18"/>
      <c r="SZJ441" s="16"/>
      <c r="SZK441" s="17"/>
      <c r="SZL441" s="18"/>
      <c r="SZU441" s="16"/>
      <c r="SZV441" s="17"/>
      <c r="SZW441" s="18"/>
      <c r="TAF441" s="16"/>
      <c r="TAG441" s="17"/>
      <c r="TAH441" s="18"/>
      <c r="TAQ441" s="16"/>
      <c r="TAR441" s="17"/>
      <c r="TAS441" s="18"/>
      <c r="TBB441" s="16"/>
      <c r="TBC441" s="17"/>
      <c r="TBD441" s="18"/>
      <c r="TBM441" s="16"/>
      <c r="TBN441" s="17"/>
      <c r="TBO441" s="18"/>
      <c r="TBX441" s="16"/>
      <c r="TBY441" s="17"/>
      <c r="TBZ441" s="18"/>
      <c r="TCI441" s="16"/>
      <c r="TCJ441" s="17"/>
      <c r="TCK441" s="18"/>
      <c r="TCT441" s="16"/>
      <c r="TCU441" s="17"/>
      <c r="TCV441" s="18"/>
      <c r="TDE441" s="16"/>
      <c r="TDF441" s="17"/>
      <c r="TDG441" s="18"/>
      <c r="TDP441" s="16"/>
      <c r="TDQ441" s="17"/>
      <c r="TDR441" s="18"/>
      <c r="TEA441" s="16"/>
      <c r="TEB441" s="17"/>
      <c r="TEC441" s="18"/>
      <c r="TEL441" s="16"/>
      <c r="TEM441" s="17"/>
      <c r="TEN441" s="18"/>
      <c r="TEW441" s="16"/>
      <c r="TEX441" s="17"/>
      <c r="TEY441" s="18"/>
      <c r="TFH441" s="16"/>
      <c r="TFI441" s="17"/>
      <c r="TFJ441" s="18"/>
      <c r="TFS441" s="16"/>
      <c r="TFT441" s="17"/>
      <c r="TFU441" s="18"/>
      <c r="TGD441" s="16"/>
      <c r="TGE441" s="17"/>
      <c r="TGF441" s="18"/>
      <c r="TGO441" s="16"/>
      <c r="TGP441" s="17"/>
      <c r="TGQ441" s="18"/>
      <c r="TGZ441" s="16"/>
      <c r="THA441" s="17"/>
      <c r="THB441" s="18"/>
      <c r="THK441" s="16"/>
      <c r="THL441" s="17"/>
      <c r="THM441" s="18"/>
      <c r="THV441" s="16"/>
      <c r="THW441" s="17"/>
      <c r="THX441" s="18"/>
      <c r="TIG441" s="16"/>
      <c r="TIH441" s="17"/>
      <c r="TII441" s="18"/>
      <c r="TIR441" s="16"/>
      <c r="TIS441" s="17"/>
      <c r="TIT441" s="18"/>
      <c r="TJC441" s="16"/>
      <c r="TJD441" s="17"/>
      <c r="TJE441" s="18"/>
      <c r="TJN441" s="16"/>
      <c r="TJO441" s="17"/>
      <c r="TJP441" s="18"/>
      <c r="TJY441" s="16"/>
      <c r="TJZ441" s="17"/>
      <c r="TKA441" s="18"/>
      <c r="TKJ441" s="16"/>
      <c r="TKK441" s="17"/>
      <c r="TKL441" s="18"/>
      <c r="TKU441" s="16"/>
      <c r="TKV441" s="17"/>
      <c r="TKW441" s="18"/>
      <c r="TLF441" s="16"/>
      <c r="TLG441" s="17"/>
      <c r="TLH441" s="18"/>
      <c r="TLQ441" s="16"/>
      <c r="TLR441" s="17"/>
      <c r="TLS441" s="18"/>
      <c r="TMB441" s="16"/>
      <c r="TMC441" s="17"/>
      <c r="TMD441" s="18"/>
      <c r="TMM441" s="16"/>
      <c r="TMN441" s="17"/>
      <c r="TMO441" s="18"/>
      <c r="TMX441" s="16"/>
      <c r="TMY441" s="17"/>
      <c r="TMZ441" s="18"/>
      <c r="TNI441" s="16"/>
      <c r="TNJ441" s="17"/>
      <c r="TNK441" s="18"/>
      <c r="TNT441" s="16"/>
      <c r="TNU441" s="17"/>
      <c r="TNV441" s="18"/>
      <c r="TOE441" s="16"/>
      <c r="TOF441" s="17"/>
      <c r="TOG441" s="18"/>
      <c r="TOP441" s="16"/>
      <c r="TOQ441" s="17"/>
      <c r="TOR441" s="18"/>
      <c r="TPA441" s="16"/>
      <c r="TPB441" s="17"/>
      <c r="TPC441" s="18"/>
      <c r="TPL441" s="16"/>
      <c r="TPM441" s="17"/>
      <c r="TPN441" s="18"/>
      <c r="TPW441" s="16"/>
      <c r="TPX441" s="17"/>
      <c r="TPY441" s="18"/>
      <c r="TQH441" s="16"/>
      <c r="TQI441" s="17"/>
      <c r="TQJ441" s="18"/>
      <c r="TQS441" s="16"/>
      <c r="TQT441" s="17"/>
      <c r="TQU441" s="18"/>
      <c r="TRD441" s="16"/>
      <c r="TRE441" s="17"/>
      <c r="TRF441" s="18"/>
      <c r="TRO441" s="16"/>
      <c r="TRP441" s="17"/>
      <c r="TRQ441" s="18"/>
      <c r="TRZ441" s="16"/>
      <c r="TSA441" s="17"/>
      <c r="TSB441" s="18"/>
      <c r="TSK441" s="16"/>
      <c r="TSL441" s="17"/>
      <c r="TSM441" s="18"/>
      <c r="TSV441" s="16"/>
      <c r="TSW441" s="17"/>
      <c r="TSX441" s="18"/>
      <c r="TTG441" s="16"/>
      <c r="TTH441" s="17"/>
      <c r="TTI441" s="18"/>
      <c r="TTR441" s="16"/>
      <c r="TTS441" s="17"/>
      <c r="TTT441" s="18"/>
      <c r="TUC441" s="16"/>
      <c r="TUD441" s="17"/>
      <c r="TUE441" s="18"/>
      <c r="TUN441" s="16"/>
      <c r="TUO441" s="17"/>
      <c r="TUP441" s="18"/>
      <c r="TUY441" s="16"/>
      <c r="TUZ441" s="17"/>
      <c r="TVA441" s="18"/>
      <c r="TVJ441" s="16"/>
      <c r="TVK441" s="17"/>
      <c r="TVL441" s="18"/>
      <c r="TVU441" s="16"/>
      <c r="TVV441" s="17"/>
      <c r="TVW441" s="18"/>
      <c r="TWF441" s="16"/>
      <c r="TWG441" s="17"/>
      <c r="TWH441" s="18"/>
      <c r="TWQ441" s="16"/>
      <c r="TWR441" s="17"/>
      <c r="TWS441" s="18"/>
      <c r="TXB441" s="16"/>
      <c r="TXC441" s="17"/>
      <c r="TXD441" s="18"/>
      <c r="TXM441" s="16"/>
      <c r="TXN441" s="17"/>
      <c r="TXO441" s="18"/>
      <c r="TXX441" s="16"/>
      <c r="TXY441" s="17"/>
      <c r="TXZ441" s="18"/>
      <c r="TYI441" s="16"/>
      <c r="TYJ441" s="17"/>
      <c r="TYK441" s="18"/>
      <c r="TYT441" s="16"/>
      <c r="TYU441" s="17"/>
      <c r="TYV441" s="18"/>
      <c r="TZE441" s="16"/>
      <c r="TZF441" s="17"/>
      <c r="TZG441" s="18"/>
      <c r="TZP441" s="16"/>
      <c r="TZQ441" s="17"/>
      <c r="TZR441" s="18"/>
      <c r="UAA441" s="16"/>
      <c r="UAB441" s="17"/>
      <c r="UAC441" s="18"/>
      <c r="UAL441" s="16"/>
      <c r="UAM441" s="17"/>
      <c r="UAN441" s="18"/>
      <c r="UAW441" s="16"/>
      <c r="UAX441" s="17"/>
      <c r="UAY441" s="18"/>
      <c r="UBH441" s="16"/>
      <c r="UBI441" s="17"/>
      <c r="UBJ441" s="18"/>
      <c r="UBS441" s="16"/>
      <c r="UBT441" s="17"/>
      <c r="UBU441" s="18"/>
      <c r="UCD441" s="16"/>
      <c r="UCE441" s="17"/>
      <c r="UCF441" s="18"/>
      <c r="UCO441" s="16"/>
      <c r="UCP441" s="17"/>
      <c r="UCQ441" s="18"/>
      <c r="UCZ441" s="16"/>
      <c r="UDA441" s="17"/>
      <c r="UDB441" s="18"/>
      <c r="UDK441" s="16"/>
      <c r="UDL441" s="17"/>
      <c r="UDM441" s="18"/>
      <c r="UDV441" s="16"/>
      <c r="UDW441" s="17"/>
      <c r="UDX441" s="18"/>
      <c r="UEG441" s="16"/>
      <c r="UEH441" s="17"/>
      <c r="UEI441" s="18"/>
      <c r="UER441" s="16"/>
      <c r="UES441" s="17"/>
      <c r="UET441" s="18"/>
      <c r="UFC441" s="16"/>
      <c r="UFD441" s="17"/>
      <c r="UFE441" s="18"/>
      <c r="UFN441" s="16"/>
      <c r="UFO441" s="17"/>
      <c r="UFP441" s="18"/>
      <c r="UFY441" s="16"/>
      <c r="UFZ441" s="17"/>
      <c r="UGA441" s="18"/>
      <c r="UGJ441" s="16"/>
      <c r="UGK441" s="17"/>
      <c r="UGL441" s="18"/>
      <c r="UGU441" s="16"/>
      <c r="UGV441" s="17"/>
      <c r="UGW441" s="18"/>
      <c r="UHF441" s="16"/>
      <c r="UHG441" s="17"/>
      <c r="UHH441" s="18"/>
      <c r="UHQ441" s="16"/>
      <c r="UHR441" s="17"/>
      <c r="UHS441" s="18"/>
      <c r="UIB441" s="16"/>
      <c r="UIC441" s="17"/>
      <c r="UID441" s="18"/>
      <c r="UIM441" s="16"/>
      <c r="UIN441" s="17"/>
      <c r="UIO441" s="18"/>
      <c r="UIX441" s="16"/>
      <c r="UIY441" s="17"/>
      <c r="UIZ441" s="18"/>
      <c r="UJI441" s="16"/>
      <c r="UJJ441" s="17"/>
      <c r="UJK441" s="18"/>
      <c r="UJT441" s="16"/>
      <c r="UJU441" s="17"/>
      <c r="UJV441" s="18"/>
      <c r="UKE441" s="16"/>
      <c r="UKF441" s="17"/>
      <c r="UKG441" s="18"/>
      <c r="UKP441" s="16"/>
      <c r="UKQ441" s="17"/>
      <c r="UKR441" s="18"/>
      <c r="ULA441" s="16"/>
      <c r="ULB441" s="17"/>
      <c r="ULC441" s="18"/>
      <c r="ULL441" s="16"/>
      <c r="ULM441" s="17"/>
      <c r="ULN441" s="18"/>
      <c r="ULW441" s="16"/>
      <c r="ULX441" s="17"/>
      <c r="ULY441" s="18"/>
      <c r="UMH441" s="16"/>
      <c r="UMI441" s="17"/>
      <c r="UMJ441" s="18"/>
      <c r="UMS441" s="16"/>
      <c r="UMT441" s="17"/>
      <c r="UMU441" s="18"/>
      <c r="UND441" s="16"/>
      <c r="UNE441" s="17"/>
      <c r="UNF441" s="18"/>
      <c r="UNO441" s="16"/>
      <c r="UNP441" s="17"/>
      <c r="UNQ441" s="18"/>
      <c r="UNZ441" s="16"/>
      <c r="UOA441" s="17"/>
      <c r="UOB441" s="18"/>
      <c r="UOK441" s="16"/>
      <c r="UOL441" s="17"/>
      <c r="UOM441" s="18"/>
      <c r="UOV441" s="16"/>
      <c r="UOW441" s="17"/>
      <c r="UOX441" s="18"/>
      <c r="UPG441" s="16"/>
      <c r="UPH441" s="17"/>
      <c r="UPI441" s="18"/>
      <c r="UPR441" s="16"/>
      <c r="UPS441" s="17"/>
      <c r="UPT441" s="18"/>
      <c r="UQC441" s="16"/>
      <c r="UQD441" s="17"/>
      <c r="UQE441" s="18"/>
      <c r="UQN441" s="16"/>
      <c r="UQO441" s="17"/>
      <c r="UQP441" s="18"/>
      <c r="UQY441" s="16"/>
      <c r="UQZ441" s="17"/>
      <c r="URA441" s="18"/>
      <c r="URJ441" s="16"/>
      <c r="URK441" s="17"/>
      <c r="URL441" s="18"/>
      <c r="URU441" s="16"/>
      <c r="URV441" s="17"/>
      <c r="URW441" s="18"/>
      <c r="USF441" s="16"/>
      <c r="USG441" s="17"/>
      <c r="USH441" s="18"/>
      <c r="USQ441" s="16"/>
      <c r="USR441" s="17"/>
      <c r="USS441" s="18"/>
      <c r="UTB441" s="16"/>
      <c r="UTC441" s="17"/>
      <c r="UTD441" s="18"/>
      <c r="UTM441" s="16"/>
      <c r="UTN441" s="17"/>
      <c r="UTO441" s="18"/>
      <c r="UTX441" s="16"/>
      <c r="UTY441" s="17"/>
      <c r="UTZ441" s="18"/>
      <c r="UUI441" s="16"/>
      <c r="UUJ441" s="17"/>
      <c r="UUK441" s="18"/>
      <c r="UUT441" s="16"/>
      <c r="UUU441" s="17"/>
      <c r="UUV441" s="18"/>
      <c r="UVE441" s="16"/>
      <c r="UVF441" s="17"/>
      <c r="UVG441" s="18"/>
      <c r="UVP441" s="16"/>
      <c r="UVQ441" s="17"/>
      <c r="UVR441" s="18"/>
      <c r="UWA441" s="16"/>
      <c r="UWB441" s="17"/>
      <c r="UWC441" s="18"/>
      <c r="UWL441" s="16"/>
      <c r="UWM441" s="17"/>
      <c r="UWN441" s="18"/>
      <c r="UWW441" s="16"/>
      <c r="UWX441" s="17"/>
      <c r="UWY441" s="18"/>
      <c r="UXH441" s="16"/>
      <c r="UXI441" s="17"/>
      <c r="UXJ441" s="18"/>
      <c r="UXS441" s="16"/>
      <c r="UXT441" s="17"/>
      <c r="UXU441" s="18"/>
      <c r="UYD441" s="16"/>
      <c r="UYE441" s="17"/>
      <c r="UYF441" s="18"/>
      <c r="UYO441" s="16"/>
      <c r="UYP441" s="17"/>
      <c r="UYQ441" s="18"/>
      <c r="UYZ441" s="16"/>
      <c r="UZA441" s="17"/>
      <c r="UZB441" s="18"/>
      <c r="UZK441" s="16"/>
      <c r="UZL441" s="17"/>
      <c r="UZM441" s="18"/>
      <c r="UZV441" s="16"/>
      <c r="UZW441" s="17"/>
      <c r="UZX441" s="18"/>
      <c r="VAG441" s="16"/>
      <c r="VAH441" s="17"/>
      <c r="VAI441" s="18"/>
      <c r="VAR441" s="16"/>
      <c r="VAS441" s="17"/>
      <c r="VAT441" s="18"/>
      <c r="VBC441" s="16"/>
      <c r="VBD441" s="17"/>
      <c r="VBE441" s="18"/>
      <c r="VBN441" s="16"/>
      <c r="VBO441" s="17"/>
      <c r="VBP441" s="18"/>
      <c r="VBY441" s="16"/>
      <c r="VBZ441" s="17"/>
      <c r="VCA441" s="18"/>
      <c r="VCJ441" s="16"/>
      <c r="VCK441" s="17"/>
      <c r="VCL441" s="18"/>
      <c r="VCU441" s="16"/>
      <c r="VCV441" s="17"/>
      <c r="VCW441" s="18"/>
      <c r="VDF441" s="16"/>
      <c r="VDG441" s="17"/>
      <c r="VDH441" s="18"/>
      <c r="VDQ441" s="16"/>
      <c r="VDR441" s="17"/>
      <c r="VDS441" s="18"/>
      <c r="VEB441" s="16"/>
      <c r="VEC441" s="17"/>
      <c r="VED441" s="18"/>
      <c r="VEM441" s="16"/>
      <c r="VEN441" s="17"/>
      <c r="VEO441" s="18"/>
      <c r="VEX441" s="16"/>
      <c r="VEY441" s="17"/>
      <c r="VEZ441" s="18"/>
      <c r="VFI441" s="16"/>
      <c r="VFJ441" s="17"/>
      <c r="VFK441" s="18"/>
      <c r="VFT441" s="16"/>
      <c r="VFU441" s="17"/>
      <c r="VFV441" s="18"/>
      <c r="VGE441" s="16"/>
      <c r="VGF441" s="17"/>
      <c r="VGG441" s="18"/>
      <c r="VGP441" s="16"/>
      <c r="VGQ441" s="17"/>
      <c r="VGR441" s="18"/>
      <c r="VHA441" s="16"/>
      <c r="VHB441" s="17"/>
      <c r="VHC441" s="18"/>
      <c r="VHL441" s="16"/>
      <c r="VHM441" s="17"/>
      <c r="VHN441" s="18"/>
      <c r="VHW441" s="16"/>
      <c r="VHX441" s="17"/>
      <c r="VHY441" s="18"/>
      <c r="VIH441" s="16"/>
      <c r="VII441" s="17"/>
      <c r="VIJ441" s="18"/>
      <c r="VIS441" s="16"/>
      <c r="VIT441" s="17"/>
      <c r="VIU441" s="18"/>
      <c r="VJD441" s="16"/>
      <c r="VJE441" s="17"/>
      <c r="VJF441" s="18"/>
      <c r="VJO441" s="16"/>
      <c r="VJP441" s="17"/>
      <c r="VJQ441" s="18"/>
      <c r="VJZ441" s="16"/>
      <c r="VKA441" s="17"/>
      <c r="VKB441" s="18"/>
      <c r="VKK441" s="16"/>
      <c r="VKL441" s="17"/>
      <c r="VKM441" s="18"/>
      <c r="VKV441" s="16"/>
      <c r="VKW441" s="17"/>
      <c r="VKX441" s="18"/>
      <c r="VLG441" s="16"/>
      <c r="VLH441" s="17"/>
      <c r="VLI441" s="18"/>
      <c r="VLR441" s="16"/>
      <c r="VLS441" s="17"/>
      <c r="VLT441" s="18"/>
      <c r="VMC441" s="16"/>
      <c r="VMD441" s="17"/>
      <c r="VME441" s="18"/>
      <c r="VMN441" s="16"/>
      <c r="VMO441" s="17"/>
      <c r="VMP441" s="18"/>
      <c r="VMY441" s="16"/>
      <c r="VMZ441" s="17"/>
      <c r="VNA441" s="18"/>
      <c r="VNJ441" s="16"/>
      <c r="VNK441" s="17"/>
      <c r="VNL441" s="18"/>
      <c r="VNU441" s="16"/>
      <c r="VNV441" s="17"/>
      <c r="VNW441" s="18"/>
      <c r="VOF441" s="16"/>
      <c r="VOG441" s="17"/>
      <c r="VOH441" s="18"/>
      <c r="VOQ441" s="16"/>
      <c r="VOR441" s="17"/>
      <c r="VOS441" s="18"/>
      <c r="VPB441" s="16"/>
      <c r="VPC441" s="17"/>
      <c r="VPD441" s="18"/>
      <c r="VPM441" s="16"/>
      <c r="VPN441" s="17"/>
      <c r="VPO441" s="18"/>
      <c r="VPX441" s="16"/>
      <c r="VPY441" s="17"/>
      <c r="VPZ441" s="18"/>
      <c r="VQI441" s="16"/>
      <c r="VQJ441" s="17"/>
      <c r="VQK441" s="18"/>
      <c r="VQT441" s="16"/>
      <c r="VQU441" s="17"/>
      <c r="VQV441" s="18"/>
      <c r="VRE441" s="16"/>
      <c r="VRF441" s="17"/>
      <c r="VRG441" s="18"/>
      <c r="VRP441" s="16"/>
      <c r="VRQ441" s="17"/>
      <c r="VRR441" s="18"/>
      <c r="VSA441" s="16"/>
      <c r="VSB441" s="17"/>
      <c r="VSC441" s="18"/>
      <c r="VSL441" s="16"/>
      <c r="VSM441" s="17"/>
      <c r="VSN441" s="18"/>
      <c r="VSW441" s="16"/>
      <c r="VSX441" s="17"/>
      <c r="VSY441" s="18"/>
      <c r="VTH441" s="16"/>
      <c r="VTI441" s="17"/>
      <c r="VTJ441" s="18"/>
      <c r="VTS441" s="16"/>
      <c r="VTT441" s="17"/>
      <c r="VTU441" s="18"/>
      <c r="VUD441" s="16"/>
      <c r="VUE441" s="17"/>
      <c r="VUF441" s="18"/>
      <c r="VUO441" s="16"/>
      <c r="VUP441" s="17"/>
      <c r="VUQ441" s="18"/>
      <c r="VUZ441" s="16"/>
      <c r="VVA441" s="17"/>
      <c r="VVB441" s="18"/>
      <c r="VVK441" s="16"/>
      <c r="VVL441" s="17"/>
      <c r="VVM441" s="18"/>
      <c r="VVV441" s="16"/>
      <c r="VVW441" s="17"/>
      <c r="VVX441" s="18"/>
      <c r="VWG441" s="16"/>
      <c r="VWH441" s="17"/>
      <c r="VWI441" s="18"/>
      <c r="VWR441" s="16"/>
      <c r="VWS441" s="17"/>
      <c r="VWT441" s="18"/>
      <c r="VXC441" s="16"/>
      <c r="VXD441" s="17"/>
      <c r="VXE441" s="18"/>
      <c r="VXN441" s="16"/>
      <c r="VXO441" s="17"/>
      <c r="VXP441" s="18"/>
      <c r="VXY441" s="16"/>
      <c r="VXZ441" s="17"/>
      <c r="VYA441" s="18"/>
      <c r="VYJ441" s="16"/>
      <c r="VYK441" s="17"/>
      <c r="VYL441" s="18"/>
      <c r="VYU441" s="16"/>
      <c r="VYV441" s="17"/>
      <c r="VYW441" s="18"/>
      <c r="VZF441" s="16"/>
      <c r="VZG441" s="17"/>
      <c r="VZH441" s="18"/>
      <c r="VZQ441" s="16"/>
      <c r="VZR441" s="17"/>
      <c r="VZS441" s="18"/>
      <c r="WAB441" s="16"/>
      <c r="WAC441" s="17"/>
      <c r="WAD441" s="18"/>
      <c r="WAM441" s="16"/>
      <c r="WAN441" s="17"/>
      <c r="WAO441" s="18"/>
      <c r="WAX441" s="16"/>
      <c r="WAY441" s="17"/>
      <c r="WAZ441" s="18"/>
      <c r="WBI441" s="16"/>
      <c r="WBJ441" s="17"/>
      <c r="WBK441" s="18"/>
      <c r="WBT441" s="16"/>
      <c r="WBU441" s="17"/>
      <c r="WBV441" s="18"/>
      <c r="WCE441" s="16"/>
      <c r="WCF441" s="17"/>
      <c r="WCG441" s="18"/>
      <c r="WCP441" s="16"/>
      <c r="WCQ441" s="17"/>
      <c r="WCR441" s="18"/>
      <c r="WDA441" s="16"/>
      <c r="WDB441" s="17"/>
      <c r="WDC441" s="18"/>
      <c r="WDL441" s="16"/>
      <c r="WDM441" s="17"/>
      <c r="WDN441" s="18"/>
      <c r="WDW441" s="16"/>
      <c r="WDX441" s="17"/>
      <c r="WDY441" s="18"/>
      <c r="WEH441" s="16"/>
      <c r="WEI441" s="17"/>
      <c r="WEJ441" s="18"/>
      <c r="WES441" s="16"/>
      <c r="WET441" s="17"/>
      <c r="WEU441" s="18"/>
      <c r="WFD441" s="16"/>
      <c r="WFE441" s="17"/>
      <c r="WFF441" s="18"/>
      <c r="WFO441" s="16"/>
      <c r="WFP441" s="17"/>
      <c r="WFQ441" s="18"/>
      <c r="WFZ441" s="16"/>
      <c r="WGA441" s="17"/>
      <c r="WGB441" s="18"/>
      <c r="WGK441" s="16"/>
      <c r="WGL441" s="17"/>
      <c r="WGM441" s="18"/>
      <c r="WGV441" s="16"/>
      <c r="WGW441" s="17"/>
      <c r="WGX441" s="18"/>
      <c r="WHG441" s="16"/>
      <c r="WHH441" s="17"/>
      <c r="WHI441" s="18"/>
      <c r="WHR441" s="16"/>
      <c r="WHS441" s="17"/>
      <c r="WHT441" s="18"/>
      <c r="WIC441" s="16"/>
      <c r="WID441" s="17"/>
      <c r="WIE441" s="18"/>
      <c r="WIN441" s="16"/>
      <c r="WIO441" s="17"/>
      <c r="WIP441" s="18"/>
      <c r="WIY441" s="16"/>
      <c r="WIZ441" s="17"/>
      <c r="WJA441" s="18"/>
      <c r="WJJ441" s="16"/>
      <c r="WJK441" s="17"/>
      <c r="WJL441" s="18"/>
      <c r="WJU441" s="16"/>
      <c r="WJV441" s="17"/>
      <c r="WJW441" s="18"/>
      <c r="WKF441" s="16"/>
      <c r="WKG441" s="17"/>
      <c r="WKH441" s="18"/>
      <c r="WKQ441" s="16"/>
      <c r="WKR441" s="17"/>
      <c r="WKS441" s="18"/>
      <c r="WLB441" s="16"/>
      <c r="WLC441" s="17"/>
      <c r="WLD441" s="18"/>
      <c r="WLM441" s="16"/>
      <c r="WLN441" s="17"/>
      <c r="WLO441" s="18"/>
      <c r="WLX441" s="16"/>
      <c r="WLY441" s="17"/>
      <c r="WLZ441" s="18"/>
      <c r="WMI441" s="16"/>
      <c r="WMJ441" s="17"/>
      <c r="WMK441" s="18"/>
      <c r="WMT441" s="16"/>
      <c r="WMU441" s="17"/>
      <c r="WMV441" s="18"/>
      <c r="WNE441" s="16"/>
      <c r="WNF441" s="17"/>
      <c r="WNG441" s="18"/>
      <c r="WNP441" s="16"/>
      <c r="WNQ441" s="17"/>
      <c r="WNR441" s="18"/>
      <c r="WOA441" s="16"/>
      <c r="WOB441" s="17"/>
      <c r="WOC441" s="18"/>
      <c r="WOL441" s="16"/>
      <c r="WOM441" s="17"/>
      <c r="WON441" s="18"/>
      <c r="WOW441" s="16"/>
      <c r="WOX441" s="17"/>
      <c r="WOY441" s="18"/>
      <c r="WPH441" s="16"/>
      <c r="WPI441" s="17"/>
      <c r="WPJ441" s="18"/>
      <c r="WPS441" s="16"/>
      <c r="WPT441" s="17"/>
      <c r="WPU441" s="18"/>
      <c r="WQD441" s="16"/>
      <c r="WQE441" s="17"/>
      <c r="WQF441" s="18"/>
      <c r="WQO441" s="16"/>
      <c r="WQP441" s="17"/>
      <c r="WQQ441" s="18"/>
      <c r="WQZ441" s="16"/>
      <c r="WRA441" s="17"/>
      <c r="WRB441" s="18"/>
      <c r="WRK441" s="16"/>
      <c r="WRL441" s="17"/>
      <c r="WRM441" s="18"/>
      <c r="WRV441" s="16"/>
      <c r="WRW441" s="17"/>
      <c r="WRX441" s="18"/>
      <c r="WSG441" s="16"/>
      <c r="WSH441" s="17"/>
      <c r="WSI441" s="18"/>
      <c r="WSR441" s="16"/>
      <c r="WSS441" s="17"/>
      <c r="WST441" s="18"/>
      <c r="WTC441" s="16"/>
      <c r="WTD441" s="17"/>
      <c r="WTE441" s="18"/>
      <c r="WTN441" s="16"/>
      <c r="WTO441" s="17"/>
      <c r="WTP441" s="18"/>
      <c r="WTY441" s="16"/>
      <c r="WTZ441" s="17"/>
      <c r="WUA441" s="18"/>
      <c r="WUJ441" s="16"/>
      <c r="WUK441" s="17"/>
      <c r="WUL441" s="18"/>
      <c r="WUU441" s="16"/>
      <c r="WUV441" s="17"/>
      <c r="WUW441" s="18"/>
      <c r="WVF441" s="16"/>
      <c r="WVG441" s="17"/>
      <c r="WVH441" s="18"/>
      <c r="WVQ441" s="16"/>
      <c r="WVR441" s="17"/>
      <c r="WVS441" s="18"/>
      <c r="WWB441" s="16"/>
      <c r="WWC441" s="17"/>
      <c r="WWD441" s="18"/>
      <c r="WWM441" s="16"/>
      <c r="WWN441" s="17"/>
      <c r="WWO441" s="18"/>
      <c r="WWX441" s="16"/>
      <c r="WWY441" s="17"/>
      <c r="WWZ441" s="18"/>
      <c r="WXI441" s="16"/>
      <c r="WXJ441" s="17"/>
      <c r="WXK441" s="18"/>
      <c r="WXT441" s="16"/>
      <c r="WXU441" s="17"/>
      <c r="WXV441" s="18"/>
      <c r="WYE441" s="16"/>
      <c r="WYF441" s="17"/>
      <c r="WYG441" s="18"/>
      <c r="WYP441" s="16"/>
      <c r="WYQ441" s="17"/>
      <c r="WYR441" s="18"/>
      <c r="WZA441" s="16"/>
      <c r="WZB441" s="17"/>
      <c r="WZC441" s="18"/>
      <c r="WZL441" s="16"/>
      <c r="WZM441" s="17"/>
      <c r="WZN441" s="18"/>
      <c r="WZW441" s="16"/>
      <c r="WZX441" s="17"/>
      <c r="WZY441" s="18"/>
      <c r="XAH441" s="16"/>
      <c r="XAI441" s="17"/>
      <c r="XAJ441" s="18"/>
      <c r="XAS441" s="16"/>
      <c r="XAT441" s="17"/>
      <c r="XAU441" s="18"/>
      <c r="XBD441" s="16"/>
      <c r="XBE441" s="17"/>
      <c r="XBF441" s="18"/>
      <c r="XBO441" s="16"/>
      <c r="XBP441" s="17"/>
      <c r="XBQ441" s="18"/>
      <c r="XBZ441" s="16"/>
      <c r="XCA441" s="17"/>
      <c r="XCB441" s="18"/>
      <c r="XCK441" s="16"/>
      <c r="XCL441" s="17"/>
      <c r="XCM441" s="18"/>
      <c r="XCV441" s="16"/>
      <c r="XCW441" s="17"/>
      <c r="XCX441" s="18"/>
      <c r="XDG441" s="16"/>
      <c r="XDH441" s="17"/>
      <c r="XDI441" s="18"/>
      <c r="XDR441" s="16"/>
      <c r="XDS441" s="17"/>
      <c r="XDT441" s="18"/>
      <c r="XEC441" s="16"/>
      <c r="XED441" s="17"/>
      <c r="XEE441" s="18"/>
      <c r="XEN441" s="16"/>
      <c r="XEO441" s="17"/>
      <c r="XEP441" s="18"/>
      <c r="XEY441" s="16"/>
      <c r="XEZ441" s="17"/>
      <c r="XFA441" s="18"/>
    </row>
    <row r="442" spans="1:2048 2057:3071 3080:4094 4103:5117 5126:6140 6149:7163 7172:8186 8195:9209 9218:10232 10241:13312 13321:14335 14344:15358 15367:16381" hidden="1" x14ac:dyDescent="0.3">
      <c r="A442" s="17" t="s">
        <v>89</v>
      </c>
      <c r="B442" s="18">
        <v>1033601</v>
      </c>
      <c r="C442" t="s">
        <v>22</v>
      </c>
      <c r="D442" t="s">
        <v>26</v>
      </c>
      <c r="E442" t="s">
        <v>31</v>
      </c>
      <c r="F442">
        <v>1</v>
      </c>
      <c r="G442">
        <v>1</v>
      </c>
      <c r="H442">
        <v>1</v>
      </c>
      <c r="I442">
        <v>820101001</v>
      </c>
      <c r="J442" t="s">
        <v>68</v>
      </c>
      <c r="K442">
        <v>5154.0439999999999</v>
      </c>
      <c r="L442" s="17"/>
      <c r="M442" s="18"/>
      <c r="V442" s="16"/>
      <c r="W442" s="17"/>
      <c r="X442" s="18"/>
      <c r="AG442" s="16"/>
      <c r="AH442" s="17"/>
      <c r="AI442" s="18"/>
      <c r="AR442" s="16"/>
      <c r="AS442" s="17"/>
      <c r="AT442" s="18"/>
      <c r="BC442" s="16"/>
      <c r="BD442" s="17"/>
      <c r="BE442" s="18"/>
      <c r="BN442" s="16"/>
      <c r="BO442" s="17"/>
      <c r="BP442" s="18"/>
      <c r="BY442" s="16"/>
      <c r="BZ442" s="17"/>
      <c r="CA442" s="18"/>
      <c r="CJ442" s="16"/>
      <c r="CK442" s="17"/>
      <c r="CL442" s="18"/>
      <c r="CU442" s="16"/>
      <c r="CV442" s="17"/>
      <c r="CW442" s="18"/>
      <c r="DF442" s="16"/>
      <c r="DG442" s="17"/>
      <c r="DH442" s="18"/>
      <c r="DQ442" s="16"/>
      <c r="DR442" s="17"/>
      <c r="DS442" s="18"/>
      <c r="EB442" s="16"/>
      <c r="EC442" s="17"/>
      <c r="ED442" s="18"/>
      <c r="EM442" s="16"/>
      <c r="EN442" s="17"/>
      <c r="EO442" s="18"/>
      <c r="EX442" s="16"/>
      <c r="EY442" s="17"/>
      <c r="EZ442" s="18"/>
      <c r="FI442" s="16"/>
      <c r="FJ442" s="17"/>
      <c r="FK442" s="18"/>
      <c r="FT442" s="16"/>
      <c r="FU442" s="17"/>
      <c r="FV442" s="18"/>
      <c r="GE442" s="16"/>
      <c r="GF442" s="17"/>
      <c r="GG442" s="18"/>
      <c r="GP442" s="16"/>
      <c r="GQ442" s="17"/>
      <c r="GR442" s="18"/>
      <c r="HA442" s="16"/>
      <c r="HB442" s="17"/>
      <c r="HC442" s="18"/>
      <c r="HL442" s="16"/>
      <c r="HM442" s="17"/>
      <c r="HN442" s="18"/>
      <c r="HW442" s="16"/>
      <c r="HX442" s="17"/>
      <c r="HY442" s="18"/>
      <c r="IH442" s="16"/>
      <c r="II442" s="17"/>
      <c r="IJ442" s="18"/>
      <c r="IS442" s="16"/>
      <c r="IT442" s="17"/>
      <c r="IU442" s="18"/>
      <c r="JD442" s="16"/>
      <c r="JE442" s="17"/>
      <c r="JF442" s="18"/>
      <c r="JO442" s="16"/>
      <c r="JP442" s="17"/>
      <c r="JQ442" s="18"/>
      <c r="JZ442" s="16"/>
      <c r="KA442" s="17"/>
      <c r="KB442" s="18"/>
      <c r="KK442" s="16"/>
      <c r="KL442" s="17"/>
      <c r="KM442" s="18"/>
      <c r="KV442" s="16"/>
      <c r="KW442" s="17"/>
      <c r="KX442" s="18"/>
      <c r="LG442" s="16"/>
      <c r="LH442" s="17"/>
      <c r="LI442" s="18"/>
      <c r="LR442" s="16"/>
      <c r="LS442" s="17"/>
      <c r="LT442" s="18"/>
      <c r="MC442" s="16"/>
      <c r="MD442" s="17"/>
      <c r="ME442" s="18"/>
      <c r="MN442" s="16"/>
      <c r="MO442" s="17"/>
      <c r="MP442" s="18"/>
      <c r="MY442" s="16"/>
      <c r="MZ442" s="17"/>
      <c r="NA442" s="18"/>
      <c r="NJ442" s="16"/>
      <c r="NK442" s="17"/>
      <c r="NL442" s="18"/>
      <c r="NU442" s="16"/>
      <c r="NV442" s="17"/>
      <c r="NW442" s="18"/>
      <c r="OF442" s="16"/>
      <c r="OG442" s="17"/>
      <c r="OH442" s="18"/>
      <c r="OQ442" s="16"/>
      <c r="OR442" s="17"/>
      <c r="OS442" s="18"/>
      <c r="PB442" s="16"/>
      <c r="PC442" s="17"/>
      <c r="PD442" s="18"/>
      <c r="PM442" s="16"/>
      <c r="PN442" s="17"/>
      <c r="PO442" s="18"/>
      <c r="PX442" s="16"/>
      <c r="PY442" s="17"/>
      <c r="PZ442" s="18"/>
      <c r="QI442" s="16"/>
      <c r="QJ442" s="17"/>
      <c r="QK442" s="18"/>
      <c r="QT442" s="16"/>
      <c r="QU442" s="17"/>
      <c r="QV442" s="18"/>
      <c r="RE442" s="16"/>
      <c r="RF442" s="17"/>
      <c r="RG442" s="18"/>
      <c r="RP442" s="16"/>
      <c r="RQ442" s="17"/>
      <c r="RR442" s="18"/>
      <c r="SA442" s="16"/>
      <c r="SB442" s="17"/>
      <c r="SC442" s="18"/>
      <c r="SL442" s="16"/>
      <c r="SM442" s="17"/>
      <c r="SN442" s="18"/>
      <c r="SW442" s="16"/>
      <c r="SX442" s="17"/>
      <c r="SY442" s="18"/>
      <c r="TH442" s="16"/>
      <c r="TI442" s="17"/>
      <c r="TJ442" s="18"/>
      <c r="TS442" s="16"/>
      <c r="TT442" s="17"/>
      <c r="TU442" s="18"/>
      <c r="UD442" s="16"/>
      <c r="UE442" s="17"/>
      <c r="UF442" s="18"/>
      <c r="UO442" s="16"/>
      <c r="UP442" s="17"/>
      <c r="UQ442" s="18"/>
      <c r="UZ442" s="16"/>
      <c r="VA442" s="17"/>
      <c r="VB442" s="18"/>
      <c r="VK442" s="16"/>
      <c r="VL442" s="17"/>
      <c r="VM442" s="18"/>
      <c r="VV442" s="16"/>
      <c r="VW442" s="17"/>
      <c r="VX442" s="18"/>
      <c r="WG442" s="16"/>
      <c r="WH442" s="17"/>
      <c r="WI442" s="18"/>
      <c r="WR442" s="16"/>
      <c r="WS442" s="17"/>
      <c r="WT442" s="18"/>
      <c r="XC442" s="16"/>
      <c r="XD442" s="17"/>
      <c r="XE442" s="18"/>
      <c r="XN442" s="16"/>
      <c r="XO442" s="17"/>
      <c r="XP442" s="18"/>
      <c r="XY442" s="16"/>
      <c r="XZ442" s="17"/>
      <c r="YA442" s="18"/>
      <c r="YJ442" s="16"/>
      <c r="YK442" s="17"/>
      <c r="YL442" s="18"/>
      <c r="YU442" s="16"/>
      <c r="YV442" s="17"/>
      <c r="YW442" s="18"/>
      <c r="ZF442" s="16"/>
      <c r="ZG442" s="17"/>
      <c r="ZH442" s="18"/>
      <c r="ZQ442" s="16"/>
      <c r="ZR442" s="17"/>
      <c r="ZS442" s="18"/>
      <c r="AAB442" s="16"/>
      <c r="AAC442" s="17"/>
      <c r="AAD442" s="18"/>
      <c r="AAM442" s="16"/>
      <c r="AAN442" s="17"/>
      <c r="AAO442" s="18"/>
      <c r="AAX442" s="16"/>
      <c r="AAY442" s="17"/>
      <c r="AAZ442" s="18"/>
      <c r="ABI442" s="16"/>
      <c r="ABJ442" s="17"/>
      <c r="ABK442" s="18"/>
      <c r="ABT442" s="16"/>
      <c r="ABU442" s="17"/>
      <c r="ABV442" s="18"/>
      <c r="ACE442" s="16"/>
      <c r="ACF442" s="17"/>
      <c r="ACG442" s="18"/>
      <c r="ACP442" s="16"/>
      <c r="ACQ442" s="17"/>
      <c r="ACR442" s="18"/>
      <c r="ADA442" s="16"/>
      <c r="ADB442" s="17"/>
      <c r="ADC442" s="18"/>
      <c r="ADL442" s="16"/>
      <c r="ADM442" s="17"/>
      <c r="ADN442" s="18"/>
      <c r="ADW442" s="16"/>
      <c r="ADX442" s="17"/>
      <c r="ADY442" s="18"/>
      <c r="AEH442" s="16"/>
      <c r="AEI442" s="17"/>
      <c r="AEJ442" s="18"/>
      <c r="AES442" s="16"/>
      <c r="AET442" s="17"/>
      <c r="AEU442" s="18"/>
      <c r="AFD442" s="16"/>
      <c r="AFE442" s="17"/>
      <c r="AFF442" s="18"/>
      <c r="AFO442" s="16"/>
      <c r="AFP442" s="17"/>
      <c r="AFQ442" s="18"/>
      <c r="AFZ442" s="16"/>
      <c r="AGA442" s="17"/>
      <c r="AGB442" s="18"/>
      <c r="AGK442" s="16"/>
      <c r="AGL442" s="17"/>
      <c r="AGM442" s="18"/>
      <c r="AGV442" s="16"/>
      <c r="AGW442" s="17"/>
      <c r="AGX442" s="18"/>
      <c r="AHG442" s="16"/>
      <c r="AHH442" s="17"/>
      <c r="AHI442" s="18"/>
      <c r="AHR442" s="16"/>
      <c r="AHS442" s="17"/>
      <c r="AHT442" s="18"/>
      <c r="AIC442" s="16"/>
      <c r="AID442" s="17"/>
      <c r="AIE442" s="18"/>
      <c r="AIN442" s="16"/>
      <c r="AIO442" s="17"/>
      <c r="AIP442" s="18"/>
      <c r="AIY442" s="16"/>
      <c r="AIZ442" s="17"/>
      <c r="AJA442" s="18"/>
      <c r="AJJ442" s="16"/>
      <c r="AJK442" s="17"/>
      <c r="AJL442" s="18"/>
      <c r="AJU442" s="16"/>
      <c r="AJV442" s="17"/>
      <c r="AJW442" s="18"/>
      <c r="AKF442" s="16"/>
      <c r="AKG442" s="17"/>
      <c r="AKH442" s="18"/>
      <c r="AKQ442" s="16"/>
      <c r="AKR442" s="17"/>
      <c r="AKS442" s="18"/>
      <c r="ALB442" s="16"/>
      <c r="ALC442" s="17"/>
      <c r="ALD442" s="18"/>
      <c r="ALM442" s="16"/>
      <c r="ALN442" s="17"/>
      <c r="ALO442" s="18"/>
      <c r="ALX442" s="16"/>
      <c r="ALY442" s="17"/>
      <c r="ALZ442" s="18"/>
      <c r="AMI442" s="16"/>
      <c r="AMJ442" s="17"/>
      <c r="AMK442" s="18"/>
      <c r="AMT442" s="16"/>
      <c r="AMU442" s="17"/>
      <c r="AMV442" s="18"/>
      <c r="ANE442" s="16"/>
      <c r="ANF442" s="17"/>
      <c r="ANG442" s="18"/>
      <c r="ANP442" s="16"/>
      <c r="ANQ442" s="17"/>
      <c r="ANR442" s="18"/>
      <c r="AOA442" s="16"/>
      <c r="AOB442" s="17"/>
      <c r="AOC442" s="18"/>
      <c r="AOL442" s="16"/>
      <c r="AOM442" s="17"/>
      <c r="AON442" s="18"/>
      <c r="AOW442" s="16"/>
      <c r="AOX442" s="17"/>
      <c r="AOY442" s="18"/>
      <c r="APH442" s="16"/>
      <c r="API442" s="17"/>
      <c r="APJ442" s="18"/>
      <c r="APS442" s="16"/>
      <c r="APT442" s="17"/>
      <c r="APU442" s="18"/>
      <c r="AQD442" s="16"/>
      <c r="AQE442" s="17"/>
      <c r="AQF442" s="18"/>
      <c r="AQO442" s="16"/>
      <c r="AQP442" s="17"/>
      <c r="AQQ442" s="18"/>
      <c r="AQZ442" s="16"/>
      <c r="ARA442" s="17"/>
      <c r="ARB442" s="18"/>
      <c r="ARK442" s="16"/>
      <c r="ARL442" s="17"/>
      <c r="ARM442" s="18"/>
      <c r="ARV442" s="16"/>
      <c r="ARW442" s="17"/>
      <c r="ARX442" s="18"/>
      <c r="ASG442" s="16"/>
      <c r="ASH442" s="17"/>
      <c r="ASI442" s="18"/>
      <c r="ASR442" s="16"/>
      <c r="ASS442" s="17"/>
      <c r="AST442" s="18"/>
      <c r="ATC442" s="16"/>
      <c r="ATD442" s="17"/>
      <c r="ATE442" s="18"/>
      <c r="ATN442" s="16"/>
      <c r="ATO442" s="17"/>
      <c r="ATP442" s="18"/>
      <c r="ATY442" s="16"/>
      <c r="ATZ442" s="17"/>
      <c r="AUA442" s="18"/>
      <c r="AUJ442" s="16"/>
      <c r="AUK442" s="17"/>
      <c r="AUL442" s="18"/>
      <c r="AUU442" s="16"/>
      <c r="AUV442" s="17"/>
      <c r="AUW442" s="18"/>
      <c r="AVF442" s="16"/>
      <c r="AVG442" s="17"/>
      <c r="AVH442" s="18"/>
      <c r="AVQ442" s="16"/>
      <c r="AVR442" s="17"/>
      <c r="AVS442" s="18"/>
      <c r="AWB442" s="16"/>
      <c r="AWC442" s="17"/>
      <c r="AWD442" s="18"/>
      <c r="AWM442" s="16"/>
      <c r="AWN442" s="17"/>
      <c r="AWO442" s="18"/>
      <c r="AWX442" s="16"/>
      <c r="AWY442" s="17"/>
      <c r="AWZ442" s="18"/>
      <c r="AXI442" s="16"/>
      <c r="AXJ442" s="17"/>
      <c r="AXK442" s="18"/>
      <c r="AXT442" s="16"/>
      <c r="AXU442" s="17"/>
      <c r="AXV442" s="18"/>
      <c r="AYE442" s="16"/>
      <c r="AYF442" s="17"/>
      <c r="AYG442" s="18"/>
      <c r="AYP442" s="16"/>
      <c r="AYQ442" s="17"/>
      <c r="AYR442" s="18"/>
      <c r="AZA442" s="16"/>
      <c r="AZB442" s="17"/>
      <c r="AZC442" s="18"/>
      <c r="AZL442" s="16"/>
      <c r="AZM442" s="17"/>
      <c r="AZN442" s="18"/>
      <c r="AZW442" s="16"/>
      <c r="AZX442" s="17"/>
      <c r="AZY442" s="18"/>
      <c r="BAH442" s="16"/>
      <c r="BAI442" s="17"/>
      <c r="BAJ442" s="18"/>
      <c r="BAS442" s="16"/>
      <c r="BAT442" s="17"/>
      <c r="BAU442" s="18"/>
      <c r="BBD442" s="16"/>
      <c r="BBE442" s="17"/>
      <c r="BBF442" s="18"/>
      <c r="BBO442" s="16"/>
      <c r="BBP442" s="17"/>
      <c r="BBQ442" s="18"/>
      <c r="BBZ442" s="16"/>
      <c r="BCA442" s="17"/>
      <c r="BCB442" s="18"/>
      <c r="BCK442" s="16"/>
      <c r="BCL442" s="17"/>
      <c r="BCM442" s="18"/>
      <c r="BCV442" s="16"/>
      <c r="BCW442" s="17"/>
      <c r="BCX442" s="18"/>
      <c r="BDG442" s="16"/>
      <c r="BDH442" s="17"/>
      <c r="BDI442" s="18"/>
      <c r="BDR442" s="16"/>
      <c r="BDS442" s="17"/>
      <c r="BDT442" s="18"/>
      <c r="BEC442" s="16"/>
      <c r="BED442" s="17"/>
      <c r="BEE442" s="18"/>
      <c r="BEN442" s="16"/>
      <c r="BEO442" s="17"/>
      <c r="BEP442" s="18"/>
      <c r="BEY442" s="16"/>
      <c r="BEZ442" s="17"/>
      <c r="BFA442" s="18"/>
      <c r="BFJ442" s="16"/>
      <c r="BFK442" s="17"/>
      <c r="BFL442" s="18"/>
      <c r="BFU442" s="16"/>
      <c r="BFV442" s="17"/>
      <c r="BFW442" s="18"/>
      <c r="BGF442" s="16"/>
      <c r="BGG442" s="17"/>
      <c r="BGH442" s="18"/>
      <c r="BGQ442" s="16"/>
      <c r="BGR442" s="17"/>
      <c r="BGS442" s="18"/>
      <c r="BHB442" s="16"/>
      <c r="BHC442" s="17"/>
      <c r="BHD442" s="18"/>
      <c r="BHM442" s="16"/>
      <c r="BHN442" s="17"/>
      <c r="BHO442" s="18"/>
      <c r="BHX442" s="16"/>
      <c r="BHY442" s="17"/>
      <c r="BHZ442" s="18"/>
      <c r="BII442" s="16"/>
      <c r="BIJ442" s="17"/>
      <c r="BIK442" s="18"/>
      <c r="BIT442" s="16"/>
      <c r="BIU442" s="17"/>
      <c r="BIV442" s="18"/>
      <c r="BJE442" s="16"/>
      <c r="BJF442" s="17"/>
      <c r="BJG442" s="18"/>
      <c r="BJP442" s="16"/>
      <c r="BJQ442" s="17"/>
      <c r="BJR442" s="18"/>
      <c r="BKA442" s="16"/>
      <c r="BKB442" s="17"/>
      <c r="BKC442" s="18"/>
      <c r="BKL442" s="16"/>
      <c r="BKM442" s="17"/>
      <c r="BKN442" s="18"/>
      <c r="BKW442" s="16"/>
      <c r="BKX442" s="17"/>
      <c r="BKY442" s="18"/>
      <c r="BLH442" s="16"/>
      <c r="BLI442" s="17"/>
      <c r="BLJ442" s="18"/>
      <c r="BLS442" s="16"/>
      <c r="BLT442" s="17"/>
      <c r="BLU442" s="18"/>
      <c r="BMD442" s="16"/>
      <c r="BME442" s="17"/>
      <c r="BMF442" s="18"/>
      <c r="BMO442" s="16"/>
      <c r="BMP442" s="17"/>
      <c r="BMQ442" s="18"/>
      <c r="BMZ442" s="16"/>
      <c r="BNA442" s="17"/>
      <c r="BNB442" s="18"/>
      <c r="BNK442" s="16"/>
      <c r="BNL442" s="17"/>
      <c r="BNM442" s="18"/>
      <c r="BNV442" s="16"/>
      <c r="BNW442" s="17"/>
      <c r="BNX442" s="18"/>
      <c r="BOG442" s="16"/>
      <c r="BOH442" s="17"/>
      <c r="BOI442" s="18"/>
      <c r="BOR442" s="16"/>
      <c r="BOS442" s="17"/>
      <c r="BOT442" s="18"/>
      <c r="BPC442" s="16"/>
      <c r="BPD442" s="17"/>
      <c r="BPE442" s="18"/>
      <c r="BPN442" s="16"/>
      <c r="BPO442" s="17"/>
      <c r="BPP442" s="18"/>
      <c r="BPY442" s="16"/>
      <c r="BPZ442" s="17"/>
      <c r="BQA442" s="18"/>
      <c r="BQJ442" s="16"/>
      <c r="BQK442" s="17"/>
      <c r="BQL442" s="18"/>
      <c r="BQU442" s="16"/>
      <c r="BQV442" s="17"/>
      <c r="BQW442" s="18"/>
      <c r="BRF442" s="16"/>
      <c r="BRG442" s="17"/>
      <c r="BRH442" s="18"/>
      <c r="BRQ442" s="16"/>
      <c r="BRR442" s="17"/>
      <c r="BRS442" s="18"/>
      <c r="BSB442" s="16"/>
      <c r="BSC442" s="17"/>
      <c r="BSD442" s="18"/>
      <c r="BSM442" s="16"/>
      <c r="BSN442" s="17"/>
      <c r="BSO442" s="18"/>
      <c r="BSX442" s="16"/>
      <c r="BSY442" s="17"/>
      <c r="BSZ442" s="18"/>
      <c r="BTI442" s="16"/>
      <c r="BTJ442" s="17"/>
      <c r="BTK442" s="18"/>
      <c r="BTT442" s="16"/>
      <c r="BTU442" s="17"/>
      <c r="BTV442" s="18"/>
      <c r="BUE442" s="16"/>
      <c r="BUF442" s="17"/>
      <c r="BUG442" s="18"/>
      <c r="BUP442" s="16"/>
      <c r="BUQ442" s="17"/>
      <c r="BUR442" s="18"/>
      <c r="BVA442" s="16"/>
      <c r="BVB442" s="17"/>
      <c r="BVC442" s="18"/>
      <c r="BVL442" s="16"/>
      <c r="BVM442" s="17"/>
      <c r="BVN442" s="18"/>
      <c r="BVW442" s="16"/>
      <c r="BVX442" s="17"/>
      <c r="BVY442" s="18"/>
      <c r="BWH442" s="16"/>
      <c r="BWI442" s="17"/>
      <c r="BWJ442" s="18"/>
      <c r="BWS442" s="16"/>
      <c r="BWT442" s="17"/>
      <c r="BWU442" s="18"/>
      <c r="BXD442" s="16"/>
      <c r="BXE442" s="17"/>
      <c r="BXF442" s="18"/>
      <c r="BXO442" s="16"/>
      <c r="BXP442" s="17"/>
      <c r="BXQ442" s="18"/>
      <c r="BXZ442" s="16"/>
      <c r="BYA442" s="17"/>
      <c r="BYB442" s="18"/>
      <c r="BYK442" s="16"/>
      <c r="BYL442" s="17"/>
      <c r="BYM442" s="18"/>
      <c r="BYV442" s="16"/>
      <c r="BYW442" s="17"/>
      <c r="BYX442" s="18"/>
      <c r="BZG442" s="16"/>
      <c r="BZH442" s="17"/>
      <c r="BZI442" s="18"/>
      <c r="BZR442" s="16"/>
      <c r="BZS442" s="17"/>
      <c r="BZT442" s="18"/>
      <c r="CAC442" s="16"/>
      <c r="CAD442" s="17"/>
      <c r="CAE442" s="18"/>
      <c r="CAN442" s="16"/>
      <c r="CAO442" s="17"/>
      <c r="CAP442" s="18"/>
      <c r="CAY442" s="16"/>
      <c r="CAZ442" s="17"/>
      <c r="CBA442" s="18"/>
      <c r="CBJ442" s="16"/>
      <c r="CBK442" s="17"/>
      <c r="CBL442" s="18"/>
      <c r="CBU442" s="16"/>
      <c r="CBV442" s="17"/>
      <c r="CBW442" s="18"/>
      <c r="CCF442" s="16"/>
      <c r="CCG442" s="17"/>
      <c r="CCH442" s="18"/>
      <c r="CCQ442" s="16"/>
      <c r="CCR442" s="17"/>
      <c r="CCS442" s="18"/>
      <c r="CDB442" s="16"/>
      <c r="CDC442" s="17"/>
      <c r="CDD442" s="18"/>
      <c r="CDM442" s="16"/>
      <c r="CDN442" s="17"/>
      <c r="CDO442" s="18"/>
      <c r="CDX442" s="16"/>
      <c r="CDY442" s="17"/>
      <c r="CDZ442" s="18"/>
      <c r="CEI442" s="16"/>
      <c r="CEJ442" s="17"/>
      <c r="CEK442" s="18"/>
      <c r="CET442" s="16"/>
      <c r="CEU442" s="17"/>
      <c r="CEV442" s="18"/>
      <c r="CFE442" s="16"/>
      <c r="CFF442" s="17"/>
      <c r="CFG442" s="18"/>
      <c r="CFP442" s="16"/>
      <c r="CFQ442" s="17"/>
      <c r="CFR442" s="18"/>
      <c r="CGA442" s="16"/>
      <c r="CGB442" s="17"/>
      <c r="CGC442" s="18"/>
      <c r="CGL442" s="16"/>
      <c r="CGM442" s="17"/>
      <c r="CGN442" s="18"/>
      <c r="CGW442" s="16"/>
      <c r="CGX442" s="17"/>
      <c r="CGY442" s="18"/>
      <c r="CHH442" s="16"/>
      <c r="CHI442" s="17"/>
      <c r="CHJ442" s="18"/>
      <c r="CHS442" s="16"/>
      <c r="CHT442" s="17"/>
      <c r="CHU442" s="18"/>
      <c r="CID442" s="16"/>
      <c r="CIE442" s="17"/>
      <c r="CIF442" s="18"/>
      <c r="CIO442" s="16"/>
      <c r="CIP442" s="17"/>
      <c r="CIQ442" s="18"/>
      <c r="CIZ442" s="16"/>
      <c r="CJA442" s="17"/>
      <c r="CJB442" s="18"/>
      <c r="CJK442" s="16"/>
      <c r="CJL442" s="17"/>
      <c r="CJM442" s="18"/>
      <c r="CJV442" s="16"/>
      <c r="CJW442" s="17"/>
      <c r="CJX442" s="18"/>
      <c r="CKG442" s="16"/>
      <c r="CKH442" s="17"/>
      <c r="CKI442" s="18"/>
      <c r="CKR442" s="16"/>
      <c r="CKS442" s="17"/>
      <c r="CKT442" s="18"/>
      <c r="CLC442" s="16"/>
      <c r="CLD442" s="17"/>
      <c r="CLE442" s="18"/>
      <c r="CLN442" s="16"/>
      <c r="CLO442" s="17"/>
      <c r="CLP442" s="18"/>
      <c r="CLY442" s="16"/>
      <c r="CLZ442" s="17"/>
      <c r="CMA442" s="18"/>
      <c r="CMJ442" s="16"/>
      <c r="CMK442" s="17"/>
      <c r="CML442" s="18"/>
      <c r="CMU442" s="16"/>
      <c r="CMV442" s="17"/>
      <c r="CMW442" s="18"/>
      <c r="CNF442" s="16"/>
      <c r="CNG442" s="17"/>
      <c r="CNH442" s="18"/>
      <c r="CNQ442" s="16"/>
      <c r="CNR442" s="17"/>
      <c r="CNS442" s="18"/>
      <c r="COB442" s="16"/>
      <c r="COC442" s="17"/>
      <c r="COD442" s="18"/>
      <c r="COM442" s="16"/>
      <c r="CON442" s="17"/>
      <c r="COO442" s="18"/>
      <c r="COX442" s="16"/>
      <c r="COY442" s="17"/>
      <c r="COZ442" s="18"/>
      <c r="CPI442" s="16"/>
      <c r="CPJ442" s="17"/>
      <c r="CPK442" s="18"/>
      <c r="CPT442" s="16"/>
      <c r="CPU442" s="17"/>
      <c r="CPV442" s="18"/>
      <c r="CQE442" s="16"/>
      <c r="CQF442" s="17"/>
      <c r="CQG442" s="18"/>
      <c r="CQP442" s="16"/>
      <c r="CQQ442" s="17"/>
      <c r="CQR442" s="18"/>
      <c r="CRA442" s="16"/>
      <c r="CRB442" s="17"/>
      <c r="CRC442" s="18"/>
      <c r="CRL442" s="16"/>
      <c r="CRM442" s="17"/>
      <c r="CRN442" s="18"/>
      <c r="CRW442" s="16"/>
      <c r="CRX442" s="17"/>
      <c r="CRY442" s="18"/>
      <c r="CSH442" s="16"/>
      <c r="CSI442" s="17"/>
      <c r="CSJ442" s="18"/>
      <c r="CSS442" s="16"/>
      <c r="CST442" s="17"/>
      <c r="CSU442" s="18"/>
      <c r="CTD442" s="16"/>
      <c r="CTE442" s="17"/>
      <c r="CTF442" s="18"/>
      <c r="CTO442" s="16"/>
      <c r="CTP442" s="17"/>
      <c r="CTQ442" s="18"/>
      <c r="CTZ442" s="16"/>
      <c r="CUA442" s="17"/>
      <c r="CUB442" s="18"/>
      <c r="CUK442" s="16"/>
      <c r="CUL442" s="17"/>
      <c r="CUM442" s="18"/>
      <c r="CUV442" s="16"/>
      <c r="CUW442" s="17"/>
      <c r="CUX442" s="18"/>
      <c r="CVG442" s="16"/>
      <c r="CVH442" s="17"/>
      <c r="CVI442" s="18"/>
      <c r="CVR442" s="16"/>
      <c r="CVS442" s="17"/>
      <c r="CVT442" s="18"/>
      <c r="CWC442" s="16"/>
      <c r="CWD442" s="17"/>
      <c r="CWE442" s="18"/>
      <c r="CWN442" s="16"/>
      <c r="CWO442" s="17"/>
      <c r="CWP442" s="18"/>
      <c r="CWY442" s="16"/>
      <c r="CWZ442" s="17"/>
      <c r="CXA442" s="18"/>
      <c r="CXJ442" s="16"/>
      <c r="CXK442" s="17"/>
      <c r="CXL442" s="18"/>
      <c r="CXU442" s="16"/>
      <c r="CXV442" s="17"/>
      <c r="CXW442" s="18"/>
      <c r="CYF442" s="16"/>
      <c r="CYG442" s="17"/>
      <c r="CYH442" s="18"/>
      <c r="CYQ442" s="16"/>
      <c r="CYR442" s="17"/>
      <c r="CYS442" s="18"/>
      <c r="CZB442" s="16"/>
      <c r="CZC442" s="17"/>
      <c r="CZD442" s="18"/>
      <c r="CZM442" s="16"/>
      <c r="CZN442" s="17"/>
      <c r="CZO442" s="18"/>
      <c r="CZX442" s="16"/>
      <c r="CZY442" s="17"/>
      <c r="CZZ442" s="18"/>
      <c r="DAI442" s="16"/>
      <c r="DAJ442" s="17"/>
      <c r="DAK442" s="18"/>
      <c r="DAT442" s="16"/>
      <c r="DAU442" s="17"/>
      <c r="DAV442" s="18"/>
      <c r="DBE442" s="16"/>
      <c r="DBF442" s="17"/>
      <c r="DBG442" s="18"/>
      <c r="DBP442" s="16"/>
      <c r="DBQ442" s="17"/>
      <c r="DBR442" s="18"/>
      <c r="DCA442" s="16"/>
      <c r="DCB442" s="17"/>
      <c r="DCC442" s="18"/>
      <c r="DCL442" s="16"/>
      <c r="DCM442" s="17"/>
      <c r="DCN442" s="18"/>
      <c r="DCW442" s="16"/>
      <c r="DCX442" s="17"/>
      <c r="DCY442" s="18"/>
      <c r="DDH442" s="16"/>
      <c r="DDI442" s="17"/>
      <c r="DDJ442" s="18"/>
      <c r="DDS442" s="16"/>
      <c r="DDT442" s="17"/>
      <c r="DDU442" s="18"/>
      <c r="DED442" s="16"/>
      <c r="DEE442" s="17"/>
      <c r="DEF442" s="18"/>
      <c r="DEO442" s="16"/>
      <c r="DEP442" s="17"/>
      <c r="DEQ442" s="18"/>
      <c r="DEZ442" s="16"/>
      <c r="DFA442" s="17"/>
      <c r="DFB442" s="18"/>
      <c r="DFK442" s="16"/>
      <c r="DFL442" s="17"/>
      <c r="DFM442" s="18"/>
      <c r="DFV442" s="16"/>
      <c r="DFW442" s="17"/>
      <c r="DFX442" s="18"/>
      <c r="DGG442" s="16"/>
      <c r="DGH442" s="17"/>
      <c r="DGI442" s="18"/>
      <c r="DGR442" s="16"/>
      <c r="DGS442" s="17"/>
      <c r="DGT442" s="18"/>
      <c r="DHC442" s="16"/>
      <c r="DHD442" s="17"/>
      <c r="DHE442" s="18"/>
      <c r="DHN442" s="16"/>
      <c r="DHO442" s="17"/>
      <c r="DHP442" s="18"/>
      <c r="DHY442" s="16"/>
      <c r="DHZ442" s="17"/>
      <c r="DIA442" s="18"/>
      <c r="DIJ442" s="16"/>
      <c r="DIK442" s="17"/>
      <c r="DIL442" s="18"/>
      <c r="DIU442" s="16"/>
      <c r="DIV442" s="17"/>
      <c r="DIW442" s="18"/>
      <c r="DJF442" s="16"/>
      <c r="DJG442" s="17"/>
      <c r="DJH442" s="18"/>
      <c r="DJQ442" s="16"/>
      <c r="DJR442" s="17"/>
      <c r="DJS442" s="18"/>
      <c r="DKB442" s="16"/>
      <c r="DKC442" s="17"/>
      <c r="DKD442" s="18"/>
      <c r="DKM442" s="16"/>
      <c r="DKN442" s="17"/>
      <c r="DKO442" s="18"/>
      <c r="DKX442" s="16"/>
      <c r="DKY442" s="17"/>
      <c r="DKZ442" s="18"/>
      <c r="DLI442" s="16"/>
      <c r="DLJ442" s="17"/>
      <c r="DLK442" s="18"/>
      <c r="DLT442" s="16"/>
      <c r="DLU442" s="17"/>
      <c r="DLV442" s="18"/>
      <c r="DME442" s="16"/>
      <c r="DMF442" s="17"/>
      <c r="DMG442" s="18"/>
      <c r="DMP442" s="16"/>
      <c r="DMQ442" s="17"/>
      <c r="DMR442" s="18"/>
      <c r="DNA442" s="16"/>
      <c r="DNB442" s="17"/>
      <c r="DNC442" s="18"/>
      <c r="DNL442" s="16"/>
      <c r="DNM442" s="17"/>
      <c r="DNN442" s="18"/>
      <c r="DNW442" s="16"/>
      <c r="DNX442" s="17"/>
      <c r="DNY442" s="18"/>
      <c r="DOH442" s="16"/>
      <c r="DOI442" s="17"/>
      <c r="DOJ442" s="18"/>
      <c r="DOS442" s="16"/>
      <c r="DOT442" s="17"/>
      <c r="DOU442" s="18"/>
      <c r="DPD442" s="16"/>
      <c r="DPE442" s="17"/>
      <c r="DPF442" s="18"/>
      <c r="DPO442" s="16"/>
      <c r="DPP442" s="17"/>
      <c r="DPQ442" s="18"/>
      <c r="DPZ442" s="16"/>
      <c r="DQA442" s="17"/>
      <c r="DQB442" s="18"/>
      <c r="DQK442" s="16"/>
      <c r="DQL442" s="17"/>
      <c r="DQM442" s="18"/>
      <c r="DQV442" s="16"/>
      <c r="DQW442" s="17"/>
      <c r="DQX442" s="18"/>
      <c r="DRG442" s="16"/>
      <c r="DRH442" s="17"/>
      <c r="DRI442" s="18"/>
      <c r="DRR442" s="16"/>
      <c r="DRS442" s="17"/>
      <c r="DRT442" s="18"/>
      <c r="DSC442" s="16"/>
      <c r="DSD442" s="17"/>
      <c r="DSE442" s="18"/>
      <c r="DSN442" s="16"/>
      <c r="DSO442" s="17"/>
      <c r="DSP442" s="18"/>
      <c r="DSY442" s="16"/>
      <c r="DSZ442" s="17"/>
      <c r="DTA442" s="18"/>
      <c r="DTJ442" s="16"/>
      <c r="DTK442" s="17"/>
      <c r="DTL442" s="18"/>
      <c r="DTU442" s="16"/>
      <c r="DTV442" s="17"/>
      <c r="DTW442" s="18"/>
      <c r="DUF442" s="16"/>
      <c r="DUG442" s="17"/>
      <c r="DUH442" s="18"/>
      <c r="DUQ442" s="16"/>
      <c r="DUR442" s="17"/>
      <c r="DUS442" s="18"/>
      <c r="DVB442" s="16"/>
      <c r="DVC442" s="17"/>
      <c r="DVD442" s="18"/>
      <c r="DVM442" s="16"/>
      <c r="DVN442" s="17"/>
      <c r="DVO442" s="18"/>
      <c r="DVX442" s="16"/>
      <c r="DVY442" s="17"/>
      <c r="DVZ442" s="18"/>
      <c r="DWI442" s="16"/>
      <c r="DWJ442" s="17"/>
      <c r="DWK442" s="18"/>
      <c r="DWT442" s="16"/>
      <c r="DWU442" s="17"/>
      <c r="DWV442" s="18"/>
      <c r="DXE442" s="16"/>
      <c r="DXF442" s="17"/>
      <c r="DXG442" s="18"/>
      <c r="DXP442" s="16"/>
      <c r="DXQ442" s="17"/>
      <c r="DXR442" s="18"/>
      <c r="DYA442" s="16"/>
      <c r="DYB442" s="17"/>
      <c r="DYC442" s="18"/>
      <c r="DYL442" s="16"/>
      <c r="DYM442" s="17"/>
      <c r="DYN442" s="18"/>
      <c r="DYW442" s="16"/>
      <c r="DYX442" s="17"/>
      <c r="DYY442" s="18"/>
      <c r="DZH442" s="16"/>
      <c r="DZI442" s="17"/>
      <c r="DZJ442" s="18"/>
      <c r="DZS442" s="16"/>
      <c r="DZT442" s="17"/>
      <c r="DZU442" s="18"/>
      <c r="EAD442" s="16"/>
      <c r="EAE442" s="17"/>
      <c r="EAF442" s="18"/>
      <c r="EAO442" s="16"/>
      <c r="EAP442" s="17"/>
      <c r="EAQ442" s="18"/>
      <c r="EAZ442" s="16"/>
      <c r="EBA442" s="17"/>
      <c r="EBB442" s="18"/>
      <c r="EBK442" s="16"/>
      <c r="EBL442" s="17"/>
      <c r="EBM442" s="18"/>
      <c r="EBV442" s="16"/>
      <c r="EBW442" s="17"/>
      <c r="EBX442" s="18"/>
      <c r="ECG442" s="16"/>
      <c r="ECH442" s="17"/>
      <c r="ECI442" s="18"/>
      <c r="ECR442" s="16"/>
      <c r="ECS442" s="17"/>
      <c r="ECT442" s="18"/>
      <c r="EDC442" s="16"/>
      <c r="EDD442" s="17"/>
      <c r="EDE442" s="18"/>
      <c r="EDN442" s="16"/>
      <c r="EDO442" s="17"/>
      <c r="EDP442" s="18"/>
      <c r="EDY442" s="16"/>
      <c r="EDZ442" s="17"/>
      <c r="EEA442" s="18"/>
      <c r="EEJ442" s="16"/>
      <c r="EEK442" s="17"/>
      <c r="EEL442" s="18"/>
      <c r="EEU442" s="16"/>
      <c r="EEV442" s="17"/>
      <c r="EEW442" s="18"/>
      <c r="EFF442" s="16"/>
      <c r="EFG442" s="17"/>
      <c r="EFH442" s="18"/>
      <c r="EFQ442" s="16"/>
      <c r="EFR442" s="17"/>
      <c r="EFS442" s="18"/>
      <c r="EGB442" s="16"/>
      <c r="EGC442" s="17"/>
      <c r="EGD442" s="18"/>
      <c r="EGM442" s="16"/>
      <c r="EGN442" s="17"/>
      <c r="EGO442" s="18"/>
      <c r="EGX442" s="16"/>
      <c r="EGY442" s="17"/>
      <c r="EGZ442" s="18"/>
      <c r="EHI442" s="16"/>
      <c r="EHJ442" s="17"/>
      <c r="EHK442" s="18"/>
      <c r="EHT442" s="16"/>
      <c r="EHU442" s="17"/>
      <c r="EHV442" s="18"/>
      <c r="EIE442" s="16"/>
      <c r="EIF442" s="17"/>
      <c r="EIG442" s="18"/>
      <c r="EIP442" s="16"/>
      <c r="EIQ442" s="17"/>
      <c r="EIR442" s="18"/>
      <c r="EJA442" s="16"/>
      <c r="EJB442" s="17"/>
      <c r="EJC442" s="18"/>
      <c r="EJL442" s="16"/>
      <c r="EJM442" s="17"/>
      <c r="EJN442" s="18"/>
      <c r="EJW442" s="16"/>
      <c r="EJX442" s="17"/>
      <c r="EJY442" s="18"/>
      <c r="EKH442" s="16"/>
      <c r="EKI442" s="17"/>
      <c r="EKJ442" s="18"/>
      <c r="EKS442" s="16"/>
      <c r="EKT442" s="17"/>
      <c r="EKU442" s="18"/>
      <c r="ELD442" s="16"/>
      <c r="ELE442" s="17"/>
      <c r="ELF442" s="18"/>
      <c r="ELO442" s="16"/>
      <c r="ELP442" s="17"/>
      <c r="ELQ442" s="18"/>
      <c r="ELZ442" s="16"/>
      <c r="EMA442" s="17"/>
      <c r="EMB442" s="18"/>
      <c r="EMK442" s="16"/>
      <c r="EML442" s="17"/>
      <c r="EMM442" s="18"/>
      <c r="EMV442" s="16"/>
      <c r="EMW442" s="17"/>
      <c r="EMX442" s="18"/>
      <c r="ENG442" s="16"/>
      <c r="ENH442" s="17"/>
      <c r="ENI442" s="18"/>
      <c r="ENR442" s="16"/>
      <c r="ENS442" s="17"/>
      <c r="ENT442" s="18"/>
      <c r="EOC442" s="16"/>
      <c r="EOD442" s="17"/>
      <c r="EOE442" s="18"/>
      <c r="EON442" s="16"/>
      <c r="EOO442" s="17"/>
      <c r="EOP442" s="18"/>
      <c r="EOY442" s="16"/>
      <c r="EOZ442" s="17"/>
      <c r="EPA442" s="18"/>
      <c r="EPJ442" s="16"/>
      <c r="EPK442" s="17"/>
      <c r="EPL442" s="18"/>
      <c r="EPU442" s="16"/>
      <c r="EPV442" s="17"/>
      <c r="EPW442" s="18"/>
      <c r="EQF442" s="16"/>
      <c r="EQG442" s="17"/>
      <c r="EQH442" s="18"/>
      <c r="EQQ442" s="16"/>
      <c r="EQR442" s="17"/>
      <c r="EQS442" s="18"/>
      <c r="ERB442" s="16"/>
      <c r="ERC442" s="17"/>
      <c r="ERD442" s="18"/>
      <c r="ERM442" s="16"/>
      <c r="ERN442" s="17"/>
      <c r="ERO442" s="18"/>
      <c r="ERX442" s="16"/>
      <c r="ERY442" s="17"/>
      <c r="ERZ442" s="18"/>
      <c r="ESI442" s="16"/>
      <c r="ESJ442" s="17"/>
      <c r="ESK442" s="18"/>
      <c r="EST442" s="16"/>
      <c r="ESU442" s="17"/>
      <c r="ESV442" s="18"/>
      <c r="ETE442" s="16"/>
      <c r="ETF442" s="17"/>
      <c r="ETG442" s="18"/>
      <c r="ETP442" s="16"/>
      <c r="ETQ442" s="17"/>
      <c r="ETR442" s="18"/>
      <c r="EUA442" s="16"/>
      <c r="EUB442" s="17"/>
      <c r="EUC442" s="18"/>
      <c r="EUL442" s="16"/>
      <c r="EUM442" s="17"/>
      <c r="EUN442" s="18"/>
      <c r="EUW442" s="16"/>
      <c r="EUX442" s="17"/>
      <c r="EUY442" s="18"/>
      <c r="EVH442" s="16"/>
      <c r="EVI442" s="17"/>
      <c r="EVJ442" s="18"/>
      <c r="EVS442" s="16"/>
      <c r="EVT442" s="17"/>
      <c r="EVU442" s="18"/>
      <c r="EWD442" s="16"/>
      <c r="EWE442" s="17"/>
      <c r="EWF442" s="18"/>
      <c r="EWO442" s="16"/>
      <c r="EWP442" s="17"/>
      <c r="EWQ442" s="18"/>
      <c r="EWZ442" s="16"/>
      <c r="EXA442" s="17"/>
      <c r="EXB442" s="18"/>
      <c r="EXK442" s="16"/>
      <c r="EXL442" s="17"/>
      <c r="EXM442" s="18"/>
      <c r="EXV442" s="16"/>
      <c r="EXW442" s="17"/>
      <c r="EXX442" s="18"/>
      <c r="EYG442" s="16"/>
      <c r="EYH442" s="17"/>
      <c r="EYI442" s="18"/>
      <c r="EYR442" s="16"/>
      <c r="EYS442" s="17"/>
      <c r="EYT442" s="18"/>
      <c r="EZC442" s="16"/>
      <c r="EZD442" s="17"/>
      <c r="EZE442" s="18"/>
      <c r="EZN442" s="16"/>
      <c r="EZO442" s="17"/>
      <c r="EZP442" s="18"/>
      <c r="EZY442" s="16"/>
      <c r="EZZ442" s="17"/>
      <c r="FAA442" s="18"/>
      <c r="FAJ442" s="16"/>
      <c r="FAK442" s="17"/>
      <c r="FAL442" s="18"/>
      <c r="FAU442" s="16"/>
      <c r="FAV442" s="17"/>
      <c r="FAW442" s="18"/>
      <c r="FBF442" s="16"/>
      <c r="FBG442" s="17"/>
      <c r="FBH442" s="18"/>
      <c r="FBQ442" s="16"/>
      <c r="FBR442" s="17"/>
      <c r="FBS442" s="18"/>
      <c r="FCB442" s="16"/>
      <c r="FCC442" s="17"/>
      <c r="FCD442" s="18"/>
      <c r="FCM442" s="16"/>
      <c r="FCN442" s="17"/>
      <c r="FCO442" s="18"/>
      <c r="FCX442" s="16"/>
      <c r="FCY442" s="17"/>
      <c r="FCZ442" s="18"/>
      <c r="FDI442" s="16"/>
      <c r="FDJ442" s="17"/>
      <c r="FDK442" s="18"/>
      <c r="FDT442" s="16"/>
      <c r="FDU442" s="17"/>
      <c r="FDV442" s="18"/>
      <c r="FEE442" s="16"/>
      <c r="FEF442" s="17"/>
      <c r="FEG442" s="18"/>
      <c r="FEP442" s="16"/>
      <c r="FEQ442" s="17"/>
      <c r="FER442" s="18"/>
      <c r="FFA442" s="16"/>
      <c r="FFB442" s="17"/>
      <c r="FFC442" s="18"/>
      <c r="FFL442" s="16"/>
      <c r="FFM442" s="17"/>
      <c r="FFN442" s="18"/>
      <c r="FFW442" s="16"/>
      <c r="FFX442" s="17"/>
      <c r="FFY442" s="18"/>
      <c r="FGH442" s="16"/>
      <c r="FGI442" s="17"/>
      <c r="FGJ442" s="18"/>
      <c r="FGS442" s="16"/>
      <c r="FGT442" s="17"/>
      <c r="FGU442" s="18"/>
      <c r="FHD442" s="16"/>
      <c r="FHE442" s="17"/>
      <c r="FHF442" s="18"/>
      <c r="FHO442" s="16"/>
      <c r="FHP442" s="17"/>
      <c r="FHQ442" s="18"/>
      <c r="FHZ442" s="16"/>
      <c r="FIA442" s="17"/>
      <c r="FIB442" s="18"/>
      <c r="FIK442" s="16"/>
      <c r="FIL442" s="17"/>
      <c r="FIM442" s="18"/>
      <c r="FIV442" s="16"/>
      <c r="FIW442" s="17"/>
      <c r="FIX442" s="18"/>
      <c r="FJG442" s="16"/>
      <c r="FJH442" s="17"/>
      <c r="FJI442" s="18"/>
      <c r="FJR442" s="16"/>
      <c r="FJS442" s="17"/>
      <c r="FJT442" s="18"/>
      <c r="FKC442" s="16"/>
      <c r="FKD442" s="17"/>
      <c r="FKE442" s="18"/>
      <c r="FKN442" s="16"/>
      <c r="FKO442" s="17"/>
      <c r="FKP442" s="18"/>
      <c r="FKY442" s="16"/>
      <c r="FKZ442" s="17"/>
      <c r="FLA442" s="18"/>
      <c r="FLJ442" s="16"/>
      <c r="FLK442" s="17"/>
      <c r="FLL442" s="18"/>
      <c r="FLU442" s="16"/>
      <c r="FLV442" s="17"/>
      <c r="FLW442" s="18"/>
      <c r="FMF442" s="16"/>
      <c r="FMG442" s="17"/>
      <c r="FMH442" s="18"/>
      <c r="FMQ442" s="16"/>
      <c r="FMR442" s="17"/>
      <c r="FMS442" s="18"/>
      <c r="FNB442" s="16"/>
      <c r="FNC442" s="17"/>
      <c r="FND442" s="18"/>
      <c r="FNM442" s="16"/>
      <c r="FNN442" s="17"/>
      <c r="FNO442" s="18"/>
      <c r="FNX442" s="16"/>
      <c r="FNY442" s="17"/>
      <c r="FNZ442" s="18"/>
      <c r="FOI442" s="16"/>
      <c r="FOJ442" s="17"/>
      <c r="FOK442" s="18"/>
      <c r="FOT442" s="16"/>
      <c r="FOU442" s="17"/>
      <c r="FOV442" s="18"/>
      <c r="FPE442" s="16"/>
      <c r="FPF442" s="17"/>
      <c r="FPG442" s="18"/>
      <c r="FPP442" s="16"/>
      <c r="FPQ442" s="17"/>
      <c r="FPR442" s="18"/>
      <c r="FQA442" s="16"/>
      <c r="FQB442" s="17"/>
      <c r="FQC442" s="18"/>
      <c r="FQL442" s="16"/>
      <c r="FQM442" s="17"/>
      <c r="FQN442" s="18"/>
      <c r="FQW442" s="16"/>
      <c r="FQX442" s="17"/>
      <c r="FQY442" s="18"/>
      <c r="FRH442" s="16"/>
      <c r="FRI442" s="17"/>
      <c r="FRJ442" s="18"/>
      <c r="FRS442" s="16"/>
      <c r="FRT442" s="17"/>
      <c r="FRU442" s="18"/>
      <c r="FSD442" s="16"/>
      <c r="FSE442" s="17"/>
      <c r="FSF442" s="18"/>
      <c r="FSO442" s="16"/>
      <c r="FSP442" s="17"/>
      <c r="FSQ442" s="18"/>
      <c r="FSZ442" s="16"/>
      <c r="FTA442" s="17"/>
      <c r="FTB442" s="18"/>
      <c r="FTK442" s="16"/>
      <c r="FTL442" s="17"/>
      <c r="FTM442" s="18"/>
      <c r="FTV442" s="16"/>
      <c r="FTW442" s="17"/>
      <c r="FTX442" s="18"/>
      <c r="FUG442" s="16"/>
      <c r="FUH442" s="17"/>
      <c r="FUI442" s="18"/>
      <c r="FUR442" s="16"/>
      <c r="FUS442" s="17"/>
      <c r="FUT442" s="18"/>
      <c r="FVC442" s="16"/>
      <c r="FVD442" s="17"/>
      <c r="FVE442" s="18"/>
      <c r="FVN442" s="16"/>
      <c r="FVO442" s="17"/>
      <c r="FVP442" s="18"/>
      <c r="FVY442" s="16"/>
      <c r="FVZ442" s="17"/>
      <c r="FWA442" s="18"/>
      <c r="FWJ442" s="16"/>
      <c r="FWK442" s="17"/>
      <c r="FWL442" s="18"/>
      <c r="FWU442" s="16"/>
      <c r="FWV442" s="17"/>
      <c r="FWW442" s="18"/>
      <c r="FXF442" s="16"/>
      <c r="FXG442" s="17"/>
      <c r="FXH442" s="18"/>
      <c r="FXQ442" s="16"/>
      <c r="FXR442" s="17"/>
      <c r="FXS442" s="18"/>
      <c r="FYB442" s="16"/>
      <c r="FYC442" s="17"/>
      <c r="FYD442" s="18"/>
      <c r="FYM442" s="16"/>
      <c r="FYN442" s="17"/>
      <c r="FYO442" s="18"/>
      <c r="FYX442" s="16"/>
      <c r="FYY442" s="17"/>
      <c r="FYZ442" s="18"/>
      <c r="FZI442" s="16"/>
      <c r="FZJ442" s="17"/>
      <c r="FZK442" s="18"/>
      <c r="FZT442" s="16"/>
      <c r="FZU442" s="17"/>
      <c r="FZV442" s="18"/>
      <c r="GAE442" s="16"/>
      <c r="GAF442" s="17"/>
      <c r="GAG442" s="18"/>
      <c r="GAP442" s="16"/>
      <c r="GAQ442" s="17"/>
      <c r="GAR442" s="18"/>
      <c r="GBA442" s="16"/>
      <c r="GBB442" s="17"/>
      <c r="GBC442" s="18"/>
      <c r="GBL442" s="16"/>
      <c r="GBM442" s="17"/>
      <c r="GBN442" s="18"/>
      <c r="GBW442" s="16"/>
      <c r="GBX442" s="17"/>
      <c r="GBY442" s="18"/>
      <c r="GCH442" s="16"/>
      <c r="GCI442" s="17"/>
      <c r="GCJ442" s="18"/>
      <c r="GCS442" s="16"/>
      <c r="GCT442" s="17"/>
      <c r="GCU442" s="18"/>
      <c r="GDD442" s="16"/>
      <c r="GDE442" s="17"/>
      <c r="GDF442" s="18"/>
      <c r="GDO442" s="16"/>
      <c r="GDP442" s="17"/>
      <c r="GDQ442" s="18"/>
      <c r="GDZ442" s="16"/>
      <c r="GEA442" s="17"/>
      <c r="GEB442" s="18"/>
      <c r="GEK442" s="16"/>
      <c r="GEL442" s="17"/>
      <c r="GEM442" s="18"/>
      <c r="GEV442" s="16"/>
      <c r="GEW442" s="17"/>
      <c r="GEX442" s="18"/>
      <c r="GFG442" s="16"/>
      <c r="GFH442" s="17"/>
      <c r="GFI442" s="18"/>
      <c r="GFR442" s="16"/>
      <c r="GFS442" s="17"/>
      <c r="GFT442" s="18"/>
      <c r="GGC442" s="16"/>
      <c r="GGD442" s="17"/>
      <c r="GGE442" s="18"/>
      <c r="GGN442" s="16"/>
      <c r="GGO442" s="17"/>
      <c r="GGP442" s="18"/>
      <c r="GGY442" s="16"/>
      <c r="GGZ442" s="17"/>
      <c r="GHA442" s="18"/>
      <c r="GHJ442" s="16"/>
      <c r="GHK442" s="17"/>
      <c r="GHL442" s="18"/>
      <c r="GHU442" s="16"/>
      <c r="GHV442" s="17"/>
      <c r="GHW442" s="18"/>
      <c r="GIF442" s="16"/>
      <c r="GIG442" s="17"/>
      <c r="GIH442" s="18"/>
      <c r="GIQ442" s="16"/>
      <c r="GIR442" s="17"/>
      <c r="GIS442" s="18"/>
      <c r="GJB442" s="16"/>
      <c r="GJC442" s="17"/>
      <c r="GJD442" s="18"/>
      <c r="GJM442" s="16"/>
      <c r="GJN442" s="17"/>
      <c r="GJO442" s="18"/>
      <c r="GJX442" s="16"/>
      <c r="GJY442" s="17"/>
      <c r="GJZ442" s="18"/>
      <c r="GKI442" s="16"/>
      <c r="GKJ442" s="17"/>
      <c r="GKK442" s="18"/>
      <c r="GKT442" s="16"/>
      <c r="GKU442" s="17"/>
      <c r="GKV442" s="18"/>
      <c r="GLE442" s="16"/>
      <c r="GLF442" s="17"/>
      <c r="GLG442" s="18"/>
      <c r="GLP442" s="16"/>
      <c r="GLQ442" s="17"/>
      <c r="GLR442" s="18"/>
      <c r="GMA442" s="16"/>
      <c r="GMB442" s="17"/>
      <c r="GMC442" s="18"/>
      <c r="GML442" s="16"/>
      <c r="GMM442" s="17"/>
      <c r="GMN442" s="18"/>
      <c r="GMW442" s="16"/>
      <c r="GMX442" s="17"/>
      <c r="GMY442" s="18"/>
      <c r="GNH442" s="16"/>
      <c r="GNI442" s="17"/>
      <c r="GNJ442" s="18"/>
      <c r="GNS442" s="16"/>
      <c r="GNT442" s="17"/>
      <c r="GNU442" s="18"/>
      <c r="GOD442" s="16"/>
      <c r="GOE442" s="17"/>
      <c r="GOF442" s="18"/>
      <c r="GOO442" s="16"/>
      <c r="GOP442" s="17"/>
      <c r="GOQ442" s="18"/>
      <c r="GOZ442" s="16"/>
      <c r="GPA442" s="17"/>
      <c r="GPB442" s="18"/>
      <c r="GPK442" s="16"/>
      <c r="GPL442" s="17"/>
      <c r="GPM442" s="18"/>
      <c r="GPV442" s="16"/>
      <c r="GPW442" s="17"/>
      <c r="GPX442" s="18"/>
      <c r="GQG442" s="16"/>
      <c r="GQH442" s="17"/>
      <c r="GQI442" s="18"/>
      <c r="GQR442" s="16"/>
      <c r="GQS442" s="17"/>
      <c r="GQT442" s="18"/>
      <c r="GRC442" s="16"/>
      <c r="GRD442" s="17"/>
      <c r="GRE442" s="18"/>
      <c r="GRN442" s="16"/>
      <c r="GRO442" s="17"/>
      <c r="GRP442" s="18"/>
      <c r="GRY442" s="16"/>
      <c r="GRZ442" s="17"/>
      <c r="GSA442" s="18"/>
      <c r="GSJ442" s="16"/>
      <c r="GSK442" s="17"/>
      <c r="GSL442" s="18"/>
      <c r="GSU442" s="16"/>
      <c r="GSV442" s="17"/>
      <c r="GSW442" s="18"/>
      <c r="GTF442" s="16"/>
      <c r="GTG442" s="17"/>
      <c r="GTH442" s="18"/>
      <c r="GTQ442" s="16"/>
      <c r="GTR442" s="17"/>
      <c r="GTS442" s="18"/>
      <c r="GUB442" s="16"/>
      <c r="GUC442" s="17"/>
      <c r="GUD442" s="18"/>
      <c r="GUM442" s="16"/>
      <c r="GUN442" s="17"/>
      <c r="GUO442" s="18"/>
      <c r="GUX442" s="16"/>
      <c r="GUY442" s="17"/>
      <c r="GUZ442" s="18"/>
      <c r="GVI442" s="16"/>
      <c r="GVJ442" s="17"/>
      <c r="GVK442" s="18"/>
      <c r="GVT442" s="16"/>
      <c r="GVU442" s="17"/>
      <c r="GVV442" s="18"/>
      <c r="GWE442" s="16"/>
      <c r="GWF442" s="17"/>
      <c r="GWG442" s="18"/>
      <c r="GWP442" s="16"/>
      <c r="GWQ442" s="17"/>
      <c r="GWR442" s="18"/>
      <c r="GXA442" s="16"/>
      <c r="GXB442" s="17"/>
      <c r="GXC442" s="18"/>
      <c r="GXL442" s="16"/>
      <c r="GXM442" s="17"/>
      <c r="GXN442" s="18"/>
      <c r="GXW442" s="16"/>
      <c r="GXX442" s="17"/>
      <c r="GXY442" s="18"/>
      <c r="GYH442" s="16"/>
      <c r="GYI442" s="17"/>
      <c r="GYJ442" s="18"/>
      <c r="GYS442" s="16"/>
      <c r="GYT442" s="17"/>
      <c r="GYU442" s="18"/>
      <c r="GZD442" s="16"/>
      <c r="GZE442" s="17"/>
      <c r="GZF442" s="18"/>
      <c r="GZO442" s="16"/>
      <c r="GZP442" s="17"/>
      <c r="GZQ442" s="18"/>
      <c r="GZZ442" s="16"/>
      <c r="HAA442" s="17"/>
      <c r="HAB442" s="18"/>
      <c r="HAK442" s="16"/>
      <c r="HAL442" s="17"/>
      <c r="HAM442" s="18"/>
      <c r="HAV442" s="16"/>
      <c r="HAW442" s="17"/>
      <c r="HAX442" s="18"/>
      <c r="HBG442" s="16"/>
      <c r="HBH442" s="17"/>
      <c r="HBI442" s="18"/>
      <c r="HBR442" s="16"/>
      <c r="HBS442" s="17"/>
      <c r="HBT442" s="18"/>
      <c r="HCC442" s="16"/>
      <c r="HCD442" s="17"/>
      <c r="HCE442" s="18"/>
      <c r="HCN442" s="16"/>
      <c r="HCO442" s="17"/>
      <c r="HCP442" s="18"/>
      <c r="HCY442" s="16"/>
      <c r="HCZ442" s="17"/>
      <c r="HDA442" s="18"/>
      <c r="HDJ442" s="16"/>
      <c r="HDK442" s="17"/>
      <c r="HDL442" s="18"/>
      <c r="HDU442" s="16"/>
      <c r="HDV442" s="17"/>
      <c r="HDW442" s="18"/>
      <c r="HEF442" s="16"/>
      <c r="HEG442" s="17"/>
      <c r="HEH442" s="18"/>
      <c r="HEQ442" s="16"/>
      <c r="HER442" s="17"/>
      <c r="HES442" s="18"/>
      <c r="HFB442" s="16"/>
      <c r="HFC442" s="17"/>
      <c r="HFD442" s="18"/>
      <c r="HFM442" s="16"/>
      <c r="HFN442" s="17"/>
      <c r="HFO442" s="18"/>
      <c r="HFX442" s="16"/>
      <c r="HFY442" s="17"/>
      <c r="HFZ442" s="18"/>
      <c r="HGI442" s="16"/>
      <c r="HGJ442" s="17"/>
      <c r="HGK442" s="18"/>
      <c r="HGT442" s="16"/>
      <c r="HGU442" s="17"/>
      <c r="HGV442" s="18"/>
      <c r="HHE442" s="16"/>
      <c r="HHF442" s="17"/>
      <c r="HHG442" s="18"/>
      <c r="HHP442" s="16"/>
      <c r="HHQ442" s="17"/>
      <c r="HHR442" s="18"/>
      <c r="HIA442" s="16"/>
      <c r="HIB442" s="17"/>
      <c r="HIC442" s="18"/>
      <c r="HIL442" s="16"/>
      <c r="HIM442" s="17"/>
      <c r="HIN442" s="18"/>
      <c r="HIW442" s="16"/>
      <c r="HIX442" s="17"/>
      <c r="HIY442" s="18"/>
      <c r="HJH442" s="16"/>
      <c r="HJI442" s="17"/>
      <c r="HJJ442" s="18"/>
      <c r="HJS442" s="16"/>
      <c r="HJT442" s="17"/>
      <c r="HJU442" s="18"/>
      <c r="HKD442" s="16"/>
      <c r="HKE442" s="17"/>
      <c r="HKF442" s="18"/>
      <c r="HKO442" s="16"/>
      <c r="HKP442" s="17"/>
      <c r="HKQ442" s="18"/>
      <c r="HKZ442" s="16"/>
      <c r="HLA442" s="17"/>
      <c r="HLB442" s="18"/>
      <c r="HLK442" s="16"/>
      <c r="HLL442" s="17"/>
      <c r="HLM442" s="18"/>
      <c r="HLV442" s="16"/>
      <c r="HLW442" s="17"/>
      <c r="HLX442" s="18"/>
      <c r="HMG442" s="16"/>
      <c r="HMH442" s="17"/>
      <c r="HMI442" s="18"/>
      <c r="HMR442" s="16"/>
      <c r="HMS442" s="17"/>
      <c r="HMT442" s="18"/>
      <c r="HNC442" s="16"/>
      <c r="HND442" s="17"/>
      <c r="HNE442" s="18"/>
      <c r="HNN442" s="16"/>
      <c r="HNO442" s="17"/>
      <c r="HNP442" s="18"/>
      <c r="HNY442" s="16"/>
      <c r="HNZ442" s="17"/>
      <c r="HOA442" s="18"/>
      <c r="HOJ442" s="16"/>
      <c r="HOK442" s="17"/>
      <c r="HOL442" s="18"/>
      <c r="HOU442" s="16"/>
      <c r="HOV442" s="17"/>
      <c r="HOW442" s="18"/>
      <c r="HPF442" s="16"/>
      <c r="HPG442" s="17"/>
      <c r="HPH442" s="18"/>
      <c r="HPQ442" s="16"/>
      <c r="HPR442" s="17"/>
      <c r="HPS442" s="18"/>
      <c r="HQB442" s="16"/>
      <c r="HQC442" s="17"/>
      <c r="HQD442" s="18"/>
      <c r="HQM442" s="16"/>
      <c r="HQN442" s="17"/>
      <c r="HQO442" s="18"/>
      <c r="HQX442" s="16"/>
      <c r="HQY442" s="17"/>
      <c r="HQZ442" s="18"/>
      <c r="HRI442" s="16"/>
      <c r="HRJ442" s="17"/>
      <c r="HRK442" s="18"/>
      <c r="HRT442" s="16"/>
      <c r="HRU442" s="17"/>
      <c r="HRV442" s="18"/>
      <c r="HSE442" s="16"/>
      <c r="HSF442" s="17"/>
      <c r="HSG442" s="18"/>
      <c r="HSP442" s="16"/>
      <c r="HSQ442" s="17"/>
      <c r="HSR442" s="18"/>
      <c r="HTA442" s="16"/>
      <c r="HTB442" s="17"/>
      <c r="HTC442" s="18"/>
      <c r="HTL442" s="16"/>
      <c r="HTM442" s="17"/>
      <c r="HTN442" s="18"/>
      <c r="HTW442" s="16"/>
      <c r="HTX442" s="17"/>
      <c r="HTY442" s="18"/>
      <c r="HUH442" s="16"/>
      <c r="HUI442" s="17"/>
      <c r="HUJ442" s="18"/>
      <c r="HUS442" s="16"/>
      <c r="HUT442" s="17"/>
      <c r="HUU442" s="18"/>
      <c r="HVD442" s="16"/>
      <c r="HVE442" s="17"/>
      <c r="HVF442" s="18"/>
      <c r="HVO442" s="16"/>
      <c r="HVP442" s="17"/>
      <c r="HVQ442" s="18"/>
      <c r="HVZ442" s="16"/>
      <c r="HWA442" s="17"/>
      <c r="HWB442" s="18"/>
      <c r="HWK442" s="16"/>
      <c r="HWL442" s="17"/>
      <c r="HWM442" s="18"/>
      <c r="HWV442" s="16"/>
      <c r="HWW442" s="17"/>
      <c r="HWX442" s="18"/>
      <c r="HXG442" s="16"/>
      <c r="HXH442" s="17"/>
      <c r="HXI442" s="18"/>
      <c r="HXR442" s="16"/>
      <c r="HXS442" s="17"/>
      <c r="HXT442" s="18"/>
      <c r="HYC442" s="16"/>
      <c r="HYD442" s="17"/>
      <c r="HYE442" s="18"/>
      <c r="HYN442" s="16"/>
      <c r="HYO442" s="17"/>
      <c r="HYP442" s="18"/>
      <c r="HYY442" s="16"/>
      <c r="HYZ442" s="17"/>
      <c r="HZA442" s="18"/>
      <c r="HZJ442" s="16"/>
      <c r="HZK442" s="17"/>
      <c r="HZL442" s="18"/>
      <c r="HZU442" s="16"/>
      <c r="HZV442" s="17"/>
      <c r="HZW442" s="18"/>
      <c r="IAF442" s="16"/>
      <c r="IAG442" s="17"/>
      <c r="IAH442" s="18"/>
      <c r="IAQ442" s="16"/>
      <c r="IAR442" s="17"/>
      <c r="IAS442" s="18"/>
      <c r="IBB442" s="16"/>
      <c r="IBC442" s="17"/>
      <c r="IBD442" s="18"/>
      <c r="IBM442" s="16"/>
      <c r="IBN442" s="17"/>
      <c r="IBO442" s="18"/>
      <c r="IBX442" s="16"/>
      <c r="IBY442" s="17"/>
      <c r="IBZ442" s="18"/>
      <c r="ICI442" s="16"/>
      <c r="ICJ442" s="17"/>
      <c r="ICK442" s="18"/>
      <c r="ICT442" s="16"/>
      <c r="ICU442" s="17"/>
      <c r="ICV442" s="18"/>
      <c r="IDE442" s="16"/>
      <c r="IDF442" s="17"/>
      <c r="IDG442" s="18"/>
      <c r="IDP442" s="16"/>
      <c r="IDQ442" s="17"/>
      <c r="IDR442" s="18"/>
      <c r="IEA442" s="16"/>
      <c r="IEB442" s="17"/>
      <c r="IEC442" s="18"/>
      <c r="IEL442" s="16"/>
      <c r="IEM442" s="17"/>
      <c r="IEN442" s="18"/>
      <c r="IEW442" s="16"/>
      <c r="IEX442" s="17"/>
      <c r="IEY442" s="18"/>
      <c r="IFH442" s="16"/>
      <c r="IFI442" s="17"/>
      <c r="IFJ442" s="18"/>
      <c r="IFS442" s="16"/>
      <c r="IFT442" s="17"/>
      <c r="IFU442" s="18"/>
      <c r="IGD442" s="16"/>
      <c r="IGE442" s="17"/>
      <c r="IGF442" s="18"/>
      <c r="IGO442" s="16"/>
      <c r="IGP442" s="17"/>
      <c r="IGQ442" s="18"/>
      <c r="IGZ442" s="16"/>
      <c r="IHA442" s="17"/>
      <c r="IHB442" s="18"/>
      <c r="IHK442" s="16"/>
      <c r="IHL442" s="17"/>
      <c r="IHM442" s="18"/>
      <c r="IHV442" s="16"/>
      <c r="IHW442" s="17"/>
      <c r="IHX442" s="18"/>
      <c r="IIG442" s="16"/>
      <c r="IIH442" s="17"/>
      <c r="III442" s="18"/>
      <c r="IIR442" s="16"/>
      <c r="IIS442" s="17"/>
      <c r="IIT442" s="18"/>
      <c r="IJC442" s="16"/>
      <c r="IJD442" s="17"/>
      <c r="IJE442" s="18"/>
      <c r="IJN442" s="16"/>
      <c r="IJO442" s="17"/>
      <c r="IJP442" s="18"/>
      <c r="IJY442" s="16"/>
      <c r="IJZ442" s="17"/>
      <c r="IKA442" s="18"/>
      <c r="IKJ442" s="16"/>
      <c r="IKK442" s="17"/>
      <c r="IKL442" s="18"/>
      <c r="IKU442" s="16"/>
      <c r="IKV442" s="17"/>
      <c r="IKW442" s="18"/>
      <c r="ILF442" s="16"/>
      <c r="ILG442" s="17"/>
      <c r="ILH442" s="18"/>
      <c r="ILQ442" s="16"/>
      <c r="ILR442" s="17"/>
      <c r="ILS442" s="18"/>
      <c r="IMB442" s="16"/>
      <c r="IMC442" s="17"/>
      <c r="IMD442" s="18"/>
      <c r="IMM442" s="16"/>
      <c r="IMN442" s="17"/>
      <c r="IMO442" s="18"/>
      <c r="IMX442" s="16"/>
      <c r="IMY442" s="17"/>
      <c r="IMZ442" s="18"/>
      <c r="INI442" s="16"/>
      <c r="INJ442" s="17"/>
      <c r="INK442" s="18"/>
      <c r="INT442" s="16"/>
      <c r="INU442" s="17"/>
      <c r="INV442" s="18"/>
      <c r="IOE442" s="16"/>
      <c r="IOF442" s="17"/>
      <c r="IOG442" s="18"/>
      <c r="IOP442" s="16"/>
      <c r="IOQ442" s="17"/>
      <c r="IOR442" s="18"/>
      <c r="IPA442" s="16"/>
      <c r="IPB442" s="17"/>
      <c r="IPC442" s="18"/>
      <c r="IPL442" s="16"/>
      <c r="IPM442" s="17"/>
      <c r="IPN442" s="18"/>
      <c r="IPW442" s="16"/>
      <c r="IPX442" s="17"/>
      <c r="IPY442" s="18"/>
      <c r="IQH442" s="16"/>
      <c r="IQI442" s="17"/>
      <c r="IQJ442" s="18"/>
      <c r="IQS442" s="16"/>
      <c r="IQT442" s="17"/>
      <c r="IQU442" s="18"/>
      <c r="IRD442" s="16"/>
      <c r="IRE442" s="17"/>
      <c r="IRF442" s="18"/>
      <c r="IRO442" s="16"/>
      <c r="IRP442" s="17"/>
      <c r="IRQ442" s="18"/>
      <c r="IRZ442" s="16"/>
      <c r="ISA442" s="17"/>
      <c r="ISB442" s="18"/>
      <c r="ISK442" s="16"/>
      <c r="ISL442" s="17"/>
      <c r="ISM442" s="18"/>
      <c r="ISV442" s="16"/>
      <c r="ISW442" s="17"/>
      <c r="ISX442" s="18"/>
      <c r="ITG442" s="16"/>
      <c r="ITH442" s="17"/>
      <c r="ITI442" s="18"/>
      <c r="ITR442" s="16"/>
      <c r="ITS442" s="17"/>
      <c r="ITT442" s="18"/>
      <c r="IUC442" s="16"/>
      <c r="IUD442" s="17"/>
      <c r="IUE442" s="18"/>
      <c r="IUN442" s="16"/>
      <c r="IUO442" s="17"/>
      <c r="IUP442" s="18"/>
      <c r="IUY442" s="16"/>
      <c r="IUZ442" s="17"/>
      <c r="IVA442" s="18"/>
      <c r="IVJ442" s="16"/>
      <c r="IVK442" s="17"/>
      <c r="IVL442" s="18"/>
      <c r="IVU442" s="16"/>
      <c r="IVV442" s="17"/>
      <c r="IVW442" s="18"/>
      <c r="IWF442" s="16"/>
      <c r="IWG442" s="17"/>
      <c r="IWH442" s="18"/>
      <c r="IWQ442" s="16"/>
      <c r="IWR442" s="17"/>
      <c r="IWS442" s="18"/>
      <c r="IXB442" s="16"/>
      <c r="IXC442" s="17"/>
      <c r="IXD442" s="18"/>
      <c r="IXM442" s="16"/>
      <c r="IXN442" s="17"/>
      <c r="IXO442" s="18"/>
      <c r="IXX442" s="16"/>
      <c r="IXY442" s="17"/>
      <c r="IXZ442" s="18"/>
      <c r="IYI442" s="16"/>
      <c r="IYJ442" s="17"/>
      <c r="IYK442" s="18"/>
      <c r="IYT442" s="16"/>
      <c r="IYU442" s="17"/>
      <c r="IYV442" s="18"/>
      <c r="IZE442" s="16"/>
      <c r="IZF442" s="17"/>
      <c r="IZG442" s="18"/>
      <c r="IZP442" s="16"/>
      <c r="IZQ442" s="17"/>
      <c r="IZR442" s="18"/>
      <c r="JAA442" s="16"/>
      <c r="JAB442" s="17"/>
      <c r="JAC442" s="18"/>
      <c r="JAL442" s="16"/>
      <c r="JAM442" s="17"/>
      <c r="JAN442" s="18"/>
      <c r="JAW442" s="16"/>
      <c r="JAX442" s="17"/>
      <c r="JAY442" s="18"/>
      <c r="JBH442" s="16"/>
      <c r="JBI442" s="17"/>
      <c r="JBJ442" s="18"/>
      <c r="JBS442" s="16"/>
      <c r="JBT442" s="17"/>
      <c r="JBU442" s="18"/>
      <c r="JCD442" s="16"/>
      <c r="JCE442" s="17"/>
      <c r="JCF442" s="18"/>
      <c r="JCO442" s="16"/>
      <c r="JCP442" s="17"/>
      <c r="JCQ442" s="18"/>
      <c r="JCZ442" s="16"/>
      <c r="JDA442" s="17"/>
      <c r="JDB442" s="18"/>
      <c r="JDK442" s="16"/>
      <c r="JDL442" s="17"/>
      <c r="JDM442" s="18"/>
      <c r="JDV442" s="16"/>
      <c r="JDW442" s="17"/>
      <c r="JDX442" s="18"/>
      <c r="JEG442" s="16"/>
      <c r="JEH442" s="17"/>
      <c r="JEI442" s="18"/>
      <c r="JER442" s="16"/>
      <c r="JES442" s="17"/>
      <c r="JET442" s="18"/>
      <c r="JFC442" s="16"/>
      <c r="JFD442" s="17"/>
      <c r="JFE442" s="18"/>
      <c r="JFN442" s="16"/>
      <c r="JFO442" s="17"/>
      <c r="JFP442" s="18"/>
      <c r="JFY442" s="16"/>
      <c r="JFZ442" s="17"/>
      <c r="JGA442" s="18"/>
      <c r="JGJ442" s="16"/>
      <c r="JGK442" s="17"/>
      <c r="JGL442" s="18"/>
      <c r="JGU442" s="16"/>
      <c r="JGV442" s="17"/>
      <c r="JGW442" s="18"/>
      <c r="JHF442" s="16"/>
      <c r="JHG442" s="17"/>
      <c r="JHH442" s="18"/>
      <c r="JHQ442" s="16"/>
      <c r="JHR442" s="17"/>
      <c r="JHS442" s="18"/>
      <c r="JIB442" s="16"/>
      <c r="JIC442" s="17"/>
      <c r="JID442" s="18"/>
      <c r="JIM442" s="16"/>
      <c r="JIN442" s="17"/>
      <c r="JIO442" s="18"/>
      <c r="JIX442" s="16"/>
      <c r="JIY442" s="17"/>
      <c r="JIZ442" s="18"/>
      <c r="JJI442" s="16"/>
      <c r="JJJ442" s="17"/>
      <c r="JJK442" s="18"/>
      <c r="JJT442" s="16"/>
      <c r="JJU442" s="17"/>
      <c r="JJV442" s="18"/>
      <c r="JKE442" s="16"/>
      <c r="JKF442" s="17"/>
      <c r="JKG442" s="18"/>
      <c r="JKP442" s="16"/>
      <c r="JKQ442" s="17"/>
      <c r="JKR442" s="18"/>
      <c r="JLA442" s="16"/>
      <c r="JLB442" s="17"/>
      <c r="JLC442" s="18"/>
      <c r="JLL442" s="16"/>
      <c r="JLM442" s="17"/>
      <c r="JLN442" s="18"/>
      <c r="JLW442" s="16"/>
      <c r="JLX442" s="17"/>
      <c r="JLY442" s="18"/>
      <c r="JMH442" s="16"/>
      <c r="JMI442" s="17"/>
      <c r="JMJ442" s="18"/>
      <c r="JMS442" s="16"/>
      <c r="JMT442" s="17"/>
      <c r="JMU442" s="18"/>
      <c r="JND442" s="16"/>
      <c r="JNE442" s="17"/>
      <c r="JNF442" s="18"/>
      <c r="JNO442" s="16"/>
      <c r="JNP442" s="17"/>
      <c r="JNQ442" s="18"/>
      <c r="JNZ442" s="16"/>
      <c r="JOA442" s="17"/>
      <c r="JOB442" s="18"/>
      <c r="JOK442" s="16"/>
      <c r="JOL442" s="17"/>
      <c r="JOM442" s="18"/>
      <c r="JOV442" s="16"/>
      <c r="JOW442" s="17"/>
      <c r="JOX442" s="18"/>
      <c r="JPG442" s="16"/>
      <c r="JPH442" s="17"/>
      <c r="JPI442" s="18"/>
      <c r="JPR442" s="16"/>
      <c r="JPS442" s="17"/>
      <c r="JPT442" s="18"/>
      <c r="JQC442" s="16"/>
      <c r="JQD442" s="17"/>
      <c r="JQE442" s="18"/>
      <c r="JQN442" s="16"/>
      <c r="JQO442" s="17"/>
      <c r="JQP442" s="18"/>
      <c r="JQY442" s="16"/>
      <c r="JQZ442" s="17"/>
      <c r="JRA442" s="18"/>
      <c r="JRJ442" s="16"/>
      <c r="JRK442" s="17"/>
      <c r="JRL442" s="18"/>
      <c r="JRU442" s="16"/>
      <c r="JRV442" s="17"/>
      <c r="JRW442" s="18"/>
      <c r="JSF442" s="16"/>
      <c r="JSG442" s="17"/>
      <c r="JSH442" s="18"/>
      <c r="JSQ442" s="16"/>
      <c r="JSR442" s="17"/>
      <c r="JSS442" s="18"/>
      <c r="JTB442" s="16"/>
      <c r="JTC442" s="17"/>
      <c r="JTD442" s="18"/>
      <c r="JTM442" s="16"/>
      <c r="JTN442" s="17"/>
      <c r="JTO442" s="18"/>
      <c r="JTX442" s="16"/>
      <c r="JTY442" s="17"/>
      <c r="JTZ442" s="18"/>
      <c r="JUI442" s="16"/>
      <c r="JUJ442" s="17"/>
      <c r="JUK442" s="18"/>
      <c r="JUT442" s="16"/>
      <c r="JUU442" s="17"/>
      <c r="JUV442" s="18"/>
      <c r="JVE442" s="16"/>
      <c r="JVF442" s="17"/>
      <c r="JVG442" s="18"/>
      <c r="JVP442" s="16"/>
      <c r="JVQ442" s="17"/>
      <c r="JVR442" s="18"/>
      <c r="JWA442" s="16"/>
      <c r="JWB442" s="17"/>
      <c r="JWC442" s="18"/>
      <c r="JWL442" s="16"/>
      <c r="JWM442" s="17"/>
      <c r="JWN442" s="18"/>
      <c r="JWW442" s="16"/>
      <c r="JWX442" s="17"/>
      <c r="JWY442" s="18"/>
      <c r="JXH442" s="16"/>
      <c r="JXI442" s="17"/>
      <c r="JXJ442" s="18"/>
      <c r="JXS442" s="16"/>
      <c r="JXT442" s="17"/>
      <c r="JXU442" s="18"/>
      <c r="JYD442" s="16"/>
      <c r="JYE442" s="17"/>
      <c r="JYF442" s="18"/>
      <c r="JYO442" s="16"/>
      <c r="JYP442" s="17"/>
      <c r="JYQ442" s="18"/>
      <c r="JYZ442" s="16"/>
      <c r="JZA442" s="17"/>
      <c r="JZB442" s="18"/>
      <c r="JZK442" s="16"/>
      <c r="JZL442" s="17"/>
      <c r="JZM442" s="18"/>
      <c r="JZV442" s="16"/>
      <c r="JZW442" s="17"/>
      <c r="JZX442" s="18"/>
      <c r="KAG442" s="16"/>
      <c r="KAH442" s="17"/>
      <c r="KAI442" s="18"/>
      <c r="KAR442" s="16"/>
      <c r="KAS442" s="17"/>
      <c r="KAT442" s="18"/>
      <c r="KBC442" s="16"/>
      <c r="KBD442" s="17"/>
      <c r="KBE442" s="18"/>
      <c r="KBN442" s="16"/>
      <c r="KBO442" s="17"/>
      <c r="KBP442" s="18"/>
      <c r="KBY442" s="16"/>
      <c r="KBZ442" s="17"/>
      <c r="KCA442" s="18"/>
      <c r="KCJ442" s="16"/>
      <c r="KCK442" s="17"/>
      <c r="KCL442" s="18"/>
      <c r="KCU442" s="16"/>
      <c r="KCV442" s="17"/>
      <c r="KCW442" s="18"/>
      <c r="KDF442" s="16"/>
      <c r="KDG442" s="17"/>
      <c r="KDH442" s="18"/>
      <c r="KDQ442" s="16"/>
      <c r="KDR442" s="17"/>
      <c r="KDS442" s="18"/>
      <c r="KEB442" s="16"/>
      <c r="KEC442" s="17"/>
      <c r="KED442" s="18"/>
      <c r="KEM442" s="16"/>
      <c r="KEN442" s="17"/>
      <c r="KEO442" s="18"/>
      <c r="KEX442" s="16"/>
      <c r="KEY442" s="17"/>
      <c r="KEZ442" s="18"/>
      <c r="KFI442" s="16"/>
      <c r="KFJ442" s="17"/>
      <c r="KFK442" s="18"/>
      <c r="KFT442" s="16"/>
      <c r="KFU442" s="17"/>
      <c r="KFV442" s="18"/>
      <c r="KGE442" s="16"/>
      <c r="KGF442" s="17"/>
      <c r="KGG442" s="18"/>
      <c r="KGP442" s="16"/>
      <c r="KGQ442" s="17"/>
      <c r="KGR442" s="18"/>
      <c r="KHA442" s="16"/>
      <c r="KHB442" s="17"/>
      <c r="KHC442" s="18"/>
      <c r="KHL442" s="16"/>
      <c r="KHM442" s="17"/>
      <c r="KHN442" s="18"/>
      <c r="KHW442" s="16"/>
      <c r="KHX442" s="17"/>
      <c r="KHY442" s="18"/>
      <c r="KIH442" s="16"/>
      <c r="KII442" s="17"/>
      <c r="KIJ442" s="18"/>
      <c r="KIS442" s="16"/>
      <c r="KIT442" s="17"/>
      <c r="KIU442" s="18"/>
      <c r="KJD442" s="16"/>
      <c r="KJE442" s="17"/>
      <c r="KJF442" s="18"/>
      <c r="KJO442" s="16"/>
      <c r="KJP442" s="17"/>
      <c r="KJQ442" s="18"/>
      <c r="KJZ442" s="16"/>
      <c r="KKA442" s="17"/>
      <c r="KKB442" s="18"/>
      <c r="KKK442" s="16"/>
      <c r="KKL442" s="17"/>
      <c r="KKM442" s="18"/>
      <c r="KKV442" s="16"/>
      <c r="KKW442" s="17"/>
      <c r="KKX442" s="18"/>
      <c r="KLG442" s="16"/>
      <c r="KLH442" s="17"/>
      <c r="KLI442" s="18"/>
      <c r="KLR442" s="16"/>
      <c r="KLS442" s="17"/>
      <c r="KLT442" s="18"/>
      <c r="KMC442" s="16"/>
      <c r="KMD442" s="17"/>
      <c r="KME442" s="18"/>
      <c r="KMN442" s="16"/>
      <c r="KMO442" s="17"/>
      <c r="KMP442" s="18"/>
      <c r="KMY442" s="16"/>
      <c r="KMZ442" s="17"/>
      <c r="KNA442" s="18"/>
      <c r="KNJ442" s="16"/>
      <c r="KNK442" s="17"/>
      <c r="KNL442" s="18"/>
      <c r="KNU442" s="16"/>
      <c r="KNV442" s="17"/>
      <c r="KNW442" s="18"/>
      <c r="KOF442" s="16"/>
      <c r="KOG442" s="17"/>
      <c r="KOH442" s="18"/>
      <c r="KOQ442" s="16"/>
      <c r="KOR442" s="17"/>
      <c r="KOS442" s="18"/>
      <c r="KPB442" s="16"/>
      <c r="KPC442" s="17"/>
      <c r="KPD442" s="18"/>
      <c r="KPM442" s="16"/>
      <c r="KPN442" s="17"/>
      <c r="KPO442" s="18"/>
      <c r="KPX442" s="16"/>
      <c r="KPY442" s="17"/>
      <c r="KPZ442" s="18"/>
      <c r="KQI442" s="16"/>
      <c r="KQJ442" s="17"/>
      <c r="KQK442" s="18"/>
      <c r="KQT442" s="16"/>
      <c r="KQU442" s="17"/>
      <c r="KQV442" s="18"/>
      <c r="KRE442" s="16"/>
      <c r="KRF442" s="17"/>
      <c r="KRG442" s="18"/>
      <c r="KRP442" s="16"/>
      <c r="KRQ442" s="17"/>
      <c r="KRR442" s="18"/>
      <c r="KSA442" s="16"/>
      <c r="KSB442" s="17"/>
      <c r="KSC442" s="18"/>
      <c r="KSL442" s="16"/>
      <c r="KSM442" s="17"/>
      <c r="KSN442" s="18"/>
      <c r="KSW442" s="16"/>
      <c r="KSX442" s="17"/>
      <c r="KSY442" s="18"/>
      <c r="KTH442" s="16"/>
      <c r="KTI442" s="17"/>
      <c r="KTJ442" s="18"/>
      <c r="KTS442" s="16"/>
      <c r="KTT442" s="17"/>
      <c r="KTU442" s="18"/>
      <c r="KUD442" s="16"/>
      <c r="KUE442" s="17"/>
      <c r="KUF442" s="18"/>
      <c r="KUO442" s="16"/>
      <c r="KUP442" s="17"/>
      <c r="KUQ442" s="18"/>
      <c r="KUZ442" s="16"/>
      <c r="KVA442" s="17"/>
      <c r="KVB442" s="18"/>
      <c r="KVK442" s="16"/>
      <c r="KVL442" s="17"/>
      <c r="KVM442" s="18"/>
      <c r="KVV442" s="16"/>
      <c r="KVW442" s="17"/>
      <c r="KVX442" s="18"/>
      <c r="KWG442" s="16"/>
      <c r="KWH442" s="17"/>
      <c r="KWI442" s="18"/>
      <c r="KWR442" s="16"/>
      <c r="KWS442" s="17"/>
      <c r="KWT442" s="18"/>
      <c r="KXC442" s="16"/>
      <c r="KXD442" s="17"/>
      <c r="KXE442" s="18"/>
      <c r="KXN442" s="16"/>
      <c r="KXO442" s="17"/>
      <c r="KXP442" s="18"/>
      <c r="KXY442" s="16"/>
      <c r="KXZ442" s="17"/>
      <c r="KYA442" s="18"/>
      <c r="KYJ442" s="16"/>
      <c r="KYK442" s="17"/>
      <c r="KYL442" s="18"/>
      <c r="KYU442" s="16"/>
      <c r="KYV442" s="17"/>
      <c r="KYW442" s="18"/>
      <c r="KZF442" s="16"/>
      <c r="KZG442" s="17"/>
      <c r="KZH442" s="18"/>
      <c r="KZQ442" s="16"/>
      <c r="KZR442" s="17"/>
      <c r="KZS442" s="18"/>
      <c r="LAB442" s="16"/>
      <c r="LAC442" s="17"/>
      <c r="LAD442" s="18"/>
      <c r="LAM442" s="16"/>
      <c r="LAN442" s="17"/>
      <c r="LAO442" s="18"/>
      <c r="LAX442" s="16"/>
      <c r="LAY442" s="17"/>
      <c r="LAZ442" s="18"/>
      <c r="LBI442" s="16"/>
      <c r="LBJ442" s="17"/>
      <c r="LBK442" s="18"/>
      <c r="LBT442" s="16"/>
      <c r="LBU442" s="17"/>
      <c r="LBV442" s="18"/>
      <c r="LCE442" s="16"/>
      <c r="LCF442" s="17"/>
      <c r="LCG442" s="18"/>
      <c r="LCP442" s="16"/>
      <c r="LCQ442" s="17"/>
      <c r="LCR442" s="18"/>
      <c r="LDA442" s="16"/>
      <c r="LDB442" s="17"/>
      <c r="LDC442" s="18"/>
      <c r="LDL442" s="16"/>
      <c r="LDM442" s="17"/>
      <c r="LDN442" s="18"/>
      <c r="LDW442" s="16"/>
      <c r="LDX442" s="17"/>
      <c r="LDY442" s="18"/>
      <c r="LEH442" s="16"/>
      <c r="LEI442" s="17"/>
      <c r="LEJ442" s="18"/>
      <c r="LES442" s="16"/>
      <c r="LET442" s="17"/>
      <c r="LEU442" s="18"/>
      <c r="LFD442" s="16"/>
      <c r="LFE442" s="17"/>
      <c r="LFF442" s="18"/>
      <c r="LFO442" s="16"/>
      <c r="LFP442" s="17"/>
      <c r="LFQ442" s="18"/>
      <c r="LFZ442" s="16"/>
      <c r="LGA442" s="17"/>
      <c r="LGB442" s="18"/>
      <c r="LGK442" s="16"/>
      <c r="LGL442" s="17"/>
      <c r="LGM442" s="18"/>
      <c r="LGV442" s="16"/>
      <c r="LGW442" s="17"/>
      <c r="LGX442" s="18"/>
      <c r="LHG442" s="16"/>
      <c r="LHH442" s="17"/>
      <c r="LHI442" s="18"/>
      <c r="LHR442" s="16"/>
      <c r="LHS442" s="17"/>
      <c r="LHT442" s="18"/>
      <c r="LIC442" s="16"/>
      <c r="LID442" s="17"/>
      <c r="LIE442" s="18"/>
      <c r="LIN442" s="16"/>
      <c r="LIO442" s="17"/>
      <c r="LIP442" s="18"/>
      <c r="LIY442" s="16"/>
      <c r="LIZ442" s="17"/>
      <c r="LJA442" s="18"/>
      <c r="LJJ442" s="16"/>
      <c r="LJK442" s="17"/>
      <c r="LJL442" s="18"/>
      <c r="LJU442" s="16"/>
      <c r="LJV442" s="17"/>
      <c r="LJW442" s="18"/>
      <c r="LKF442" s="16"/>
      <c r="LKG442" s="17"/>
      <c r="LKH442" s="18"/>
      <c r="LKQ442" s="16"/>
      <c r="LKR442" s="17"/>
      <c r="LKS442" s="18"/>
      <c r="LLB442" s="16"/>
      <c r="LLC442" s="17"/>
      <c r="LLD442" s="18"/>
      <c r="LLM442" s="16"/>
      <c r="LLN442" s="17"/>
      <c r="LLO442" s="18"/>
      <c r="LLX442" s="16"/>
      <c r="LLY442" s="17"/>
      <c r="LLZ442" s="18"/>
      <c r="LMI442" s="16"/>
      <c r="LMJ442" s="17"/>
      <c r="LMK442" s="18"/>
      <c r="LMT442" s="16"/>
      <c r="LMU442" s="17"/>
      <c r="LMV442" s="18"/>
      <c r="LNE442" s="16"/>
      <c r="LNF442" s="17"/>
      <c r="LNG442" s="18"/>
      <c r="LNP442" s="16"/>
      <c r="LNQ442" s="17"/>
      <c r="LNR442" s="18"/>
      <c r="LOA442" s="16"/>
      <c r="LOB442" s="17"/>
      <c r="LOC442" s="18"/>
      <c r="LOL442" s="16"/>
      <c r="LOM442" s="17"/>
      <c r="LON442" s="18"/>
      <c r="LOW442" s="16"/>
      <c r="LOX442" s="17"/>
      <c r="LOY442" s="18"/>
      <c r="LPH442" s="16"/>
      <c r="LPI442" s="17"/>
      <c r="LPJ442" s="18"/>
      <c r="LPS442" s="16"/>
      <c r="LPT442" s="17"/>
      <c r="LPU442" s="18"/>
      <c r="LQD442" s="16"/>
      <c r="LQE442" s="17"/>
      <c r="LQF442" s="18"/>
      <c r="LQO442" s="16"/>
      <c r="LQP442" s="17"/>
      <c r="LQQ442" s="18"/>
      <c r="LQZ442" s="16"/>
      <c r="LRA442" s="17"/>
      <c r="LRB442" s="18"/>
      <c r="LRK442" s="16"/>
      <c r="LRL442" s="17"/>
      <c r="LRM442" s="18"/>
      <c r="LRV442" s="16"/>
      <c r="LRW442" s="17"/>
      <c r="LRX442" s="18"/>
      <c r="LSG442" s="16"/>
      <c r="LSH442" s="17"/>
      <c r="LSI442" s="18"/>
      <c r="LSR442" s="16"/>
      <c r="LSS442" s="17"/>
      <c r="LST442" s="18"/>
      <c r="LTC442" s="16"/>
      <c r="LTD442" s="17"/>
      <c r="LTE442" s="18"/>
      <c r="LTN442" s="16"/>
      <c r="LTO442" s="17"/>
      <c r="LTP442" s="18"/>
      <c r="LTY442" s="16"/>
      <c r="LTZ442" s="17"/>
      <c r="LUA442" s="18"/>
      <c r="LUJ442" s="16"/>
      <c r="LUK442" s="17"/>
      <c r="LUL442" s="18"/>
      <c r="LUU442" s="16"/>
      <c r="LUV442" s="17"/>
      <c r="LUW442" s="18"/>
      <c r="LVF442" s="16"/>
      <c r="LVG442" s="17"/>
      <c r="LVH442" s="18"/>
      <c r="LVQ442" s="16"/>
      <c r="LVR442" s="17"/>
      <c r="LVS442" s="18"/>
      <c r="LWB442" s="16"/>
      <c r="LWC442" s="17"/>
      <c r="LWD442" s="18"/>
      <c r="LWM442" s="16"/>
      <c r="LWN442" s="17"/>
      <c r="LWO442" s="18"/>
      <c r="LWX442" s="16"/>
      <c r="LWY442" s="17"/>
      <c r="LWZ442" s="18"/>
      <c r="LXI442" s="16"/>
      <c r="LXJ442" s="17"/>
      <c r="LXK442" s="18"/>
      <c r="LXT442" s="16"/>
      <c r="LXU442" s="17"/>
      <c r="LXV442" s="18"/>
      <c r="LYE442" s="16"/>
      <c r="LYF442" s="17"/>
      <c r="LYG442" s="18"/>
      <c r="LYP442" s="16"/>
      <c r="LYQ442" s="17"/>
      <c r="LYR442" s="18"/>
      <c r="LZA442" s="16"/>
      <c r="LZB442" s="17"/>
      <c r="LZC442" s="18"/>
      <c r="LZL442" s="16"/>
      <c r="LZM442" s="17"/>
      <c r="LZN442" s="18"/>
      <c r="LZW442" s="16"/>
      <c r="LZX442" s="17"/>
      <c r="LZY442" s="18"/>
      <c r="MAH442" s="16"/>
      <c r="MAI442" s="17"/>
      <c r="MAJ442" s="18"/>
      <c r="MAS442" s="16"/>
      <c r="MAT442" s="17"/>
      <c r="MAU442" s="18"/>
      <c r="MBD442" s="16"/>
      <c r="MBE442" s="17"/>
      <c r="MBF442" s="18"/>
      <c r="MBO442" s="16"/>
      <c r="MBP442" s="17"/>
      <c r="MBQ442" s="18"/>
      <c r="MBZ442" s="16"/>
      <c r="MCA442" s="17"/>
      <c r="MCB442" s="18"/>
      <c r="MCK442" s="16"/>
      <c r="MCL442" s="17"/>
      <c r="MCM442" s="18"/>
      <c r="MCV442" s="16"/>
      <c r="MCW442" s="17"/>
      <c r="MCX442" s="18"/>
      <c r="MDG442" s="16"/>
      <c r="MDH442" s="17"/>
      <c r="MDI442" s="18"/>
      <c r="MDR442" s="16"/>
      <c r="MDS442" s="17"/>
      <c r="MDT442" s="18"/>
      <c r="MEC442" s="16"/>
      <c r="MED442" s="17"/>
      <c r="MEE442" s="18"/>
      <c r="MEN442" s="16"/>
      <c r="MEO442" s="17"/>
      <c r="MEP442" s="18"/>
      <c r="MEY442" s="16"/>
      <c r="MEZ442" s="17"/>
      <c r="MFA442" s="18"/>
      <c r="MFJ442" s="16"/>
      <c r="MFK442" s="17"/>
      <c r="MFL442" s="18"/>
      <c r="MFU442" s="16"/>
      <c r="MFV442" s="17"/>
      <c r="MFW442" s="18"/>
      <c r="MGF442" s="16"/>
      <c r="MGG442" s="17"/>
      <c r="MGH442" s="18"/>
      <c r="MGQ442" s="16"/>
      <c r="MGR442" s="17"/>
      <c r="MGS442" s="18"/>
      <c r="MHB442" s="16"/>
      <c r="MHC442" s="17"/>
      <c r="MHD442" s="18"/>
      <c r="MHM442" s="16"/>
      <c r="MHN442" s="17"/>
      <c r="MHO442" s="18"/>
      <c r="MHX442" s="16"/>
      <c r="MHY442" s="17"/>
      <c r="MHZ442" s="18"/>
      <c r="MII442" s="16"/>
      <c r="MIJ442" s="17"/>
      <c r="MIK442" s="18"/>
      <c r="MIT442" s="16"/>
      <c r="MIU442" s="17"/>
      <c r="MIV442" s="18"/>
      <c r="MJE442" s="16"/>
      <c r="MJF442" s="17"/>
      <c r="MJG442" s="18"/>
      <c r="MJP442" s="16"/>
      <c r="MJQ442" s="17"/>
      <c r="MJR442" s="18"/>
      <c r="MKA442" s="16"/>
      <c r="MKB442" s="17"/>
      <c r="MKC442" s="18"/>
      <c r="MKL442" s="16"/>
      <c r="MKM442" s="17"/>
      <c r="MKN442" s="18"/>
      <c r="MKW442" s="16"/>
      <c r="MKX442" s="17"/>
      <c r="MKY442" s="18"/>
      <c r="MLH442" s="16"/>
      <c r="MLI442" s="17"/>
      <c r="MLJ442" s="18"/>
      <c r="MLS442" s="16"/>
      <c r="MLT442" s="17"/>
      <c r="MLU442" s="18"/>
      <c r="MMD442" s="16"/>
      <c r="MME442" s="17"/>
      <c r="MMF442" s="18"/>
      <c r="MMO442" s="16"/>
      <c r="MMP442" s="17"/>
      <c r="MMQ442" s="18"/>
      <c r="MMZ442" s="16"/>
      <c r="MNA442" s="17"/>
      <c r="MNB442" s="18"/>
      <c r="MNK442" s="16"/>
      <c r="MNL442" s="17"/>
      <c r="MNM442" s="18"/>
      <c r="MNV442" s="16"/>
      <c r="MNW442" s="17"/>
      <c r="MNX442" s="18"/>
      <c r="MOG442" s="16"/>
      <c r="MOH442" s="17"/>
      <c r="MOI442" s="18"/>
      <c r="MOR442" s="16"/>
      <c r="MOS442" s="17"/>
      <c r="MOT442" s="18"/>
      <c r="MPC442" s="16"/>
      <c r="MPD442" s="17"/>
      <c r="MPE442" s="18"/>
      <c r="MPN442" s="16"/>
      <c r="MPO442" s="17"/>
      <c r="MPP442" s="18"/>
      <c r="MPY442" s="16"/>
      <c r="MPZ442" s="17"/>
      <c r="MQA442" s="18"/>
      <c r="MQJ442" s="16"/>
      <c r="MQK442" s="17"/>
      <c r="MQL442" s="18"/>
      <c r="MQU442" s="16"/>
      <c r="MQV442" s="17"/>
      <c r="MQW442" s="18"/>
      <c r="MRF442" s="16"/>
      <c r="MRG442" s="17"/>
      <c r="MRH442" s="18"/>
      <c r="MRQ442" s="16"/>
      <c r="MRR442" s="17"/>
      <c r="MRS442" s="18"/>
      <c r="MSB442" s="16"/>
      <c r="MSC442" s="17"/>
      <c r="MSD442" s="18"/>
      <c r="MSM442" s="16"/>
      <c r="MSN442" s="17"/>
      <c r="MSO442" s="18"/>
      <c r="MSX442" s="16"/>
      <c r="MSY442" s="17"/>
      <c r="MSZ442" s="18"/>
      <c r="MTI442" s="16"/>
      <c r="MTJ442" s="17"/>
      <c r="MTK442" s="18"/>
      <c r="MTT442" s="16"/>
      <c r="MTU442" s="17"/>
      <c r="MTV442" s="18"/>
      <c r="MUE442" s="16"/>
      <c r="MUF442" s="17"/>
      <c r="MUG442" s="18"/>
      <c r="MUP442" s="16"/>
      <c r="MUQ442" s="17"/>
      <c r="MUR442" s="18"/>
      <c r="MVA442" s="16"/>
      <c r="MVB442" s="17"/>
      <c r="MVC442" s="18"/>
      <c r="MVL442" s="16"/>
      <c r="MVM442" s="17"/>
      <c r="MVN442" s="18"/>
      <c r="MVW442" s="16"/>
      <c r="MVX442" s="17"/>
      <c r="MVY442" s="18"/>
      <c r="MWH442" s="16"/>
      <c r="MWI442" s="17"/>
      <c r="MWJ442" s="18"/>
      <c r="MWS442" s="16"/>
      <c r="MWT442" s="17"/>
      <c r="MWU442" s="18"/>
      <c r="MXD442" s="16"/>
      <c r="MXE442" s="17"/>
      <c r="MXF442" s="18"/>
      <c r="MXO442" s="16"/>
      <c r="MXP442" s="17"/>
      <c r="MXQ442" s="18"/>
      <c r="MXZ442" s="16"/>
      <c r="MYA442" s="17"/>
      <c r="MYB442" s="18"/>
      <c r="MYK442" s="16"/>
      <c r="MYL442" s="17"/>
      <c r="MYM442" s="18"/>
      <c r="MYV442" s="16"/>
      <c r="MYW442" s="17"/>
      <c r="MYX442" s="18"/>
      <c r="MZG442" s="16"/>
      <c r="MZH442" s="17"/>
      <c r="MZI442" s="18"/>
      <c r="MZR442" s="16"/>
      <c r="MZS442" s="17"/>
      <c r="MZT442" s="18"/>
      <c r="NAC442" s="16"/>
      <c r="NAD442" s="17"/>
      <c r="NAE442" s="18"/>
      <c r="NAN442" s="16"/>
      <c r="NAO442" s="17"/>
      <c r="NAP442" s="18"/>
      <c r="NAY442" s="16"/>
      <c r="NAZ442" s="17"/>
      <c r="NBA442" s="18"/>
      <c r="NBJ442" s="16"/>
      <c r="NBK442" s="17"/>
      <c r="NBL442" s="18"/>
      <c r="NBU442" s="16"/>
      <c r="NBV442" s="17"/>
      <c r="NBW442" s="18"/>
      <c r="NCF442" s="16"/>
      <c r="NCG442" s="17"/>
      <c r="NCH442" s="18"/>
      <c r="NCQ442" s="16"/>
      <c r="NCR442" s="17"/>
      <c r="NCS442" s="18"/>
      <c r="NDB442" s="16"/>
      <c r="NDC442" s="17"/>
      <c r="NDD442" s="18"/>
      <c r="NDM442" s="16"/>
      <c r="NDN442" s="17"/>
      <c r="NDO442" s="18"/>
      <c r="NDX442" s="16"/>
      <c r="NDY442" s="17"/>
      <c r="NDZ442" s="18"/>
      <c r="NEI442" s="16"/>
      <c r="NEJ442" s="17"/>
      <c r="NEK442" s="18"/>
      <c r="NET442" s="16"/>
      <c r="NEU442" s="17"/>
      <c r="NEV442" s="18"/>
      <c r="NFE442" s="16"/>
      <c r="NFF442" s="17"/>
      <c r="NFG442" s="18"/>
      <c r="NFP442" s="16"/>
      <c r="NFQ442" s="17"/>
      <c r="NFR442" s="18"/>
      <c r="NGA442" s="16"/>
      <c r="NGB442" s="17"/>
      <c r="NGC442" s="18"/>
      <c r="NGL442" s="16"/>
      <c r="NGM442" s="17"/>
      <c r="NGN442" s="18"/>
      <c r="NGW442" s="16"/>
      <c r="NGX442" s="17"/>
      <c r="NGY442" s="18"/>
      <c r="NHH442" s="16"/>
      <c r="NHI442" s="17"/>
      <c r="NHJ442" s="18"/>
      <c r="NHS442" s="16"/>
      <c r="NHT442" s="17"/>
      <c r="NHU442" s="18"/>
      <c r="NID442" s="16"/>
      <c r="NIE442" s="17"/>
      <c r="NIF442" s="18"/>
      <c r="NIO442" s="16"/>
      <c r="NIP442" s="17"/>
      <c r="NIQ442" s="18"/>
      <c r="NIZ442" s="16"/>
      <c r="NJA442" s="17"/>
      <c r="NJB442" s="18"/>
      <c r="NJK442" s="16"/>
      <c r="NJL442" s="17"/>
      <c r="NJM442" s="18"/>
      <c r="NJV442" s="16"/>
      <c r="NJW442" s="17"/>
      <c r="NJX442" s="18"/>
      <c r="NKG442" s="16"/>
      <c r="NKH442" s="17"/>
      <c r="NKI442" s="18"/>
      <c r="NKR442" s="16"/>
      <c r="NKS442" s="17"/>
      <c r="NKT442" s="18"/>
      <c r="NLC442" s="16"/>
      <c r="NLD442" s="17"/>
      <c r="NLE442" s="18"/>
      <c r="NLN442" s="16"/>
      <c r="NLO442" s="17"/>
      <c r="NLP442" s="18"/>
      <c r="NLY442" s="16"/>
      <c r="NLZ442" s="17"/>
      <c r="NMA442" s="18"/>
      <c r="NMJ442" s="16"/>
      <c r="NMK442" s="17"/>
      <c r="NML442" s="18"/>
      <c r="NMU442" s="16"/>
      <c r="NMV442" s="17"/>
      <c r="NMW442" s="18"/>
      <c r="NNF442" s="16"/>
      <c r="NNG442" s="17"/>
      <c r="NNH442" s="18"/>
      <c r="NNQ442" s="16"/>
      <c r="NNR442" s="17"/>
      <c r="NNS442" s="18"/>
      <c r="NOB442" s="16"/>
      <c r="NOC442" s="17"/>
      <c r="NOD442" s="18"/>
      <c r="NOM442" s="16"/>
      <c r="NON442" s="17"/>
      <c r="NOO442" s="18"/>
      <c r="NOX442" s="16"/>
      <c r="NOY442" s="17"/>
      <c r="NOZ442" s="18"/>
      <c r="NPI442" s="16"/>
      <c r="NPJ442" s="17"/>
      <c r="NPK442" s="18"/>
      <c r="NPT442" s="16"/>
      <c r="NPU442" s="17"/>
      <c r="NPV442" s="18"/>
      <c r="NQE442" s="16"/>
      <c r="NQF442" s="17"/>
      <c r="NQG442" s="18"/>
      <c r="NQP442" s="16"/>
      <c r="NQQ442" s="17"/>
      <c r="NQR442" s="18"/>
      <c r="NRA442" s="16"/>
      <c r="NRB442" s="17"/>
      <c r="NRC442" s="18"/>
      <c r="NRL442" s="16"/>
      <c r="NRM442" s="17"/>
      <c r="NRN442" s="18"/>
      <c r="NRW442" s="16"/>
      <c r="NRX442" s="17"/>
      <c r="NRY442" s="18"/>
      <c r="NSH442" s="16"/>
      <c r="NSI442" s="17"/>
      <c r="NSJ442" s="18"/>
      <c r="NSS442" s="16"/>
      <c r="NST442" s="17"/>
      <c r="NSU442" s="18"/>
      <c r="NTD442" s="16"/>
      <c r="NTE442" s="17"/>
      <c r="NTF442" s="18"/>
      <c r="NTO442" s="16"/>
      <c r="NTP442" s="17"/>
      <c r="NTQ442" s="18"/>
      <c r="NTZ442" s="16"/>
      <c r="NUA442" s="17"/>
      <c r="NUB442" s="18"/>
      <c r="NUK442" s="16"/>
      <c r="NUL442" s="17"/>
      <c r="NUM442" s="18"/>
      <c r="NUV442" s="16"/>
      <c r="NUW442" s="17"/>
      <c r="NUX442" s="18"/>
      <c r="NVG442" s="16"/>
      <c r="NVH442" s="17"/>
      <c r="NVI442" s="18"/>
      <c r="NVR442" s="16"/>
      <c r="NVS442" s="17"/>
      <c r="NVT442" s="18"/>
      <c r="NWC442" s="16"/>
      <c r="NWD442" s="17"/>
      <c r="NWE442" s="18"/>
      <c r="NWN442" s="16"/>
      <c r="NWO442" s="17"/>
      <c r="NWP442" s="18"/>
      <c r="NWY442" s="16"/>
      <c r="NWZ442" s="17"/>
      <c r="NXA442" s="18"/>
      <c r="NXJ442" s="16"/>
      <c r="NXK442" s="17"/>
      <c r="NXL442" s="18"/>
      <c r="NXU442" s="16"/>
      <c r="NXV442" s="17"/>
      <c r="NXW442" s="18"/>
      <c r="NYF442" s="16"/>
      <c r="NYG442" s="17"/>
      <c r="NYH442" s="18"/>
      <c r="NYQ442" s="16"/>
      <c r="NYR442" s="17"/>
      <c r="NYS442" s="18"/>
      <c r="NZB442" s="16"/>
      <c r="NZC442" s="17"/>
      <c r="NZD442" s="18"/>
      <c r="NZM442" s="16"/>
      <c r="NZN442" s="17"/>
      <c r="NZO442" s="18"/>
      <c r="NZX442" s="16"/>
      <c r="NZY442" s="17"/>
      <c r="NZZ442" s="18"/>
      <c r="OAI442" s="16"/>
      <c r="OAJ442" s="17"/>
      <c r="OAK442" s="18"/>
      <c r="OAT442" s="16"/>
      <c r="OAU442" s="17"/>
      <c r="OAV442" s="18"/>
      <c r="OBE442" s="16"/>
      <c r="OBF442" s="17"/>
      <c r="OBG442" s="18"/>
      <c r="OBP442" s="16"/>
      <c r="OBQ442" s="17"/>
      <c r="OBR442" s="18"/>
      <c r="OCA442" s="16"/>
      <c r="OCB442" s="17"/>
      <c r="OCC442" s="18"/>
      <c r="OCL442" s="16"/>
      <c r="OCM442" s="17"/>
      <c r="OCN442" s="18"/>
      <c r="OCW442" s="16"/>
      <c r="OCX442" s="17"/>
      <c r="OCY442" s="18"/>
      <c r="ODH442" s="16"/>
      <c r="ODI442" s="17"/>
      <c r="ODJ442" s="18"/>
      <c r="ODS442" s="16"/>
      <c r="ODT442" s="17"/>
      <c r="ODU442" s="18"/>
      <c r="OED442" s="16"/>
      <c r="OEE442" s="17"/>
      <c r="OEF442" s="18"/>
      <c r="OEO442" s="16"/>
      <c r="OEP442" s="17"/>
      <c r="OEQ442" s="18"/>
      <c r="OEZ442" s="16"/>
      <c r="OFA442" s="17"/>
      <c r="OFB442" s="18"/>
      <c r="OFK442" s="16"/>
      <c r="OFL442" s="17"/>
      <c r="OFM442" s="18"/>
      <c r="OFV442" s="16"/>
      <c r="OFW442" s="17"/>
      <c r="OFX442" s="18"/>
      <c r="OGG442" s="16"/>
      <c r="OGH442" s="17"/>
      <c r="OGI442" s="18"/>
      <c r="OGR442" s="16"/>
      <c r="OGS442" s="17"/>
      <c r="OGT442" s="18"/>
      <c r="OHC442" s="16"/>
      <c r="OHD442" s="17"/>
      <c r="OHE442" s="18"/>
      <c r="OHN442" s="16"/>
      <c r="OHO442" s="17"/>
      <c r="OHP442" s="18"/>
      <c r="OHY442" s="16"/>
      <c r="OHZ442" s="17"/>
      <c r="OIA442" s="18"/>
      <c r="OIJ442" s="16"/>
      <c r="OIK442" s="17"/>
      <c r="OIL442" s="18"/>
      <c r="OIU442" s="16"/>
      <c r="OIV442" s="17"/>
      <c r="OIW442" s="18"/>
      <c r="OJF442" s="16"/>
      <c r="OJG442" s="17"/>
      <c r="OJH442" s="18"/>
      <c r="OJQ442" s="16"/>
      <c r="OJR442" s="17"/>
      <c r="OJS442" s="18"/>
      <c r="OKB442" s="16"/>
      <c r="OKC442" s="17"/>
      <c r="OKD442" s="18"/>
      <c r="OKM442" s="16"/>
      <c r="OKN442" s="17"/>
      <c r="OKO442" s="18"/>
      <c r="OKX442" s="16"/>
      <c r="OKY442" s="17"/>
      <c r="OKZ442" s="18"/>
      <c r="OLI442" s="16"/>
      <c r="OLJ442" s="17"/>
      <c r="OLK442" s="18"/>
      <c r="OLT442" s="16"/>
      <c r="OLU442" s="17"/>
      <c r="OLV442" s="18"/>
      <c r="OME442" s="16"/>
      <c r="OMF442" s="17"/>
      <c r="OMG442" s="18"/>
      <c r="OMP442" s="16"/>
      <c r="OMQ442" s="17"/>
      <c r="OMR442" s="18"/>
      <c r="ONA442" s="16"/>
      <c r="ONB442" s="17"/>
      <c r="ONC442" s="18"/>
      <c r="ONL442" s="16"/>
      <c r="ONM442" s="17"/>
      <c r="ONN442" s="18"/>
      <c r="ONW442" s="16"/>
      <c r="ONX442" s="17"/>
      <c r="ONY442" s="18"/>
      <c r="OOH442" s="16"/>
      <c r="OOI442" s="17"/>
      <c r="OOJ442" s="18"/>
      <c r="OOS442" s="16"/>
      <c r="OOT442" s="17"/>
      <c r="OOU442" s="18"/>
      <c r="OPD442" s="16"/>
      <c r="OPE442" s="17"/>
      <c r="OPF442" s="18"/>
      <c r="OPO442" s="16"/>
      <c r="OPP442" s="17"/>
      <c r="OPQ442" s="18"/>
      <c r="OPZ442" s="16"/>
      <c r="OQA442" s="17"/>
      <c r="OQB442" s="18"/>
      <c r="OQK442" s="16"/>
      <c r="OQL442" s="17"/>
      <c r="OQM442" s="18"/>
      <c r="OQV442" s="16"/>
      <c r="OQW442" s="17"/>
      <c r="OQX442" s="18"/>
      <c r="ORG442" s="16"/>
      <c r="ORH442" s="17"/>
      <c r="ORI442" s="18"/>
      <c r="ORR442" s="16"/>
      <c r="ORS442" s="17"/>
      <c r="ORT442" s="18"/>
      <c r="OSC442" s="16"/>
      <c r="OSD442" s="17"/>
      <c r="OSE442" s="18"/>
      <c r="OSN442" s="16"/>
      <c r="OSO442" s="17"/>
      <c r="OSP442" s="18"/>
      <c r="OSY442" s="16"/>
      <c r="OSZ442" s="17"/>
      <c r="OTA442" s="18"/>
      <c r="OTJ442" s="16"/>
      <c r="OTK442" s="17"/>
      <c r="OTL442" s="18"/>
      <c r="OTU442" s="16"/>
      <c r="OTV442" s="17"/>
      <c r="OTW442" s="18"/>
      <c r="OUF442" s="16"/>
      <c r="OUG442" s="17"/>
      <c r="OUH442" s="18"/>
      <c r="OUQ442" s="16"/>
      <c r="OUR442" s="17"/>
      <c r="OUS442" s="18"/>
      <c r="OVB442" s="16"/>
      <c r="OVC442" s="17"/>
      <c r="OVD442" s="18"/>
      <c r="OVM442" s="16"/>
      <c r="OVN442" s="17"/>
      <c r="OVO442" s="18"/>
      <c r="OVX442" s="16"/>
      <c r="OVY442" s="17"/>
      <c r="OVZ442" s="18"/>
      <c r="OWI442" s="16"/>
      <c r="OWJ442" s="17"/>
      <c r="OWK442" s="18"/>
      <c r="OWT442" s="16"/>
      <c r="OWU442" s="17"/>
      <c r="OWV442" s="18"/>
      <c r="OXE442" s="16"/>
      <c r="OXF442" s="17"/>
      <c r="OXG442" s="18"/>
      <c r="OXP442" s="16"/>
      <c r="OXQ442" s="17"/>
      <c r="OXR442" s="18"/>
      <c r="OYA442" s="16"/>
      <c r="OYB442" s="17"/>
      <c r="OYC442" s="18"/>
      <c r="OYL442" s="16"/>
      <c r="OYM442" s="17"/>
      <c r="OYN442" s="18"/>
      <c r="OYW442" s="16"/>
      <c r="OYX442" s="17"/>
      <c r="OYY442" s="18"/>
      <c r="OZH442" s="16"/>
      <c r="OZI442" s="17"/>
      <c r="OZJ442" s="18"/>
      <c r="OZS442" s="16"/>
      <c r="OZT442" s="17"/>
      <c r="OZU442" s="18"/>
      <c r="PAD442" s="16"/>
      <c r="PAE442" s="17"/>
      <c r="PAF442" s="18"/>
      <c r="PAO442" s="16"/>
      <c r="PAP442" s="17"/>
      <c r="PAQ442" s="18"/>
      <c r="PAZ442" s="16"/>
      <c r="PBA442" s="17"/>
      <c r="PBB442" s="18"/>
      <c r="PBK442" s="16"/>
      <c r="PBL442" s="17"/>
      <c r="PBM442" s="18"/>
      <c r="PBV442" s="16"/>
      <c r="PBW442" s="17"/>
      <c r="PBX442" s="18"/>
      <c r="PCG442" s="16"/>
      <c r="PCH442" s="17"/>
      <c r="PCI442" s="18"/>
      <c r="PCR442" s="16"/>
      <c r="PCS442" s="17"/>
      <c r="PCT442" s="18"/>
      <c r="PDC442" s="16"/>
      <c r="PDD442" s="17"/>
      <c r="PDE442" s="18"/>
      <c r="PDN442" s="16"/>
      <c r="PDO442" s="17"/>
      <c r="PDP442" s="18"/>
      <c r="PDY442" s="16"/>
      <c r="PDZ442" s="17"/>
      <c r="PEA442" s="18"/>
      <c r="PEJ442" s="16"/>
      <c r="PEK442" s="17"/>
      <c r="PEL442" s="18"/>
      <c r="PEU442" s="16"/>
      <c r="PEV442" s="17"/>
      <c r="PEW442" s="18"/>
      <c r="PFF442" s="16"/>
      <c r="PFG442" s="17"/>
      <c r="PFH442" s="18"/>
      <c r="PFQ442" s="16"/>
      <c r="PFR442" s="17"/>
      <c r="PFS442" s="18"/>
      <c r="PGB442" s="16"/>
      <c r="PGC442" s="17"/>
      <c r="PGD442" s="18"/>
      <c r="PGM442" s="16"/>
      <c r="PGN442" s="17"/>
      <c r="PGO442" s="18"/>
      <c r="PGX442" s="16"/>
      <c r="PGY442" s="17"/>
      <c r="PGZ442" s="18"/>
      <c r="PHI442" s="16"/>
      <c r="PHJ442" s="17"/>
      <c r="PHK442" s="18"/>
      <c r="PHT442" s="16"/>
      <c r="PHU442" s="17"/>
      <c r="PHV442" s="18"/>
      <c r="PIE442" s="16"/>
      <c r="PIF442" s="17"/>
      <c r="PIG442" s="18"/>
      <c r="PIP442" s="16"/>
      <c r="PIQ442" s="17"/>
      <c r="PIR442" s="18"/>
      <c r="PJA442" s="16"/>
      <c r="PJB442" s="17"/>
      <c r="PJC442" s="18"/>
      <c r="PJL442" s="16"/>
      <c r="PJM442" s="17"/>
      <c r="PJN442" s="18"/>
      <c r="PJW442" s="16"/>
      <c r="PJX442" s="17"/>
      <c r="PJY442" s="18"/>
      <c r="PKH442" s="16"/>
      <c r="PKI442" s="17"/>
      <c r="PKJ442" s="18"/>
      <c r="PKS442" s="16"/>
      <c r="PKT442" s="17"/>
      <c r="PKU442" s="18"/>
      <c r="PLD442" s="16"/>
      <c r="PLE442" s="17"/>
      <c r="PLF442" s="18"/>
      <c r="PLO442" s="16"/>
      <c r="PLP442" s="17"/>
      <c r="PLQ442" s="18"/>
      <c r="PLZ442" s="16"/>
      <c r="PMA442" s="17"/>
      <c r="PMB442" s="18"/>
      <c r="PMK442" s="16"/>
      <c r="PML442" s="17"/>
      <c r="PMM442" s="18"/>
      <c r="PMV442" s="16"/>
      <c r="PMW442" s="17"/>
      <c r="PMX442" s="18"/>
      <c r="PNG442" s="16"/>
      <c r="PNH442" s="17"/>
      <c r="PNI442" s="18"/>
      <c r="PNR442" s="16"/>
      <c r="PNS442" s="17"/>
      <c r="PNT442" s="18"/>
      <c r="POC442" s="16"/>
      <c r="POD442" s="17"/>
      <c r="POE442" s="18"/>
      <c r="PON442" s="16"/>
      <c r="POO442" s="17"/>
      <c r="POP442" s="18"/>
      <c r="POY442" s="16"/>
      <c r="POZ442" s="17"/>
      <c r="PPA442" s="18"/>
      <c r="PPJ442" s="16"/>
      <c r="PPK442" s="17"/>
      <c r="PPL442" s="18"/>
      <c r="PPU442" s="16"/>
      <c r="PPV442" s="17"/>
      <c r="PPW442" s="18"/>
      <c r="PQF442" s="16"/>
      <c r="PQG442" s="17"/>
      <c r="PQH442" s="18"/>
      <c r="PQQ442" s="16"/>
      <c r="PQR442" s="17"/>
      <c r="PQS442" s="18"/>
      <c r="PRB442" s="16"/>
      <c r="PRC442" s="17"/>
      <c r="PRD442" s="18"/>
      <c r="PRM442" s="16"/>
      <c r="PRN442" s="17"/>
      <c r="PRO442" s="18"/>
      <c r="PRX442" s="16"/>
      <c r="PRY442" s="17"/>
      <c r="PRZ442" s="18"/>
      <c r="PSI442" s="16"/>
      <c r="PSJ442" s="17"/>
      <c r="PSK442" s="18"/>
      <c r="PST442" s="16"/>
      <c r="PSU442" s="17"/>
      <c r="PSV442" s="18"/>
      <c r="PTE442" s="16"/>
      <c r="PTF442" s="17"/>
      <c r="PTG442" s="18"/>
      <c r="PTP442" s="16"/>
      <c r="PTQ442" s="17"/>
      <c r="PTR442" s="18"/>
      <c r="PUA442" s="16"/>
      <c r="PUB442" s="17"/>
      <c r="PUC442" s="18"/>
      <c r="PUL442" s="16"/>
      <c r="PUM442" s="17"/>
      <c r="PUN442" s="18"/>
      <c r="PUW442" s="16"/>
      <c r="PUX442" s="17"/>
      <c r="PUY442" s="18"/>
      <c r="PVH442" s="16"/>
      <c r="PVI442" s="17"/>
      <c r="PVJ442" s="18"/>
      <c r="PVS442" s="16"/>
      <c r="PVT442" s="17"/>
      <c r="PVU442" s="18"/>
      <c r="PWD442" s="16"/>
      <c r="PWE442" s="17"/>
      <c r="PWF442" s="18"/>
      <c r="PWO442" s="16"/>
      <c r="PWP442" s="17"/>
      <c r="PWQ442" s="18"/>
      <c r="PWZ442" s="16"/>
      <c r="PXA442" s="17"/>
      <c r="PXB442" s="18"/>
      <c r="PXK442" s="16"/>
      <c r="PXL442" s="17"/>
      <c r="PXM442" s="18"/>
      <c r="PXV442" s="16"/>
      <c r="PXW442" s="17"/>
      <c r="PXX442" s="18"/>
      <c r="PYG442" s="16"/>
      <c r="PYH442" s="17"/>
      <c r="PYI442" s="18"/>
      <c r="PYR442" s="16"/>
      <c r="PYS442" s="17"/>
      <c r="PYT442" s="18"/>
      <c r="PZC442" s="16"/>
      <c r="PZD442" s="17"/>
      <c r="PZE442" s="18"/>
      <c r="PZN442" s="16"/>
      <c r="PZO442" s="17"/>
      <c r="PZP442" s="18"/>
      <c r="PZY442" s="16"/>
      <c r="PZZ442" s="17"/>
      <c r="QAA442" s="18"/>
      <c r="QAJ442" s="16"/>
      <c r="QAK442" s="17"/>
      <c r="QAL442" s="18"/>
      <c r="QAU442" s="16"/>
      <c r="QAV442" s="17"/>
      <c r="QAW442" s="18"/>
      <c r="QBF442" s="16"/>
      <c r="QBG442" s="17"/>
      <c r="QBH442" s="18"/>
      <c r="QBQ442" s="16"/>
      <c r="QBR442" s="17"/>
      <c r="QBS442" s="18"/>
      <c r="QCB442" s="16"/>
      <c r="QCC442" s="17"/>
      <c r="QCD442" s="18"/>
      <c r="QCM442" s="16"/>
      <c r="QCN442" s="17"/>
      <c r="QCO442" s="18"/>
      <c r="QCX442" s="16"/>
      <c r="QCY442" s="17"/>
      <c r="QCZ442" s="18"/>
      <c r="QDI442" s="16"/>
      <c r="QDJ442" s="17"/>
      <c r="QDK442" s="18"/>
      <c r="QDT442" s="16"/>
      <c r="QDU442" s="17"/>
      <c r="QDV442" s="18"/>
      <c r="QEE442" s="16"/>
      <c r="QEF442" s="17"/>
      <c r="QEG442" s="18"/>
      <c r="QEP442" s="16"/>
      <c r="QEQ442" s="17"/>
      <c r="QER442" s="18"/>
      <c r="QFA442" s="16"/>
      <c r="QFB442" s="17"/>
      <c r="QFC442" s="18"/>
      <c r="QFL442" s="16"/>
      <c r="QFM442" s="17"/>
      <c r="QFN442" s="18"/>
      <c r="QFW442" s="16"/>
      <c r="QFX442" s="17"/>
      <c r="QFY442" s="18"/>
      <c r="QGH442" s="16"/>
      <c r="QGI442" s="17"/>
      <c r="QGJ442" s="18"/>
      <c r="QGS442" s="16"/>
      <c r="QGT442" s="17"/>
      <c r="QGU442" s="18"/>
      <c r="QHD442" s="16"/>
      <c r="QHE442" s="17"/>
      <c r="QHF442" s="18"/>
      <c r="QHO442" s="16"/>
      <c r="QHP442" s="17"/>
      <c r="QHQ442" s="18"/>
      <c r="QHZ442" s="16"/>
      <c r="QIA442" s="17"/>
      <c r="QIB442" s="18"/>
      <c r="QIK442" s="16"/>
      <c r="QIL442" s="17"/>
      <c r="QIM442" s="18"/>
      <c r="QIV442" s="16"/>
      <c r="QIW442" s="17"/>
      <c r="QIX442" s="18"/>
      <c r="QJG442" s="16"/>
      <c r="QJH442" s="17"/>
      <c r="QJI442" s="18"/>
      <c r="QJR442" s="16"/>
      <c r="QJS442" s="17"/>
      <c r="QJT442" s="18"/>
      <c r="QKC442" s="16"/>
      <c r="QKD442" s="17"/>
      <c r="QKE442" s="18"/>
      <c r="QKN442" s="16"/>
      <c r="QKO442" s="17"/>
      <c r="QKP442" s="18"/>
      <c r="QKY442" s="16"/>
      <c r="QKZ442" s="17"/>
      <c r="QLA442" s="18"/>
      <c r="QLJ442" s="16"/>
      <c r="QLK442" s="17"/>
      <c r="QLL442" s="18"/>
      <c r="QLU442" s="16"/>
      <c r="QLV442" s="17"/>
      <c r="QLW442" s="18"/>
      <c r="QMF442" s="16"/>
      <c r="QMG442" s="17"/>
      <c r="QMH442" s="18"/>
      <c r="QMQ442" s="16"/>
      <c r="QMR442" s="17"/>
      <c r="QMS442" s="18"/>
      <c r="QNB442" s="16"/>
      <c r="QNC442" s="17"/>
      <c r="QND442" s="18"/>
      <c r="QNM442" s="16"/>
      <c r="QNN442" s="17"/>
      <c r="QNO442" s="18"/>
      <c r="QNX442" s="16"/>
      <c r="QNY442" s="17"/>
      <c r="QNZ442" s="18"/>
      <c r="QOI442" s="16"/>
      <c r="QOJ442" s="17"/>
      <c r="QOK442" s="18"/>
      <c r="QOT442" s="16"/>
      <c r="QOU442" s="17"/>
      <c r="QOV442" s="18"/>
      <c r="QPE442" s="16"/>
      <c r="QPF442" s="17"/>
      <c r="QPG442" s="18"/>
      <c r="QPP442" s="16"/>
      <c r="QPQ442" s="17"/>
      <c r="QPR442" s="18"/>
      <c r="QQA442" s="16"/>
      <c r="QQB442" s="17"/>
      <c r="QQC442" s="18"/>
      <c r="QQL442" s="16"/>
      <c r="QQM442" s="17"/>
      <c r="QQN442" s="18"/>
      <c r="QQW442" s="16"/>
      <c r="QQX442" s="17"/>
      <c r="QQY442" s="18"/>
      <c r="QRH442" s="16"/>
      <c r="QRI442" s="17"/>
      <c r="QRJ442" s="18"/>
      <c r="QRS442" s="16"/>
      <c r="QRT442" s="17"/>
      <c r="QRU442" s="18"/>
      <c r="QSD442" s="16"/>
      <c r="QSE442" s="17"/>
      <c r="QSF442" s="18"/>
      <c r="QSO442" s="16"/>
      <c r="QSP442" s="17"/>
      <c r="QSQ442" s="18"/>
      <c r="QSZ442" s="16"/>
      <c r="QTA442" s="17"/>
      <c r="QTB442" s="18"/>
      <c r="QTK442" s="16"/>
      <c r="QTL442" s="17"/>
      <c r="QTM442" s="18"/>
      <c r="QTV442" s="16"/>
      <c r="QTW442" s="17"/>
      <c r="QTX442" s="18"/>
      <c r="QUG442" s="16"/>
      <c r="QUH442" s="17"/>
      <c r="QUI442" s="18"/>
      <c r="QUR442" s="16"/>
      <c r="QUS442" s="17"/>
      <c r="QUT442" s="18"/>
      <c r="QVC442" s="16"/>
      <c r="QVD442" s="17"/>
      <c r="QVE442" s="18"/>
      <c r="QVN442" s="16"/>
      <c r="QVO442" s="17"/>
      <c r="QVP442" s="18"/>
      <c r="QVY442" s="16"/>
      <c r="QVZ442" s="17"/>
      <c r="QWA442" s="18"/>
      <c r="QWJ442" s="16"/>
      <c r="QWK442" s="17"/>
      <c r="QWL442" s="18"/>
      <c r="QWU442" s="16"/>
      <c r="QWV442" s="17"/>
      <c r="QWW442" s="18"/>
      <c r="QXF442" s="16"/>
      <c r="QXG442" s="17"/>
      <c r="QXH442" s="18"/>
      <c r="QXQ442" s="16"/>
      <c r="QXR442" s="17"/>
      <c r="QXS442" s="18"/>
      <c r="QYB442" s="16"/>
      <c r="QYC442" s="17"/>
      <c r="QYD442" s="18"/>
      <c r="QYM442" s="16"/>
      <c r="QYN442" s="17"/>
      <c r="QYO442" s="18"/>
      <c r="QYX442" s="16"/>
      <c r="QYY442" s="17"/>
      <c r="QYZ442" s="18"/>
      <c r="QZI442" s="16"/>
      <c r="QZJ442" s="17"/>
      <c r="QZK442" s="18"/>
      <c r="QZT442" s="16"/>
      <c r="QZU442" s="17"/>
      <c r="QZV442" s="18"/>
      <c r="RAE442" s="16"/>
      <c r="RAF442" s="17"/>
      <c r="RAG442" s="18"/>
      <c r="RAP442" s="16"/>
      <c r="RAQ442" s="17"/>
      <c r="RAR442" s="18"/>
      <c r="RBA442" s="16"/>
      <c r="RBB442" s="17"/>
      <c r="RBC442" s="18"/>
      <c r="RBL442" s="16"/>
      <c r="RBM442" s="17"/>
      <c r="RBN442" s="18"/>
      <c r="RBW442" s="16"/>
      <c r="RBX442" s="17"/>
      <c r="RBY442" s="18"/>
      <c r="RCH442" s="16"/>
      <c r="RCI442" s="17"/>
      <c r="RCJ442" s="18"/>
      <c r="RCS442" s="16"/>
      <c r="RCT442" s="17"/>
      <c r="RCU442" s="18"/>
      <c r="RDD442" s="16"/>
      <c r="RDE442" s="17"/>
      <c r="RDF442" s="18"/>
      <c r="RDO442" s="16"/>
      <c r="RDP442" s="17"/>
      <c r="RDQ442" s="18"/>
      <c r="RDZ442" s="16"/>
      <c r="REA442" s="17"/>
      <c r="REB442" s="18"/>
      <c r="REK442" s="16"/>
      <c r="REL442" s="17"/>
      <c r="REM442" s="18"/>
      <c r="REV442" s="16"/>
      <c r="REW442" s="17"/>
      <c r="REX442" s="18"/>
      <c r="RFG442" s="16"/>
      <c r="RFH442" s="17"/>
      <c r="RFI442" s="18"/>
      <c r="RFR442" s="16"/>
      <c r="RFS442" s="17"/>
      <c r="RFT442" s="18"/>
      <c r="RGC442" s="16"/>
      <c r="RGD442" s="17"/>
      <c r="RGE442" s="18"/>
      <c r="RGN442" s="16"/>
      <c r="RGO442" s="17"/>
      <c r="RGP442" s="18"/>
      <c r="RGY442" s="16"/>
      <c r="RGZ442" s="17"/>
      <c r="RHA442" s="18"/>
      <c r="RHJ442" s="16"/>
      <c r="RHK442" s="17"/>
      <c r="RHL442" s="18"/>
      <c r="RHU442" s="16"/>
      <c r="RHV442" s="17"/>
      <c r="RHW442" s="18"/>
      <c r="RIF442" s="16"/>
      <c r="RIG442" s="17"/>
      <c r="RIH442" s="18"/>
      <c r="RIQ442" s="16"/>
      <c r="RIR442" s="17"/>
      <c r="RIS442" s="18"/>
      <c r="RJB442" s="16"/>
      <c r="RJC442" s="17"/>
      <c r="RJD442" s="18"/>
      <c r="RJM442" s="16"/>
      <c r="RJN442" s="17"/>
      <c r="RJO442" s="18"/>
      <c r="RJX442" s="16"/>
      <c r="RJY442" s="17"/>
      <c r="RJZ442" s="18"/>
      <c r="RKI442" s="16"/>
      <c r="RKJ442" s="17"/>
      <c r="RKK442" s="18"/>
      <c r="RKT442" s="16"/>
      <c r="RKU442" s="17"/>
      <c r="RKV442" s="18"/>
      <c r="RLE442" s="16"/>
      <c r="RLF442" s="17"/>
      <c r="RLG442" s="18"/>
      <c r="RLP442" s="16"/>
      <c r="RLQ442" s="17"/>
      <c r="RLR442" s="18"/>
      <c r="RMA442" s="16"/>
      <c r="RMB442" s="17"/>
      <c r="RMC442" s="18"/>
      <c r="RML442" s="16"/>
      <c r="RMM442" s="17"/>
      <c r="RMN442" s="18"/>
      <c r="RMW442" s="16"/>
      <c r="RMX442" s="17"/>
      <c r="RMY442" s="18"/>
      <c r="RNH442" s="16"/>
      <c r="RNI442" s="17"/>
      <c r="RNJ442" s="18"/>
      <c r="RNS442" s="16"/>
      <c r="RNT442" s="17"/>
      <c r="RNU442" s="18"/>
      <c r="ROD442" s="16"/>
      <c r="ROE442" s="17"/>
      <c r="ROF442" s="18"/>
      <c r="ROO442" s="16"/>
      <c r="ROP442" s="17"/>
      <c r="ROQ442" s="18"/>
      <c r="ROZ442" s="16"/>
      <c r="RPA442" s="17"/>
      <c r="RPB442" s="18"/>
      <c r="RPK442" s="16"/>
      <c r="RPL442" s="17"/>
      <c r="RPM442" s="18"/>
      <c r="RPV442" s="16"/>
      <c r="RPW442" s="17"/>
      <c r="RPX442" s="18"/>
      <c r="RQG442" s="16"/>
      <c r="RQH442" s="17"/>
      <c r="RQI442" s="18"/>
      <c r="RQR442" s="16"/>
      <c r="RQS442" s="17"/>
      <c r="RQT442" s="18"/>
      <c r="RRC442" s="16"/>
      <c r="RRD442" s="17"/>
      <c r="RRE442" s="18"/>
      <c r="RRN442" s="16"/>
      <c r="RRO442" s="17"/>
      <c r="RRP442" s="18"/>
      <c r="RRY442" s="16"/>
      <c r="RRZ442" s="17"/>
      <c r="RSA442" s="18"/>
      <c r="RSJ442" s="16"/>
      <c r="RSK442" s="17"/>
      <c r="RSL442" s="18"/>
      <c r="RSU442" s="16"/>
      <c r="RSV442" s="17"/>
      <c r="RSW442" s="18"/>
      <c r="RTF442" s="16"/>
      <c r="RTG442" s="17"/>
      <c r="RTH442" s="18"/>
      <c r="RTQ442" s="16"/>
      <c r="RTR442" s="17"/>
      <c r="RTS442" s="18"/>
      <c r="RUB442" s="16"/>
      <c r="RUC442" s="17"/>
      <c r="RUD442" s="18"/>
      <c r="RUM442" s="16"/>
      <c r="RUN442" s="17"/>
      <c r="RUO442" s="18"/>
      <c r="RUX442" s="16"/>
      <c r="RUY442" s="17"/>
      <c r="RUZ442" s="18"/>
      <c r="RVI442" s="16"/>
      <c r="RVJ442" s="17"/>
      <c r="RVK442" s="18"/>
      <c r="RVT442" s="16"/>
      <c r="RVU442" s="17"/>
      <c r="RVV442" s="18"/>
      <c r="RWE442" s="16"/>
      <c r="RWF442" s="17"/>
      <c r="RWG442" s="18"/>
      <c r="RWP442" s="16"/>
      <c r="RWQ442" s="17"/>
      <c r="RWR442" s="18"/>
      <c r="RXA442" s="16"/>
      <c r="RXB442" s="17"/>
      <c r="RXC442" s="18"/>
      <c r="RXL442" s="16"/>
      <c r="RXM442" s="17"/>
      <c r="RXN442" s="18"/>
      <c r="RXW442" s="16"/>
      <c r="RXX442" s="17"/>
      <c r="RXY442" s="18"/>
      <c r="RYH442" s="16"/>
      <c r="RYI442" s="17"/>
      <c r="RYJ442" s="18"/>
      <c r="RYS442" s="16"/>
      <c r="RYT442" s="17"/>
      <c r="RYU442" s="18"/>
      <c r="RZD442" s="16"/>
      <c r="RZE442" s="17"/>
      <c r="RZF442" s="18"/>
      <c r="RZO442" s="16"/>
      <c r="RZP442" s="17"/>
      <c r="RZQ442" s="18"/>
      <c r="RZZ442" s="16"/>
      <c r="SAA442" s="17"/>
      <c r="SAB442" s="18"/>
      <c r="SAK442" s="16"/>
      <c r="SAL442" s="17"/>
      <c r="SAM442" s="18"/>
      <c r="SAV442" s="16"/>
      <c r="SAW442" s="17"/>
      <c r="SAX442" s="18"/>
      <c r="SBG442" s="16"/>
      <c r="SBH442" s="17"/>
      <c r="SBI442" s="18"/>
      <c r="SBR442" s="16"/>
      <c r="SBS442" s="17"/>
      <c r="SBT442" s="18"/>
      <c r="SCC442" s="16"/>
      <c r="SCD442" s="17"/>
      <c r="SCE442" s="18"/>
      <c r="SCN442" s="16"/>
      <c r="SCO442" s="17"/>
      <c r="SCP442" s="18"/>
      <c r="SCY442" s="16"/>
      <c r="SCZ442" s="17"/>
      <c r="SDA442" s="18"/>
      <c r="SDJ442" s="16"/>
      <c r="SDK442" s="17"/>
      <c r="SDL442" s="18"/>
      <c r="SDU442" s="16"/>
      <c r="SDV442" s="17"/>
      <c r="SDW442" s="18"/>
      <c r="SEF442" s="16"/>
      <c r="SEG442" s="17"/>
      <c r="SEH442" s="18"/>
      <c r="SEQ442" s="16"/>
      <c r="SER442" s="17"/>
      <c r="SES442" s="18"/>
      <c r="SFB442" s="16"/>
      <c r="SFC442" s="17"/>
      <c r="SFD442" s="18"/>
      <c r="SFM442" s="16"/>
      <c r="SFN442" s="17"/>
      <c r="SFO442" s="18"/>
      <c r="SFX442" s="16"/>
      <c r="SFY442" s="17"/>
      <c r="SFZ442" s="18"/>
      <c r="SGI442" s="16"/>
      <c r="SGJ442" s="17"/>
      <c r="SGK442" s="18"/>
      <c r="SGT442" s="16"/>
      <c r="SGU442" s="17"/>
      <c r="SGV442" s="18"/>
      <c r="SHE442" s="16"/>
      <c r="SHF442" s="17"/>
      <c r="SHG442" s="18"/>
      <c r="SHP442" s="16"/>
      <c r="SHQ442" s="17"/>
      <c r="SHR442" s="18"/>
      <c r="SIA442" s="16"/>
      <c r="SIB442" s="17"/>
      <c r="SIC442" s="18"/>
      <c r="SIL442" s="16"/>
      <c r="SIM442" s="17"/>
      <c r="SIN442" s="18"/>
      <c r="SIW442" s="16"/>
      <c r="SIX442" s="17"/>
      <c r="SIY442" s="18"/>
      <c r="SJH442" s="16"/>
      <c r="SJI442" s="17"/>
      <c r="SJJ442" s="18"/>
      <c r="SJS442" s="16"/>
      <c r="SJT442" s="17"/>
      <c r="SJU442" s="18"/>
      <c r="SKD442" s="16"/>
      <c r="SKE442" s="17"/>
      <c r="SKF442" s="18"/>
      <c r="SKO442" s="16"/>
      <c r="SKP442" s="17"/>
      <c r="SKQ442" s="18"/>
      <c r="SKZ442" s="16"/>
      <c r="SLA442" s="17"/>
      <c r="SLB442" s="18"/>
      <c r="SLK442" s="16"/>
      <c r="SLL442" s="17"/>
      <c r="SLM442" s="18"/>
      <c r="SLV442" s="16"/>
      <c r="SLW442" s="17"/>
      <c r="SLX442" s="18"/>
      <c r="SMG442" s="16"/>
      <c r="SMH442" s="17"/>
      <c r="SMI442" s="18"/>
      <c r="SMR442" s="16"/>
      <c r="SMS442" s="17"/>
      <c r="SMT442" s="18"/>
      <c r="SNC442" s="16"/>
      <c r="SND442" s="17"/>
      <c r="SNE442" s="18"/>
      <c r="SNN442" s="16"/>
      <c r="SNO442" s="17"/>
      <c r="SNP442" s="18"/>
      <c r="SNY442" s="16"/>
      <c r="SNZ442" s="17"/>
      <c r="SOA442" s="18"/>
      <c r="SOJ442" s="16"/>
      <c r="SOK442" s="17"/>
      <c r="SOL442" s="18"/>
      <c r="SOU442" s="16"/>
      <c r="SOV442" s="17"/>
      <c r="SOW442" s="18"/>
      <c r="SPF442" s="16"/>
      <c r="SPG442" s="17"/>
      <c r="SPH442" s="18"/>
      <c r="SPQ442" s="16"/>
      <c r="SPR442" s="17"/>
      <c r="SPS442" s="18"/>
      <c r="SQB442" s="16"/>
      <c r="SQC442" s="17"/>
      <c r="SQD442" s="18"/>
      <c r="SQM442" s="16"/>
      <c r="SQN442" s="17"/>
      <c r="SQO442" s="18"/>
      <c r="SQX442" s="16"/>
      <c r="SQY442" s="17"/>
      <c r="SQZ442" s="18"/>
      <c r="SRI442" s="16"/>
      <c r="SRJ442" s="17"/>
      <c r="SRK442" s="18"/>
      <c r="SRT442" s="16"/>
      <c r="SRU442" s="17"/>
      <c r="SRV442" s="18"/>
      <c r="SSE442" s="16"/>
      <c r="SSF442" s="17"/>
      <c r="SSG442" s="18"/>
      <c r="SSP442" s="16"/>
      <c r="SSQ442" s="17"/>
      <c r="SSR442" s="18"/>
      <c r="STA442" s="16"/>
      <c r="STB442" s="17"/>
      <c r="STC442" s="18"/>
      <c r="STL442" s="16"/>
      <c r="STM442" s="17"/>
      <c r="STN442" s="18"/>
      <c r="STW442" s="16"/>
      <c r="STX442" s="17"/>
      <c r="STY442" s="18"/>
      <c r="SUH442" s="16"/>
      <c r="SUI442" s="17"/>
      <c r="SUJ442" s="18"/>
      <c r="SUS442" s="16"/>
      <c r="SUT442" s="17"/>
      <c r="SUU442" s="18"/>
      <c r="SVD442" s="16"/>
      <c r="SVE442" s="17"/>
      <c r="SVF442" s="18"/>
      <c r="SVO442" s="16"/>
      <c r="SVP442" s="17"/>
      <c r="SVQ442" s="18"/>
      <c r="SVZ442" s="16"/>
      <c r="SWA442" s="17"/>
      <c r="SWB442" s="18"/>
      <c r="SWK442" s="16"/>
      <c r="SWL442" s="17"/>
      <c r="SWM442" s="18"/>
      <c r="SWV442" s="16"/>
      <c r="SWW442" s="17"/>
      <c r="SWX442" s="18"/>
      <c r="SXG442" s="16"/>
      <c r="SXH442" s="17"/>
      <c r="SXI442" s="18"/>
      <c r="SXR442" s="16"/>
      <c r="SXS442" s="17"/>
      <c r="SXT442" s="18"/>
      <c r="SYC442" s="16"/>
      <c r="SYD442" s="17"/>
      <c r="SYE442" s="18"/>
      <c r="SYN442" s="16"/>
      <c r="SYO442" s="17"/>
      <c r="SYP442" s="18"/>
      <c r="SYY442" s="16"/>
      <c r="SYZ442" s="17"/>
      <c r="SZA442" s="18"/>
      <c r="SZJ442" s="16"/>
      <c r="SZK442" s="17"/>
      <c r="SZL442" s="18"/>
      <c r="SZU442" s="16"/>
      <c r="SZV442" s="17"/>
      <c r="SZW442" s="18"/>
      <c r="TAF442" s="16"/>
      <c r="TAG442" s="17"/>
      <c r="TAH442" s="18"/>
      <c r="TAQ442" s="16"/>
      <c r="TAR442" s="17"/>
      <c r="TAS442" s="18"/>
      <c r="TBB442" s="16"/>
      <c r="TBC442" s="17"/>
      <c r="TBD442" s="18"/>
      <c r="TBM442" s="16"/>
      <c r="TBN442" s="17"/>
      <c r="TBO442" s="18"/>
      <c r="TBX442" s="16"/>
      <c r="TBY442" s="17"/>
      <c r="TBZ442" s="18"/>
      <c r="TCI442" s="16"/>
      <c r="TCJ442" s="17"/>
      <c r="TCK442" s="18"/>
      <c r="TCT442" s="16"/>
      <c r="TCU442" s="17"/>
      <c r="TCV442" s="18"/>
      <c r="TDE442" s="16"/>
      <c r="TDF442" s="17"/>
      <c r="TDG442" s="18"/>
      <c r="TDP442" s="16"/>
      <c r="TDQ442" s="17"/>
      <c r="TDR442" s="18"/>
      <c r="TEA442" s="16"/>
      <c r="TEB442" s="17"/>
      <c r="TEC442" s="18"/>
      <c r="TEL442" s="16"/>
      <c r="TEM442" s="17"/>
      <c r="TEN442" s="18"/>
      <c r="TEW442" s="16"/>
      <c r="TEX442" s="17"/>
      <c r="TEY442" s="18"/>
      <c r="TFH442" s="16"/>
      <c r="TFI442" s="17"/>
      <c r="TFJ442" s="18"/>
      <c r="TFS442" s="16"/>
      <c r="TFT442" s="17"/>
      <c r="TFU442" s="18"/>
      <c r="TGD442" s="16"/>
      <c r="TGE442" s="17"/>
      <c r="TGF442" s="18"/>
      <c r="TGO442" s="16"/>
      <c r="TGP442" s="17"/>
      <c r="TGQ442" s="18"/>
      <c r="TGZ442" s="16"/>
      <c r="THA442" s="17"/>
      <c r="THB442" s="18"/>
      <c r="THK442" s="16"/>
      <c r="THL442" s="17"/>
      <c r="THM442" s="18"/>
      <c r="THV442" s="16"/>
      <c r="THW442" s="17"/>
      <c r="THX442" s="18"/>
      <c r="TIG442" s="16"/>
      <c r="TIH442" s="17"/>
      <c r="TII442" s="18"/>
      <c r="TIR442" s="16"/>
      <c r="TIS442" s="17"/>
      <c r="TIT442" s="18"/>
      <c r="TJC442" s="16"/>
      <c r="TJD442" s="17"/>
      <c r="TJE442" s="18"/>
      <c r="TJN442" s="16"/>
      <c r="TJO442" s="17"/>
      <c r="TJP442" s="18"/>
      <c r="TJY442" s="16"/>
      <c r="TJZ442" s="17"/>
      <c r="TKA442" s="18"/>
      <c r="TKJ442" s="16"/>
      <c r="TKK442" s="17"/>
      <c r="TKL442" s="18"/>
      <c r="TKU442" s="16"/>
      <c r="TKV442" s="17"/>
      <c r="TKW442" s="18"/>
      <c r="TLF442" s="16"/>
      <c r="TLG442" s="17"/>
      <c r="TLH442" s="18"/>
      <c r="TLQ442" s="16"/>
      <c r="TLR442" s="17"/>
      <c r="TLS442" s="18"/>
      <c r="TMB442" s="16"/>
      <c r="TMC442" s="17"/>
      <c r="TMD442" s="18"/>
      <c r="TMM442" s="16"/>
      <c r="TMN442" s="17"/>
      <c r="TMO442" s="18"/>
      <c r="TMX442" s="16"/>
      <c r="TMY442" s="17"/>
      <c r="TMZ442" s="18"/>
      <c r="TNI442" s="16"/>
      <c r="TNJ442" s="17"/>
      <c r="TNK442" s="18"/>
      <c r="TNT442" s="16"/>
      <c r="TNU442" s="17"/>
      <c r="TNV442" s="18"/>
      <c r="TOE442" s="16"/>
      <c r="TOF442" s="17"/>
      <c r="TOG442" s="18"/>
      <c r="TOP442" s="16"/>
      <c r="TOQ442" s="17"/>
      <c r="TOR442" s="18"/>
      <c r="TPA442" s="16"/>
      <c r="TPB442" s="17"/>
      <c r="TPC442" s="18"/>
      <c r="TPL442" s="16"/>
      <c r="TPM442" s="17"/>
      <c r="TPN442" s="18"/>
      <c r="TPW442" s="16"/>
      <c r="TPX442" s="17"/>
      <c r="TPY442" s="18"/>
      <c r="TQH442" s="16"/>
      <c r="TQI442" s="17"/>
      <c r="TQJ442" s="18"/>
      <c r="TQS442" s="16"/>
      <c r="TQT442" s="17"/>
      <c r="TQU442" s="18"/>
      <c r="TRD442" s="16"/>
      <c r="TRE442" s="17"/>
      <c r="TRF442" s="18"/>
      <c r="TRO442" s="16"/>
      <c r="TRP442" s="17"/>
      <c r="TRQ442" s="18"/>
      <c r="TRZ442" s="16"/>
      <c r="TSA442" s="17"/>
      <c r="TSB442" s="18"/>
      <c r="TSK442" s="16"/>
      <c r="TSL442" s="17"/>
      <c r="TSM442" s="18"/>
      <c r="TSV442" s="16"/>
      <c r="TSW442" s="17"/>
      <c r="TSX442" s="18"/>
      <c r="TTG442" s="16"/>
      <c r="TTH442" s="17"/>
      <c r="TTI442" s="18"/>
      <c r="TTR442" s="16"/>
      <c r="TTS442" s="17"/>
      <c r="TTT442" s="18"/>
      <c r="TUC442" s="16"/>
      <c r="TUD442" s="17"/>
      <c r="TUE442" s="18"/>
      <c r="TUN442" s="16"/>
      <c r="TUO442" s="17"/>
      <c r="TUP442" s="18"/>
      <c r="TUY442" s="16"/>
      <c r="TUZ442" s="17"/>
      <c r="TVA442" s="18"/>
      <c r="TVJ442" s="16"/>
      <c r="TVK442" s="17"/>
      <c r="TVL442" s="18"/>
      <c r="TVU442" s="16"/>
      <c r="TVV442" s="17"/>
      <c r="TVW442" s="18"/>
      <c r="TWF442" s="16"/>
      <c r="TWG442" s="17"/>
      <c r="TWH442" s="18"/>
      <c r="TWQ442" s="16"/>
      <c r="TWR442" s="17"/>
      <c r="TWS442" s="18"/>
      <c r="TXB442" s="16"/>
      <c r="TXC442" s="17"/>
      <c r="TXD442" s="18"/>
      <c r="TXM442" s="16"/>
      <c r="TXN442" s="17"/>
      <c r="TXO442" s="18"/>
      <c r="TXX442" s="16"/>
      <c r="TXY442" s="17"/>
      <c r="TXZ442" s="18"/>
      <c r="TYI442" s="16"/>
      <c r="TYJ442" s="17"/>
      <c r="TYK442" s="18"/>
      <c r="TYT442" s="16"/>
      <c r="TYU442" s="17"/>
      <c r="TYV442" s="18"/>
      <c r="TZE442" s="16"/>
      <c r="TZF442" s="17"/>
      <c r="TZG442" s="18"/>
      <c r="TZP442" s="16"/>
      <c r="TZQ442" s="17"/>
      <c r="TZR442" s="18"/>
      <c r="UAA442" s="16"/>
      <c r="UAB442" s="17"/>
      <c r="UAC442" s="18"/>
      <c r="UAL442" s="16"/>
      <c r="UAM442" s="17"/>
      <c r="UAN442" s="18"/>
      <c r="UAW442" s="16"/>
      <c r="UAX442" s="17"/>
      <c r="UAY442" s="18"/>
      <c r="UBH442" s="16"/>
      <c r="UBI442" s="17"/>
      <c r="UBJ442" s="18"/>
      <c r="UBS442" s="16"/>
      <c r="UBT442" s="17"/>
      <c r="UBU442" s="18"/>
      <c r="UCD442" s="16"/>
      <c r="UCE442" s="17"/>
      <c r="UCF442" s="18"/>
      <c r="UCO442" s="16"/>
      <c r="UCP442" s="17"/>
      <c r="UCQ442" s="18"/>
      <c r="UCZ442" s="16"/>
      <c r="UDA442" s="17"/>
      <c r="UDB442" s="18"/>
      <c r="UDK442" s="16"/>
      <c r="UDL442" s="17"/>
      <c r="UDM442" s="18"/>
      <c r="UDV442" s="16"/>
      <c r="UDW442" s="17"/>
      <c r="UDX442" s="18"/>
      <c r="UEG442" s="16"/>
      <c r="UEH442" s="17"/>
      <c r="UEI442" s="18"/>
      <c r="UER442" s="16"/>
      <c r="UES442" s="17"/>
      <c r="UET442" s="18"/>
      <c r="UFC442" s="16"/>
      <c r="UFD442" s="17"/>
      <c r="UFE442" s="18"/>
      <c r="UFN442" s="16"/>
      <c r="UFO442" s="17"/>
      <c r="UFP442" s="18"/>
      <c r="UFY442" s="16"/>
      <c r="UFZ442" s="17"/>
      <c r="UGA442" s="18"/>
      <c r="UGJ442" s="16"/>
      <c r="UGK442" s="17"/>
      <c r="UGL442" s="18"/>
      <c r="UGU442" s="16"/>
      <c r="UGV442" s="17"/>
      <c r="UGW442" s="18"/>
      <c r="UHF442" s="16"/>
      <c r="UHG442" s="17"/>
      <c r="UHH442" s="18"/>
      <c r="UHQ442" s="16"/>
      <c r="UHR442" s="17"/>
      <c r="UHS442" s="18"/>
      <c r="UIB442" s="16"/>
      <c r="UIC442" s="17"/>
      <c r="UID442" s="18"/>
      <c r="UIM442" s="16"/>
      <c r="UIN442" s="17"/>
      <c r="UIO442" s="18"/>
      <c r="UIX442" s="16"/>
      <c r="UIY442" s="17"/>
      <c r="UIZ442" s="18"/>
      <c r="UJI442" s="16"/>
      <c r="UJJ442" s="17"/>
      <c r="UJK442" s="18"/>
      <c r="UJT442" s="16"/>
      <c r="UJU442" s="17"/>
      <c r="UJV442" s="18"/>
      <c r="UKE442" s="16"/>
      <c r="UKF442" s="17"/>
      <c r="UKG442" s="18"/>
      <c r="UKP442" s="16"/>
      <c r="UKQ442" s="17"/>
      <c r="UKR442" s="18"/>
      <c r="ULA442" s="16"/>
      <c r="ULB442" s="17"/>
      <c r="ULC442" s="18"/>
      <c r="ULL442" s="16"/>
      <c r="ULM442" s="17"/>
      <c r="ULN442" s="18"/>
      <c r="ULW442" s="16"/>
      <c r="ULX442" s="17"/>
      <c r="ULY442" s="18"/>
      <c r="UMH442" s="16"/>
      <c r="UMI442" s="17"/>
      <c r="UMJ442" s="18"/>
      <c r="UMS442" s="16"/>
      <c r="UMT442" s="17"/>
      <c r="UMU442" s="18"/>
      <c r="UND442" s="16"/>
      <c r="UNE442" s="17"/>
      <c r="UNF442" s="18"/>
      <c r="UNO442" s="16"/>
      <c r="UNP442" s="17"/>
      <c r="UNQ442" s="18"/>
      <c r="UNZ442" s="16"/>
      <c r="UOA442" s="17"/>
      <c r="UOB442" s="18"/>
      <c r="UOK442" s="16"/>
      <c r="UOL442" s="17"/>
      <c r="UOM442" s="18"/>
      <c r="UOV442" s="16"/>
      <c r="UOW442" s="17"/>
      <c r="UOX442" s="18"/>
      <c r="UPG442" s="16"/>
      <c r="UPH442" s="17"/>
      <c r="UPI442" s="18"/>
      <c r="UPR442" s="16"/>
      <c r="UPS442" s="17"/>
      <c r="UPT442" s="18"/>
      <c r="UQC442" s="16"/>
      <c r="UQD442" s="17"/>
      <c r="UQE442" s="18"/>
      <c r="UQN442" s="16"/>
      <c r="UQO442" s="17"/>
      <c r="UQP442" s="18"/>
      <c r="UQY442" s="16"/>
      <c r="UQZ442" s="17"/>
      <c r="URA442" s="18"/>
      <c r="URJ442" s="16"/>
      <c r="URK442" s="17"/>
      <c r="URL442" s="18"/>
      <c r="URU442" s="16"/>
      <c r="URV442" s="17"/>
      <c r="URW442" s="18"/>
      <c r="USF442" s="16"/>
      <c r="USG442" s="17"/>
      <c r="USH442" s="18"/>
      <c r="USQ442" s="16"/>
      <c r="USR442" s="17"/>
      <c r="USS442" s="18"/>
      <c r="UTB442" s="16"/>
      <c r="UTC442" s="17"/>
      <c r="UTD442" s="18"/>
      <c r="UTM442" s="16"/>
      <c r="UTN442" s="17"/>
      <c r="UTO442" s="18"/>
      <c r="UTX442" s="16"/>
      <c r="UTY442" s="17"/>
      <c r="UTZ442" s="18"/>
      <c r="UUI442" s="16"/>
      <c r="UUJ442" s="17"/>
      <c r="UUK442" s="18"/>
      <c r="UUT442" s="16"/>
      <c r="UUU442" s="17"/>
      <c r="UUV442" s="18"/>
      <c r="UVE442" s="16"/>
      <c r="UVF442" s="17"/>
      <c r="UVG442" s="18"/>
      <c r="UVP442" s="16"/>
      <c r="UVQ442" s="17"/>
      <c r="UVR442" s="18"/>
      <c r="UWA442" s="16"/>
      <c r="UWB442" s="17"/>
      <c r="UWC442" s="18"/>
      <c r="UWL442" s="16"/>
      <c r="UWM442" s="17"/>
      <c r="UWN442" s="18"/>
      <c r="UWW442" s="16"/>
      <c r="UWX442" s="17"/>
      <c r="UWY442" s="18"/>
      <c r="UXH442" s="16"/>
      <c r="UXI442" s="17"/>
      <c r="UXJ442" s="18"/>
      <c r="UXS442" s="16"/>
      <c r="UXT442" s="17"/>
      <c r="UXU442" s="18"/>
      <c r="UYD442" s="16"/>
      <c r="UYE442" s="17"/>
      <c r="UYF442" s="18"/>
      <c r="UYO442" s="16"/>
      <c r="UYP442" s="17"/>
      <c r="UYQ442" s="18"/>
      <c r="UYZ442" s="16"/>
      <c r="UZA442" s="17"/>
      <c r="UZB442" s="18"/>
      <c r="UZK442" s="16"/>
      <c r="UZL442" s="17"/>
      <c r="UZM442" s="18"/>
      <c r="UZV442" s="16"/>
      <c r="UZW442" s="17"/>
      <c r="UZX442" s="18"/>
      <c r="VAG442" s="16"/>
      <c r="VAH442" s="17"/>
      <c r="VAI442" s="18"/>
      <c r="VAR442" s="16"/>
      <c r="VAS442" s="17"/>
      <c r="VAT442" s="18"/>
      <c r="VBC442" s="16"/>
      <c r="VBD442" s="17"/>
      <c r="VBE442" s="18"/>
      <c r="VBN442" s="16"/>
      <c r="VBO442" s="17"/>
      <c r="VBP442" s="18"/>
      <c r="VBY442" s="16"/>
      <c r="VBZ442" s="17"/>
      <c r="VCA442" s="18"/>
      <c r="VCJ442" s="16"/>
      <c r="VCK442" s="17"/>
      <c r="VCL442" s="18"/>
      <c r="VCU442" s="16"/>
      <c r="VCV442" s="17"/>
      <c r="VCW442" s="18"/>
      <c r="VDF442" s="16"/>
      <c r="VDG442" s="17"/>
      <c r="VDH442" s="18"/>
      <c r="VDQ442" s="16"/>
      <c r="VDR442" s="17"/>
      <c r="VDS442" s="18"/>
      <c r="VEB442" s="16"/>
      <c r="VEC442" s="17"/>
      <c r="VED442" s="18"/>
      <c r="VEM442" s="16"/>
      <c r="VEN442" s="17"/>
      <c r="VEO442" s="18"/>
      <c r="VEX442" s="16"/>
      <c r="VEY442" s="17"/>
      <c r="VEZ442" s="18"/>
      <c r="VFI442" s="16"/>
      <c r="VFJ442" s="17"/>
      <c r="VFK442" s="18"/>
      <c r="VFT442" s="16"/>
      <c r="VFU442" s="17"/>
      <c r="VFV442" s="18"/>
      <c r="VGE442" s="16"/>
      <c r="VGF442" s="17"/>
      <c r="VGG442" s="18"/>
      <c r="VGP442" s="16"/>
      <c r="VGQ442" s="17"/>
      <c r="VGR442" s="18"/>
      <c r="VHA442" s="16"/>
      <c r="VHB442" s="17"/>
      <c r="VHC442" s="18"/>
      <c r="VHL442" s="16"/>
      <c r="VHM442" s="17"/>
      <c r="VHN442" s="18"/>
      <c r="VHW442" s="16"/>
      <c r="VHX442" s="17"/>
      <c r="VHY442" s="18"/>
      <c r="VIH442" s="16"/>
      <c r="VII442" s="17"/>
      <c r="VIJ442" s="18"/>
      <c r="VIS442" s="16"/>
      <c r="VIT442" s="17"/>
      <c r="VIU442" s="18"/>
      <c r="VJD442" s="16"/>
      <c r="VJE442" s="17"/>
      <c r="VJF442" s="18"/>
      <c r="VJO442" s="16"/>
      <c r="VJP442" s="17"/>
      <c r="VJQ442" s="18"/>
      <c r="VJZ442" s="16"/>
      <c r="VKA442" s="17"/>
      <c r="VKB442" s="18"/>
      <c r="VKK442" s="16"/>
      <c r="VKL442" s="17"/>
      <c r="VKM442" s="18"/>
      <c r="VKV442" s="16"/>
      <c r="VKW442" s="17"/>
      <c r="VKX442" s="18"/>
      <c r="VLG442" s="16"/>
      <c r="VLH442" s="17"/>
      <c r="VLI442" s="18"/>
      <c r="VLR442" s="16"/>
      <c r="VLS442" s="17"/>
      <c r="VLT442" s="18"/>
      <c r="VMC442" s="16"/>
      <c r="VMD442" s="17"/>
      <c r="VME442" s="18"/>
      <c r="VMN442" s="16"/>
      <c r="VMO442" s="17"/>
      <c r="VMP442" s="18"/>
      <c r="VMY442" s="16"/>
      <c r="VMZ442" s="17"/>
      <c r="VNA442" s="18"/>
      <c r="VNJ442" s="16"/>
      <c r="VNK442" s="17"/>
      <c r="VNL442" s="18"/>
      <c r="VNU442" s="16"/>
      <c r="VNV442" s="17"/>
      <c r="VNW442" s="18"/>
      <c r="VOF442" s="16"/>
      <c r="VOG442" s="17"/>
      <c r="VOH442" s="18"/>
      <c r="VOQ442" s="16"/>
      <c r="VOR442" s="17"/>
      <c r="VOS442" s="18"/>
      <c r="VPB442" s="16"/>
      <c r="VPC442" s="17"/>
      <c r="VPD442" s="18"/>
      <c r="VPM442" s="16"/>
      <c r="VPN442" s="17"/>
      <c r="VPO442" s="18"/>
      <c r="VPX442" s="16"/>
      <c r="VPY442" s="17"/>
      <c r="VPZ442" s="18"/>
      <c r="VQI442" s="16"/>
      <c r="VQJ442" s="17"/>
      <c r="VQK442" s="18"/>
      <c r="VQT442" s="16"/>
      <c r="VQU442" s="17"/>
      <c r="VQV442" s="18"/>
      <c r="VRE442" s="16"/>
      <c r="VRF442" s="17"/>
      <c r="VRG442" s="18"/>
      <c r="VRP442" s="16"/>
      <c r="VRQ442" s="17"/>
      <c r="VRR442" s="18"/>
      <c r="VSA442" s="16"/>
      <c r="VSB442" s="17"/>
      <c r="VSC442" s="18"/>
      <c r="VSL442" s="16"/>
      <c r="VSM442" s="17"/>
      <c r="VSN442" s="18"/>
      <c r="VSW442" s="16"/>
      <c r="VSX442" s="17"/>
      <c r="VSY442" s="18"/>
      <c r="VTH442" s="16"/>
      <c r="VTI442" s="17"/>
      <c r="VTJ442" s="18"/>
      <c r="VTS442" s="16"/>
      <c r="VTT442" s="17"/>
      <c r="VTU442" s="18"/>
      <c r="VUD442" s="16"/>
      <c r="VUE442" s="17"/>
      <c r="VUF442" s="18"/>
      <c r="VUO442" s="16"/>
      <c r="VUP442" s="17"/>
      <c r="VUQ442" s="18"/>
      <c r="VUZ442" s="16"/>
      <c r="VVA442" s="17"/>
      <c r="VVB442" s="18"/>
      <c r="VVK442" s="16"/>
      <c r="VVL442" s="17"/>
      <c r="VVM442" s="18"/>
      <c r="VVV442" s="16"/>
      <c r="VVW442" s="17"/>
      <c r="VVX442" s="18"/>
      <c r="VWG442" s="16"/>
      <c r="VWH442" s="17"/>
      <c r="VWI442" s="18"/>
      <c r="VWR442" s="16"/>
      <c r="VWS442" s="17"/>
      <c r="VWT442" s="18"/>
      <c r="VXC442" s="16"/>
      <c r="VXD442" s="17"/>
      <c r="VXE442" s="18"/>
      <c r="VXN442" s="16"/>
      <c r="VXO442" s="17"/>
      <c r="VXP442" s="18"/>
      <c r="VXY442" s="16"/>
      <c r="VXZ442" s="17"/>
      <c r="VYA442" s="18"/>
      <c r="VYJ442" s="16"/>
      <c r="VYK442" s="17"/>
      <c r="VYL442" s="18"/>
      <c r="VYU442" s="16"/>
      <c r="VYV442" s="17"/>
      <c r="VYW442" s="18"/>
      <c r="VZF442" s="16"/>
      <c r="VZG442" s="17"/>
      <c r="VZH442" s="18"/>
      <c r="VZQ442" s="16"/>
      <c r="VZR442" s="17"/>
      <c r="VZS442" s="18"/>
      <c r="WAB442" s="16"/>
      <c r="WAC442" s="17"/>
      <c r="WAD442" s="18"/>
      <c r="WAM442" s="16"/>
      <c r="WAN442" s="17"/>
      <c r="WAO442" s="18"/>
      <c r="WAX442" s="16"/>
      <c r="WAY442" s="17"/>
      <c r="WAZ442" s="18"/>
      <c r="WBI442" s="16"/>
      <c r="WBJ442" s="17"/>
      <c r="WBK442" s="18"/>
      <c r="WBT442" s="16"/>
      <c r="WBU442" s="17"/>
      <c r="WBV442" s="18"/>
      <c r="WCE442" s="16"/>
      <c r="WCF442" s="17"/>
      <c r="WCG442" s="18"/>
      <c r="WCP442" s="16"/>
      <c r="WCQ442" s="17"/>
      <c r="WCR442" s="18"/>
      <c r="WDA442" s="16"/>
      <c r="WDB442" s="17"/>
      <c r="WDC442" s="18"/>
      <c r="WDL442" s="16"/>
      <c r="WDM442" s="17"/>
      <c r="WDN442" s="18"/>
      <c r="WDW442" s="16"/>
      <c r="WDX442" s="17"/>
      <c r="WDY442" s="18"/>
      <c r="WEH442" s="16"/>
      <c r="WEI442" s="17"/>
      <c r="WEJ442" s="18"/>
      <c r="WES442" s="16"/>
      <c r="WET442" s="17"/>
      <c r="WEU442" s="18"/>
      <c r="WFD442" s="16"/>
      <c r="WFE442" s="17"/>
      <c r="WFF442" s="18"/>
      <c r="WFO442" s="16"/>
      <c r="WFP442" s="17"/>
      <c r="WFQ442" s="18"/>
      <c r="WFZ442" s="16"/>
      <c r="WGA442" s="17"/>
      <c r="WGB442" s="18"/>
      <c r="WGK442" s="16"/>
      <c r="WGL442" s="17"/>
      <c r="WGM442" s="18"/>
      <c r="WGV442" s="16"/>
      <c r="WGW442" s="17"/>
      <c r="WGX442" s="18"/>
      <c r="WHG442" s="16"/>
      <c r="WHH442" s="17"/>
      <c r="WHI442" s="18"/>
      <c r="WHR442" s="16"/>
      <c r="WHS442" s="17"/>
      <c r="WHT442" s="18"/>
      <c r="WIC442" s="16"/>
      <c r="WID442" s="17"/>
      <c r="WIE442" s="18"/>
      <c r="WIN442" s="16"/>
      <c r="WIO442" s="17"/>
      <c r="WIP442" s="18"/>
      <c r="WIY442" s="16"/>
      <c r="WIZ442" s="17"/>
      <c r="WJA442" s="18"/>
      <c r="WJJ442" s="16"/>
      <c r="WJK442" s="17"/>
      <c r="WJL442" s="18"/>
      <c r="WJU442" s="16"/>
      <c r="WJV442" s="17"/>
      <c r="WJW442" s="18"/>
      <c r="WKF442" s="16"/>
      <c r="WKG442" s="17"/>
      <c r="WKH442" s="18"/>
      <c r="WKQ442" s="16"/>
      <c r="WKR442" s="17"/>
      <c r="WKS442" s="18"/>
      <c r="WLB442" s="16"/>
      <c r="WLC442" s="17"/>
      <c r="WLD442" s="18"/>
      <c r="WLM442" s="16"/>
      <c r="WLN442" s="17"/>
      <c r="WLO442" s="18"/>
      <c r="WLX442" s="16"/>
      <c r="WLY442" s="17"/>
      <c r="WLZ442" s="18"/>
      <c r="WMI442" s="16"/>
      <c r="WMJ442" s="17"/>
      <c r="WMK442" s="18"/>
      <c r="WMT442" s="16"/>
      <c r="WMU442" s="17"/>
      <c r="WMV442" s="18"/>
      <c r="WNE442" s="16"/>
      <c r="WNF442" s="17"/>
      <c r="WNG442" s="18"/>
      <c r="WNP442" s="16"/>
      <c r="WNQ442" s="17"/>
      <c r="WNR442" s="18"/>
      <c r="WOA442" s="16"/>
      <c r="WOB442" s="17"/>
      <c r="WOC442" s="18"/>
      <c r="WOL442" s="16"/>
      <c r="WOM442" s="17"/>
      <c r="WON442" s="18"/>
      <c r="WOW442" s="16"/>
      <c r="WOX442" s="17"/>
      <c r="WOY442" s="18"/>
      <c r="WPH442" s="16"/>
      <c r="WPI442" s="17"/>
      <c r="WPJ442" s="18"/>
      <c r="WPS442" s="16"/>
      <c r="WPT442" s="17"/>
      <c r="WPU442" s="18"/>
      <c r="WQD442" s="16"/>
      <c r="WQE442" s="17"/>
      <c r="WQF442" s="18"/>
      <c r="WQO442" s="16"/>
      <c r="WQP442" s="17"/>
      <c r="WQQ442" s="18"/>
      <c r="WQZ442" s="16"/>
      <c r="WRA442" s="17"/>
      <c r="WRB442" s="18"/>
      <c r="WRK442" s="16"/>
      <c r="WRL442" s="17"/>
      <c r="WRM442" s="18"/>
      <c r="WRV442" s="16"/>
      <c r="WRW442" s="17"/>
      <c r="WRX442" s="18"/>
      <c r="WSG442" s="16"/>
      <c r="WSH442" s="17"/>
      <c r="WSI442" s="18"/>
      <c r="WSR442" s="16"/>
      <c r="WSS442" s="17"/>
      <c r="WST442" s="18"/>
      <c r="WTC442" s="16"/>
      <c r="WTD442" s="17"/>
      <c r="WTE442" s="18"/>
      <c r="WTN442" s="16"/>
      <c r="WTO442" s="17"/>
      <c r="WTP442" s="18"/>
      <c r="WTY442" s="16"/>
      <c r="WTZ442" s="17"/>
      <c r="WUA442" s="18"/>
      <c r="WUJ442" s="16"/>
      <c r="WUK442" s="17"/>
      <c r="WUL442" s="18"/>
      <c r="WUU442" s="16"/>
      <c r="WUV442" s="17"/>
      <c r="WUW442" s="18"/>
      <c r="WVF442" s="16"/>
      <c r="WVG442" s="17"/>
      <c r="WVH442" s="18"/>
      <c r="WVQ442" s="16"/>
      <c r="WVR442" s="17"/>
      <c r="WVS442" s="18"/>
      <c r="WWB442" s="16"/>
      <c r="WWC442" s="17"/>
      <c r="WWD442" s="18"/>
      <c r="WWM442" s="16"/>
      <c r="WWN442" s="17"/>
      <c r="WWO442" s="18"/>
      <c r="WWX442" s="16"/>
      <c r="WWY442" s="17"/>
      <c r="WWZ442" s="18"/>
      <c r="WXI442" s="16"/>
      <c r="WXJ442" s="17"/>
      <c r="WXK442" s="18"/>
      <c r="WXT442" s="16"/>
      <c r="WXU442" s="17"/>
      <c r="WXV442" s="18"/>
      <c r="WYE442" s="16"/>
      <c r="WYF442" s="17"/>
      <c r="WYG442" s="18"/>
      <c r="WYP442" s="16"/>
      <c r="WYQ442" s="17"/>
      <c r="WYR442" s="18"/>
      <c r="WZA442" s="16"/>
      <c r="WZB442" s="17"/>
      <c r="WZC442" s="18"/>
      <c r="WZL442" s="16"/>
      <c r="WZM442" s="17"/>
      <c r="WZN442" s="18"/>
      <c r="WZW442" s="16"/>
      <c r="WZX442" s="17"/>
      <c r="WZY442" s="18"/>
      <c r="XAH442" s="16"/>
      <c r="XAI442" s="17"/>
      <c r="XAJ442" s="18"/>
      <c r="XAS442" s="16"/>
      <c r="XAT442" s="17"/>
      <c r="XAU442" s="18"/>
      <c r="XBD442" s="16"/>
      <c r="XBE442" s="17"/>
      <c r="XBF442" s="18"/>
      <c r="XBO442" s="16"/>
      <c r="XBP442" s="17"/>
      <c r="XBQ442" s="18"/>
      <c r="XBZ442" s="16"/>
      <c r="XCA442" s="17"/>
      <c r="XCB442" s="18"/>
      <c r="XCK442" s="16"/>
      <c r="XCL442" s="17"/>
      <c r="XCM442" s="18"/>
      <c r="XCV442" s="16"/>
      <c r="XCW442" s="17"/>
      <c r="XCX442" s="18"/>
      <c r="XDG442" s="16"/>
      <c r="XDH442" s="17"/>
      <c r="XDI442" s="18"/>
      <c r="XDR442" s="16"/>
      <c r="XDS442" s="17"/>
      <c r="XDT442" s="18"/>
      <c r="XEC442" s="16"/>
      <c r="XED442" s="17"/>
      <c r="XEE442" s="18"/>
      <c r="XEN442" s="16"/>
      <c r="XEO442" s="17"/>
      <c r="XEP442" s="18"/>
      <c r="XEY442" s="16"/>
      <c r="XEZ442" s="17"/>
      <c r="XFA442" s="18"/>
    </row>
    <row r="443" spans="1:2048 2057:3071 3080:4094 4103:5117 5126:6140 6149:7163 7172:8186 8195:9209 9218:10232 10241:13312 13321:14335 14344:15358 15367:16381" hidden="1" x14ac:dyDescent="0.3">
      <c r="A443" s="17" t="s">
        <v>89</v>
      </c>
      <c r="B443" s="18">
        <v>1033601</v>
      </c>
      <c r="C443" t="s">
        <v>22</v>
      </c>
      <c r="D443" t="s">
        <v>26</v>
      </c>
      <c r="E443" t="s">
        <v>31</v>
      </c>
      <c r="F443">
        <v>1</v>
      </c>
      <c r="G443">
        <v>1</v>
      </c>
      <c r="H443">
        <v>1</v>
      </c>
      <c r="I443">
        <v>420201001</v>
      </c>
      <c r="J443" t="s">
        <v>70</v>
      </c>
      <c r="K443">
        <v>493.00700000000001</v>
      </c>
      <c r="L443" s="17"/>
      <c r="M443" s="18"/>
      <c r="V443" s="16"/>
      <c r="W443" s="17"/>
      <c r="X443" s="18"/>
      <c r="AG443" s="16"/>
      <c r="AH443" s="17"/>
      <c r="AI443" s="18"/>
      <c r="AR443" s="16"/>
      <c r="AS443" s="17"/>
      <c r="AT443" s="18"/>
      <c r="BC443" s="16"/>
      <c r="BD443" s="17"/>
      <c r="BE443" s="18"/>
      <c r="BN443" s="16"/>
      <c r="BO443" s="17"/>
      <c r="BP443" s="18"/>
      <c r="BY443" s="16"/>
      <c r="BZ443" s="17"/>
      <c r="CA443" s="18"/>
      <c r="CJ443" s="16"/>
      <c r="CK443" s="17"/>
      <c r="CL443" s="18"/>
      <c r="CU443" s="16"/>
      <c r="CV443" s="17"/>
      <c r="CW443" s="18"/>
      <c r="DF443" s="16"/>
      <c r="DG443" s="17"/>
      <c r="DH443" s="18"/>
      <c r="DQ443" s="16"/>
      <c r="DR443" s="17"/>
      <c r="DS443" s="18"/>
      <c r="EB443" s="16"/>
      <c r="EC443" s="17"/>
      <c r="ED443" s="18"/>
      <c r="EM443" s="16"/>
      <c r="EN443" s="17"/>
      <c r="EO443" s="18"/>
      <c r="EX443" s="16"/>
      <c r="EY443" s="17"/>
      <c r="EZ443" s="18"/>
      <c r="FI443" s="16"/>
      <c r="FJ443" s="17"/>
      <c r="FK443" s="18"/>
      <c r="FT443" s="16"/>
      <c r="FU443" s="17"/>
      <c r="FV443" s="18"/>
      <c r="GE443" s="16"/>
      <c r="GF443" s="17"/>
      <c r="GG443" s="18"/>
      <c r="GP443" s="16"/>
      <c r="GQ443" s="17"/>
      <c r="GR443" s="18"/>
      <c r="HA443" s="16"/>
      <c r="HB443" s="17"/>
      <c r="HC443" s="18"/>
      <c r="HL443" s="16"/>
      <c r="HM443" s="17"/>
      <c r="HN443" s="18"/>
      <c r="HW443" s="16"/>
      <c r="HX443" s="17"/>
      <c r="HY443" s="18"/>
      <c r="IH443" s="16"/>
      <c r="II443" s="17"/>
      <c r="IJ443" s="18"/>
      <c r="IS443" s="16"/>
      <c r="IT443" s="17"/>
      <c r="IU443" s="18"/>
      <c r="JD443" s="16"/>
      <c r="JE443" s="17"/>
      <c r="JF443" s="18"/>
      <c r="JO443" s="16"/>
      <c r="JP443" s="17"/>
      <c r="JQ443" s="18"/>
      <c r="JZ443" s="16"/>
      <c r="KA443" s="17"/>
      <c r="KB443" s="18"/>
      <c r="KK443" s="16"/>
      <c r="KL443" s="17"/>
      <c r="KM443" s="18"/>
      <c r="KV443" s="16"/>
      <c r="KW443" s="17"/>
      <c r="KX443" s="18"/>
      <c r="LG443" s="16"/>
      <c r="LH443" s="17"/>
      <c r="LI443" s="18"/>
      <c r="LR443" s="16"/>
      <c r="LS443" s="17"/>
      <c r="LT443" s="18"/>
      <c r="MC443" s="16"/>
      <c r="MD443" s="17"/>
      <c r="ME443" s="18"/>
      <c r="MN443" s="16"/>
      <c r="MO443" s="17"/>
      <c r="MP443" s="18"/>
      <c r="MY443" s="16"/>
      <c r="MZ443" s="17"/>
      <c r="NA443" s="18"/>
      <c r="NJ443" s="16"/>
      <c r="NK443" s="17"/>
      <c r="NL443" s="18"/>
      <c r="NU443" s="16"/>
      <c r="NV443" s="17"/>
      <c r="NW443" s="18"/>
      <c r="OF443" s="16"/>
      <c r="OG443" s="17"/>
      <c r="OH443" s="18"/>
      <c r="OQ443" s="16"/>
      <c r="OR443" s="17"/>
      <c r="OS443" s="18"/>
      <c r="PB443" s="16"/>
      <c r="PC443" s="17"/>
      <c r="PD443" s="18"/>
      <c r="PM443" s="16"/>
      <c r="PN443" s="17"/>
      <c r="PO443" s="18"/>
      <c r="PX443" s="16"/>
      <c r="PY443" s="17"/>
      <c r="PZ443" s="18"/>
      <c r="QI443" s="16"/>
      <c r="QJ443" s="17"/>
      <c r="QK443" s="18"/>
      <c r="QT443" s="16"/>
      <c r="QU443" s="17"/>
      <c r="QV443" s="18"/>
      <c r="RE443" s="16"/>
      <c r="RF443" s="17"/>
      <c r="RG443" s="18"/>
      <c r="RP443" s="16"/>
      <c r="RQ443" s="17"/>
      <c r="RR443" s="18"/>
      <c r="SA443" s="16"/>
      <c r="SB443" s="17"/>
      <c r="SC443" s="18"/>
      <c r="SL443" s="16"/>
      <c r="SM443" s="17"/>
      <c r="SN443" s="18"/>
      <c r="SW443" s="16"/>
      <c r="SX443" s="17"/>
      <c r="SY443" s="18"/>
      <c r="TH443" s="16"/>
      <c r="TI443" s="17"/>
      <c r="TJ443" s="18"/>
      <c r="TS443" s="16"/>
      <c r="TT443" s="17"/>
      <c r="TU443" s="18"/>
      <c r="UD443" s="16"/>
      <c r="UE443" s="17"/>
      <c r="UF443" s="18"/>
      <c r="UO443" s="16"/>
      <c r="UP443" s="17"/>
      <c r="UQ443" s="18"/>
      <c r="UZ443" s="16"/>
      <c r="VA443" s="17"/>
      <c r="VB443" s="18"/>
      <c r="VK443" s="16"/>
      <c r="VL443" s="17"/>
      <c r="VM443" s="18"/>
      <c r="VV443" s="16"/>
      <c r="VW443" s="17"/>
      <c r="VX443" s="18"/>
      <c r="WG443" s="16"/>
      <c r="WH443" s="17"/>
      <c r="WI443" s="18"/>
      <c r="WR443" s="16"/>
      <c r="WS443" s="17"/>
      <c r="WT443" s="18"/>
      <c r="XC443" s="16"/>
      <c r="XD443" s="17"/>
      <c r="XE443" s="18"/>
      <c r="XN443" s="16"/>
      <c r="XO443" s="17"/>
      <c r="XP443" s="18"/>
      <c r="XY443" s="16"/>
      <c r="XZ443" s="17"/>
      <c r="YA443" s="18"/>
      <c r="YJ443" s="16"/>
      <c r="YK443" s="17"/>
      <c r="YL443" s="18"/>
      <c r="YU443" s="16"/>
      <c r="YV443" s="17"/>
      <c r="YW443" s="18"/>
      <c r="ZF443" s="16"/>
      <c r="ZG443" s="17"/>
      <c r="ZH443" s="18"/>
      <c r="ZQ443" s="16"/>
      <c r="ZR443" s="17"/>
      <c r="ZS443" s="18"/>
      <c r="AAB443" s="16"/>
      <c r="AAC443" s="17"/>
      <c r="AAD443" s="18"/>
      <c r="AAM443" s="16"/>
      <c r="AAN443" s="17"/>
      <c r="AAO443" s="18"/>
      <c r="AAX443" s="16"/>
      <c r="AAY443" s="17"/>
      <c r="AAZ443" s="18"/>
      <c r="ABI443" s="16"/>
      <c r="ABJ443" s="17"/>
      <c r="ABK443" s="18"/>
      <c r="ABT443" s="16"/>
      <c r="ABU443" s="17"/>
      <c r="ABV443" s="18"/>
      <c r="ACE443" s="16"/>
      <c r="ACF443" s="17"/>
      <c r="ACG443" s="18"/>
      <c r="ACP443" s="16"/>
      <c r="ACQ443" s="17"/>
      <c r="ACR443" s="18"/>
      <c r="ADA443" s="16"/>
      <c r="ADB443" s="17"/>
      <c r="ADC443" s="18"/>
      <c r="ADL443" s="16"/>
      <c r="ADM443" s="17"/>
      <c r="ADN443" s="18"/>
      <c r="ADW443" s="16"/>
      <c r="ADX443" s="17"/>
      <c r="ADY443" s="18"/>
      <c r="AEH443" s="16"/>
      <c r="AEI443" s="17"/>
      <c r="AEJ443" s="18"/>
      <c r="AES443" s="16"/>
      <c r="AET443" s="17"/>
      <c r="AEU443" s="18"/>
      <c r="AFD443" s="16"/>
      <c r="AFE443" s="17"/>
      <c r="AFF443" s="18"/>
      <c r="AFO443" s="16"/>
      <c r="AFP443" s="17"/>
      <c r="AFQ443" s="18"/>
      <c r="AFZ443" s="16"/>
      <c r="AGA443" s="17"/>
      <c r="AGB443" s="18"/>
      <c r="AGK443" s="16"/>
      <c r="AGL443" s="17"/>
      <c r="AGM443" s="18"/>
      <c r="AGV443" s="16"/>
      <c r="AGW443" s="17"/>
      <c r="AGX443" s="18"/>
      <c r="AHG443" s="16"/>
      <c r="AHH443" s="17"/>
      <c r="AHI443" s="18"/>
      <c r="AHR443" s="16"/>
      <c r="AHS443" s="17"/>
      <c r="AHT443" s="18"/>
      <c r="AIC443" s="16"/>
      <c r="AID443" s="17"/>
      <c r="AIE443" s="18"/>
      <c r="AIN443" s="16"/>
      <c r="AIO443" s="17"/>
      <c r="AIP443" s="18"/>
      <c r="AIY443" s="16"/>
      <c r="AIZ443" s="17"/>
      <c r="AJA443" s="18"/>
      <c r="AJJ443" s="16"/>
      <c r="AJK443" s="17"/>
      <c r="AJL443" s="18"/>
      <c r="AJU443" s="16"/>
      <c r="AJV443" s="17"/>
      <c r="AJW443" s="18"/>
      <c r="AKF443" s="16"/>
      <c r="AKG443" s="17"/>
      <c r="AKH443" s="18"/>
      <c r="AKQ443" s="16"/>
      <c r="AKR443" s="17"/>
      <c r="AKS443" s="18"/>
      <c r="ALB443" s="16"/>
      <c r="ALC443" s="17"/>
      <c r="ALD443" s="18"/>
      <c r="ALM443" s="16"/>
      <c r="ALN443" s="17"/>
      <c r="ALO443" s="18"/>
      <c r="ALX443" s="16"/>
      <c r="ALY443" s="17"/>
      <c r="ALZ443" s="18"/>
      <c r="AMI443" s="16"/>
      <c r="AMJ443" s="17"/>
      <c r="AMK443" s="18"/>
      <c r="AMT443" s="16"/>
      <c r="AMU443" s="17"/>
      <c r="AMV443" s="18"/>
      <c r="ANE443" s="16"/>
      <c r="ANF443" s="17"/>
      <c r="ANG443" s="18"/>
      <c r="ANP443" s="16"/>
      <c r="ANQ443" s="17"/>
      <c r="ANR443" s="18"/>
      <c r="AOA443" s="16"/>
      <c r="AOB443" s="17"/>
      <c r="AOC443" s="18"/>
      <c r="AOL443" s="16"/>
      <c r="AOM443" s="17"/>
      <c r="AON443" s="18"/>
      <c r="AOW443" s="16"/>
      <c r="AOX443" s="17"/>
      <c r="AOY443" s="18"/>
      <c r="APH443" s="16"/>
      <c r="API443" s="17"/>
      <c r="APJ443" s="18"/>
      <c r="APS443" s="16"/>
      <c r="APT443" s="17"/>
      <c r="APU443" s="18"/>
      <c r="AQD443" s="16"/>
      <c r="AQE443" s="17"/>
      <c r="AQF443" s="18"/>
      <c r="AQO443" s="16"/>
      <c r="AQP443" s="17"/>
      <c r="AQQ443" s="18"/>
      <c r="AQZ443" s="16"/>
      <c r="ARA443" s="17"/>
      <c r="ARB443" s="18"/>
      <c r="ARK443" s="16"/>
      <c r="ARL443" s="17"/>
      <c r="ARM443" s="18"/>
      <c r="ARV443" s="16"/>
      <c r="ARW443" s="17"/>
      <c r="ARX443" s="18"/>
      <c r="ASG443" s="16"/>
      <c r="ASH443" s="17"/>
      <c r="ASI443" s="18"/>
      <c r="ASR443" s="16"/>
      <c r="ASS443" s="17"/>
      <c r="AST443" s="18"/>
      <c r="ATC443" s="16"/>
      <c r="ATD443" s="17"/>
      <c r="ATE443" s="18"/>
      <c r="ATN443" s="16"/>
      <c r="ATO443" s="17"/>
      <c r="ATP443" s="18"/>
      <c r="ATY443" s="16"/>
      <c r="ATZ443" s="17"/>
      <c r="AUA443" s="18"/>
      <c r="AUJ443" s="16"/>
      <c r="AUK443" s="17"/>
      <c r="AUL443" s="18"/>
      <c r="AUU443" s="16"/>
      <c r="AUV443" s="17"/>
      <c r="AUW443" s="18"/>
      <c r="AVF443" s="16"/>
      <c r="AVG443" s="17"/>
      <c r="AVH443" s="18"/>
      <c r="AVQ443" s="16"/>
      <c r="AVR443" s="17"/>
      <c r="AVS443" s="18"/>
      <c r="AWB443" s="16"/>
      <c r="AWC443" s="17"/>
      <c r="AWD443" s="18"/>
      <c r="AWM443" s="16"/>
      <c r="AWN443" s="17"/>
      <c r="AWO443" s="18"/>
      <c r="AWX443" s="16"/>
      <c r="AWY443" s="17"/>
      <c r="AWZ443" s="18"/>
      <c r="AXI443" s="16"/>
      <c r="AXJ443" s="17"/>
      <c r="AXK443" s="18"/>
      <c r="AXT443" s="16"/>
      <c r="AXU443" s="17"/>
      <c r="AXV443" s="18"/>
      <c r="AYE443" s="16"/>
      <c r="AYF443" s="17"/>
      <c r="AYG443" s="18"/>
      <c r="AYP443" s="16"/>
      <c r="AYQ443" s="17"/>
      <c r="AYR443" s="18"/>
      <c r="AZA443" s="16"/>
      <c r="AZB443" s="17"/>
      <c r="AZC443" s="18"/>
      <c r="AZL443" s="16"/>
      <c r="AZM443" s="17"/>
      <c r="AZN443" s="18"/>
      <c r="AZW443" s="16"/>
      <c r="AZX443" s="17"/>
      <c r="AZY443" s="18"/>
      <c r="BAH443" s="16"/>
      <c r="BAI443" s="17"/>
      <c r="BAJ443" s="18"/>
      <c r="BAS443" s="16"/>
      <c r="BAT443" s="17"/>
      <c r="BAU443" s="18"/>
      <c r="BBD443" s="16"/>
      <c r="BBE443" s="17"/>
      <c r="BBF443" s="18"/>
      <c r="BBO443" s="16"/>
      <c r="BBP443" s="17"/>
      <c r="BBQ443" s="18"/>
      <c r="BBZ443" s="16"/>
      <c r="BCA443" s="17"/>
      <c r="BCB443" s="18"/>
      <c r="BCK443" s="16"/>
      <c r="BCL443" s="17"/>
      <c r="BCM443" s="18"/>
      <c r="BCV443" s="16"/>
      <c r="BCW443" s="17"/>
      <c r="BCX443" s="18"/>
      <c r="BDG443" s="16"/>
      <c r="BDH443" s="17"/>
      <c r="BDI443" s="18"/>
      <c r="BDR443" s="16"/>
      <c r="BDS443" s="17"/>
      <c r="BDT443" s="18"/>
      <c r="BEC443" s="16"/>
      <c r="BED443" s="17"/>
      <c r="BEE443" s="18"/>
      <c r="BEN443" s="16"/>
      <c r="BEO443" s="17"/>
      <c r="BEP443" s="18"/>
      <c r="BEY443" s="16"/>
      <c r="BEZ443" s="17"/>
      <c r="BFA443" s="18"/>
      <c r="BFJ443" s="16"/>
      <c r="BFK443" s="17"/>
      <c r="BFL443" s="18"/>
      <c r="BFU443" s="16"/>
      <c r="BFV443" s="17"/>
      <c r="BFW443" s="18"/>
      <c r="BGF443" s="16"/>
      <c r="BGG443" s="17"/>
      <c r="BGH443" s="18"/>
      <c r="BGQ443" s="16"/>
      <c r="BGR443" s="17"/>
      <c r="BGS443" s="18"/>
      <c r="BHB443" s="16"/>
      <c r="BHC443" s="17"/>
      <c r="BHD443" s="18"/>
      <c r="BHM443" s="16"/>
      <c r="BHN443" s="17"/>
      <c r="BHO443" s="18"/>
      <c r="BHX443" s="16"/>
      <c r="BHY443" s="17"/>
      <c r="BHZ443" s="18"/>
      <c r="BII443" s="16"/>
      <c r="BIJ443" s="17"/>
      <c r="BIK443" s="18"/>
      <c r="BIT443" s="16"/>
      <c r="BIU443" s="17"/>
      <c r="BIV443" s="18"/>
      <c r="BJE443" s="16"/>
      <c r="BJF443" s="17"/>
      <c r="BJG443" s="18"/>
      <c r="BJP443" s="16"/>
      <c r="BJQ443" s="17"/>
      <c r="BJR443" s="18"/>
      <c r="BKA443" s="16"/>
      <c r="BKB443" s="17"/>
      <c r="BKC443" s="18"/>
      <c r="BKL443" s="16"/>
      <c r="BKM443" s="17"/>
      <c r="BKN443" s="18"/>
      <c r="BKW443" s="16"/>
      <c r="BKX443" s="17"/>
      <c r="BKY443" s="18"/>
      <c r="BLH443" s="16"/>
      <c r="BLI443" s="17"/>
      <c r="BLJ443" s="18"/>
      <c r="BLS443" s="16"/>
      <c r="BLT443" s="17"/>
      <c r="BLU443" s="18"/>
      <c r="BMD443" s="16"/>
      <c r="BME443" s="17"/>
      <c r="BMF443" s="18"/>
      <c r="BMO443" s="16"/>
      <c r="BMP443" s="17"/>
      <c r="BMQ443" s="18"/>
      <c r="BMZ443" s="16"/>
      <c r="BNA443" s="17"/>
      <c r="BNB443" s="18"/>
      <c r="BNK443" s="16"/>
      <c r="BNL443" s="17"/>
      <c r="BNM443" s="18"/>
      <c r="BNV443" s="16"/>
      <c r="BNW443" s="17"/>
      <c r="BNX443" s="18"/>
      <c r="BOG443" s="16"/>
      <c r="BOH443" s="17"/>
      <c r="BOI443" s="18"/>
      <c r="BOR443" s="16"/>
      <c r="BOS443" s="17"/>
      <c r="BOT443" s="18"/>
      <c r="BPC443" s="16"/>
      <c r="BPD443" s="17"/>
      <c r="BPE443" s="18"/>
      <c r="BPN443" s="16"/>
      <c r="BPO443" s="17"/>
      <c r="BPP443" s="18"/>
      <c r="BPY443" s="16"/>
      <c r="BPZ443" s="17"/>
      <c r="BQA443" s="18"/>
      <c r="BQJ443" s="16"/>
      <c r="BQK443" s="17"/>
      <c r="BQL443" s="18"/>
      <c r="BQU443" s="16"/>
      <c r="BQV443" s="17"/>
      <c r="BQW443" s="18"/>
      <c r="BRF443" s="16"/>
      <c r="BRG443" s="17"/>
      <c r="BRH443" s="18"/>
      <c r="BRQ443" s="16"/>
      <c r="BRR443" s="17"/>
      <c r="BRS443" s="18"/>
      <c r="BSB443" s="16"/>
      <c r="BSC443" s="17"/>
      <c r="BSD443" s="18"/>
      <c r="BSM443" s="16"/>
      <c r="BSN443" s="17"/>
      <c r="BSO443" s="18"/>
      <c r="BSX443" s="16"/>
      <c r="BSY443" s="17"/>
      <c r="BSZ443" s="18"/>
      <c r="BTI443" s="16"/>
      <c r="BTJ443" s="17"/>
      <c r="BTK443" s="18"/>
      <c r="BTT443" s="16"/>
      <c r="BTU443" s="17"/>
      <c r="BTV443" s="18"/>
      <c r="BUE443" s="16"/>
      <c r="BUF443" s="17"/>
      <c r="BUG443" s="18"/>
      <c r="BUP443" s="16"/>
      <c r="BUQ443" s="17"/>
      <c r="BUR443" s="18"/>
      <c r="BVA443" s="16"/>
      <c r="BVB443" s="17"/>
      <c r="BVC443" s="18"/>
      <c r="BVL443" s="16"/>
      <c r="BVM443" s="17"/>
      <c r="BVN443" s="18"/>
      <c r="BVW443" s="16"/>
      <c r="BVX443" s="17"/>
      <c r="BVY443" s="18"/>
      <c r="BWH443" s="16"/>
      <c r="BWI443" s="17"/>
      <c r="BWJ443" s="18"/>
      <c r="BWS443" s="16"/>
      <c r="BWT443" s="17"/>
      <c r="BWU443" s="18"/>
      <c r="BXD443" s="16"/>
      <c r="BXE443" s="17"/>
      <c r="BXF443" s="18"/>
      <c r="BXO443" s="16"/>
      <c r="BXP443" s="17"/>
      <c r="BXQ443" s="18"/>
      <c r="BXZ443" s="16"/>
      <c r="BYA443" s="17"/>
      <c r="BYB443" s="18"/>
      <c r="BYK443" s="16"/>
      <c r="BYL443" s="17"/>
      <c r="BYM443" s="18"/>
      <c r="BYV443" s="16"/>
      <c r="BYW443" s="17"/>
      <c r="BYX443" s="18"/>
      <c r="BZG443" s="16"/>
      <c r="BZH443" s="17"/>
      <c r="BZI443" s="18"/>
      <c r="BZR443" s="16"/>
      <c r="BZS443" s="17"/>
      <c r="BZT443" s="18"/>
      <c r="CAC443" s="16"/>
      <c r="CAD443" s="17"/>
      <c r="CAE443" s="18"/>
      <c r="CAN443" s="16"/>
      <c r="CAO443" s="17"/>
      <c r="CAP443" s="18"/>
      <c r="CAY443" s="16"/>
      <c r="CAZ443" s="17"/>
      <c r="CBA443" s="18"/>
      <c r="CBJ443" s="16"/>
      <c r="CBK443" s="17"/>
      <c r="CBL443" s="18"/>
      <c r="CBU443" s="16"/>
      <c r="CBV443" s="17"/>
      <c r="CBW443" s="18"/>
      <c r="CCF443" s="16"/>
      <c r="CCG443" s="17"/>
      <c r="CCH443" s="18"/>
      <c r="CCQ443" s="16"/>
      <c r="CCR443" s="17"/>
      <c r="CCS443" s="18"/>
      <c r="CDB443" s="16"/>
      <c r="CDC443" s="17"/>
      <c r="CDD443" s="18"/>
      <c r="CDM443" s="16"/>
      <c r="CDN443" s="17"/>
      <c r="CDO443" s="18"/>
      <c r="CDX443" s="16"/>
      <c r="CDY443" s="17"/>
      <c r="CDZ443" s="18"/>
      <c r="CEI443" s="16"/>
      <c r="CEJ443" s="17"/>
      <c r="CEK443" s="18"/>
      <c r="CET443" s="16"/>
      <c r="CEU443" s="17"/>
      <c r="CEV443" s="18"/>
      <c r="CFE443" s="16"/>
      <c r="CFF443" s="17"/>
      <c r="CFG443" s="18"/>
      <c r="CFP443" s="16"/>
      <c r="CFQ443" s="17"/>
      <c r="CFR443" s="18"/>
      <c r="CGA443" s="16"/>
      <c r="CGB443" s="17"/>
      <c r="CGC443" s="18"/>
      <c r="CGL443" s="16"/>
      <c r="CGM443" s="17"/>
      <c r="CGN443" s="18"/>
      <c r="CGW443" s="16"/>
      <c r="CGX443" s="17"/>
      <c r="CGY443" s="18"/>
      <c r="CHH443" s="16"/>
      <c r="CHI443" s="17"/>
      <c r="CHJ443" s="18"/>
      <c r="CHS443" s="16"/>
      <c r="CHT443" s="17"/>
      <c r="CHU443" s="18"/>
      <c r="CID443" s="16"/>
      <c r="CIE443" s="17"/>
      <c r="CIF443" s="18"/>
      <c r="CIO443" s="16"/>
      <c r="CIP443" s="17"/>
      <c r="CIQ443" s="18"/>
      <c r="CIZ443" s="16"/>
      <c r="CJA443" s="17"/>
      <c r="CJB443" s="18"/>
      <c r="CJK443" s="16"/>
      <c r="CJL443" s="17"/>
      <c r="CJM443" s="18"/>
      <c r="CJV443" s="16"/>
      <c r="CJW443" s="17"/>
      <c r="CJX443" s="18"/>
      <c r="CKG443" s="16"/>
      <c r="CKH443" s="17"/>
      <c r="CKI443" s="18"/>
      <c r="CKR443" s="16"/>
      <c r="CKS443" s="17"/>
      <c r="CKT443" s="18"/>
      <c r="CLC443" s="16"/>
      <c r="CLD443" s="17"/>
      <c r="CLE443" s="18"/>
      <c r="CLN443" s="16"/>
      <c r="CLO443" s="17"/>
      <c r="CLP443" s="18"/>
      <c r="CLY443" s="16"/>
      <c r="CLZ443" s="17"/>
      <c r="CMA443" s="18"/>
      <c r="CMJ443" s="16"/>
      <c r="CMK443" s="17"/>
      <c r="CML443" s="18"/>
      <c r="CMU443" s="16"/>
      <c r="CMV443" s="17"/>
      <c r="CMW443" s="18"/>
      <c r="CNF443" s="16"/>
      <c r="CNG443" s="17"/>
      <c r="CNH443" s="18"/>
      <c r="CNQ443" s="16"/>
      <c r="CNR443" s="17"/>
      <c r="CNS443" s="18"/>
      <c r="COB443" s="16"/>
      <c r="COC443" s="17"/>
      <c r="COD443" s="18"/>
      <c r="COM443" s="16"/>
      <c r="CON443" s="17"/>
      <c r="COO443" s="18"/>
      <c r="COX443" s="16"/>
      <c r="COY443" s="17"/>
      <c r="COZ443" s="18"/>
      <c r="CPI443" s="16"/>
      <c r="CPJ443" s="17"/>
      <c r="CPK443" s="18"/>
      <c r="CPT443" s="16"/>
      <c r="CPU443" s="17"/>
      <c r="CPV443" s="18"/>
      <c r="CQE443" s="16"/>
      <c r="CQF443" s="17"/>
      <c r="CQG443" s="18"/>
      <c r="CQP443" s="16"/>
      <c r="CQQ443" s="17"/>
      <c r="CQR443" s="18"/>
      <c r="CRA443" s="16"/>
      <c r="CRB443" s="17"/>
      <c r="CRC443" s="18"/>
      <c r="CRL443" s="16"/>
      <c r="CRM443" s="17"/>
      <c r="CRN443" s="18"/>
      <c r="CRW443" s="16"/>
      <c r="CRX443" s="17"/>
      <c r="CRY443" s="18"/>
      <c r="CSH443" s="16"/>
      <c r="CSI443" s="17"/>
      <c r="CSJ443" s="18"/>
      <c r="CSS443" s="16"/>
      <c r="CST443" s="17"/>
      <c r="CSU443" s="18"/>
      <c r="CTD443" s="16"/>
      <c r="CTE443" s="17"/>
      <c r="CTF443" s="18"/>
      <c r="CTO443" s="16"/>
      <c r="CTP443" s="17"/>
      <c r="CTQ443" s="18"/>
      <c r="CTZ443" s="16"/>
      <c r="CUA443" s="17"/>
      <c r="CUB443" s="18"/>
      <c r="CUK443" s="16"/>
      <c r="CUL443" s="17"/>
      <c r="CUM443" s="18"/>
      <c r="CUV443" s="16"/>
      <c r="CUW443" s="17"/>
      <c r="CUX443" s="18"/>
      <c r="CVG443" s="16"/>
      <c r="CVH443" s="17"/>
      <c r="CVI443" s="18"/>
      <c r="CVR443" s="16"/>
      <c r="CVS443" s="17"/>
      <c r="CVT443" s="18"/>
      <c r="CWC443" s="16"/>
      <c r="CWD443" s="17"/>
      <c r="CWE443" s="18"/>
      <c r="CWN443" s="16"/>
      <c r="CWO443" s="17"/>
      <c r="CWP443" s="18"/>
      <c r="CWY443" s="16"/>
      <c r="CWZ443" s="17"/>
      <c r="CXA443" s="18"/>
      <c r="CXJ443" s="16"/>
      <c r="CXK443" s="17"/>
      <c r="CXL443" s="18"/>
      <c r="CXU443" s="16"/>
      <c r="CXV443" s="17"/>
      <c r="CXW443" s="18"/>
      <c r="CYF443" s="16"/>
      <c r="CYG443" s="17"/>
      <c r="CYH443" s="18"/>
      <c r="CYQ443" s="16"/>
      <c r="CYR443" s="17"/>
      <c r="CYS443" s="18"/>
      <c r="CZB443" s="16"/>
      <c r="CZC443" s="17"/>
      <c r="CZD443" s="18"/>
      <c r="CZM443" s="16"/>
      <c r="CZN443" s="17"/>
      <c r="CZO443" s="18"/>
      <c r="CZX443" s="16"/>
      <c r="CZY443" s="17"/>
      <c r="CZZ443" s="18"/>
      <c r="DAI443" s="16"/>
      <c r="DAJ443" s="17"/>
      <c r="DAK443" s="18"/>
      <c r="DAT443" s="16"/>
      <c r="DAU443" s="17"/>
      <c r="DAV443" s="18"/>
      <c r="DBE443" s="16"/>
      <c r="DBF443" s="17"/>
      <c r="DBG443" s="18"/>
      <c r="DBP443" s="16"/>
      <c r="DBQ443" s="17"/>
      <c r="DBR443" s="18"/>
      <c r="DCA443" s="16"/>
      <c r="DCB443" s="17"/>
      <c r="DCC443" s="18"/>
      <c r="DCL443" s="16"/>
      <c r="DCM443" s="17"/>
      <c r="DCN443" s="18"/>
      <c r="DCW443" s="16"/>
      <c r="DCX443" s="17"/>
      <c r="DCY443" s="18"/>
      <c r="DDH443" s="16"/>
      <c r="DDI443" s="17"/>
      <c r="DDJ443" s="18"/>
      <c r="DDS443" s="16"/>
      <c r="DDT443" s="17"/>
      <c r="DDU443" s="18"/>
      <c r="DED443" s="16"/>
      <c r="DEE443" s="17"/>
      <c r="DEF443" s="18"/>
      <c r="DEO443" s="16"/>
      <c r="DEP443" s="17"/>
      <c r="DEQ443" s="18"/>
      <c r="DEZ443" s="16"/>
      <c r="DFA443" s="17"/>
      <c r="DFB443" s="18"/>
      <c r="DFK443" s="16"/>
      <c r="DFL443" s="17"/>
      <c r="DFM443" s="18"/>
      <c r="DFV443" s="16"/>
      <c r="DFW443" s="17"/>
      <c r="DFX443" s="18"/>
      <c r="DGG443" s="16"/>
      <c r="DGH443" s="17"/>
      <c r="DGI443" s="18"/>
      <c r="DGR443" s="16"/>
      <c r="DGS443" s="17"/>
      <c r="DGT443" s="18"/>
      <c r="DHC443" s="16"/>
      <c r="DHD443" s="17"/>
      <c r="DHE443" s="18"/>
      <c r="DHN443" s="16"/>
      <c r="DHO443" s="17"/>
      <c r="DHP443" s="18"/>
      <c r="DHY443" s="16"/>
      <c r="DHZ443" s="17"/>
      <c r="DIA443" s="18"/>
      <c r="DIJ443" s="16"/>
      <c r="DIK443" s="17"/>
      <c r="DIL443" s="18"/>
      <c r="DIU443" s="16"/>
      <c r="DIV443" s="17"/>
      <c r="DIW443" s="18"/>
      <c r="DJF443" s="16"/>
      <c r="DJG443" s="17"/>
      <c r="DJH443" s="18"/>
      <c r="DJQ443" s="16"/>
      <c r="DJR443" s="17"/>
      <c r="DJS443" s="18"/>
      <c r="DKB443" s="16"/>
      <c r="DKC443" s="17"/>
      <c r="DKD443" s="18"/>
      <c r="DKM443" s="16"/>
      <c r="DKN443" s="17"/>
      <c r="DKO443" s="18"/>
      <c r="DKX443" s="16"/>
      <c r="DKY443" s="17"/>
      <c r="DKZ443" s="18"/>
      <c r="DLI443" s="16"/>
      <c r="DLJ443" s="17"/>
      <c r="DLK443" s="18"/>
      <c r="DLT443" s="16"/>
      <c r="DLU443" s="17"/>
      <c r="DLV443" s="18"/>
      <c r="DME443" s="16"/>
      <c r="DMF443" s="17"/>
      <c r="DMG443" s="18"/>
      <c r="DMP443" s="16"/>
      <c r="DMQ443" s="17"/>
      <c r="DMR443" s="18"/>
      <c r="DNA443" s="16"/>
      <c r="DNB443" s="17"/>
      <c r="DNC443" s="18"/>
      <c r="DNL443" s="16"/>
      <c r="DNM443" s="17"/>
      <c r="DNN443" s="18"/>
      <c r="DNW443" s="16"/>
      <c r="DNX443" s="17"/>
      <c r="DNY443" s="18"/>
      <c r="DOH443" s="16"/>
      <c r="DOI443" s="17"/>
      <c r="DOJ443" s="18"/>
      <c r="DOS443" s="16"/>
      <c r="DOT443" s="17"/>
      <c r="DOU443" s="18"/>
      <c r="DPD443" s="16"/>
      <c r="DPE443" s="17"/>
      <c r="DPF443" s="18"/>
      <c r="DPO443" s="16"/>
      <c r="DPP443" s="17"/>
      <c r="DPQ443" s="18"/>
      <c r="DPZ443" s="16"/>
      <c r="DQA443" s="17"/>
      <c r="DQB443" s="18"/>
      <c r="DQK443" s="16"/>
      <c r="DQL443" s="17"/>
      <c r="DQM443" s="18"/>
      <c r="DQV443" s="16"/>
      <c r="DQW443" s="17"/>
      <c r="DQX443" s="18"/>
      <c r="DRG443" s="16"/>
      <c r="DRH443" s="17"/>
      <c r="DRI443" s="18"/>
      <c r="DRR443" s="16"/>
      <c r="DRS443" s="17"/>
      <c r="DRT443" s="18"/>
      <c r="DSC443" s="16"/>
      <c r="DSD443" s="17"/>
      <c r="DSE443" s="18"/>
      <c r="DSN443" s="16"/>
      <c r="DSO443" s="17"/>
      <c r="DSP443" s="18"/>
      <c r="DSY443" s="16"/>
      <c r="DSZ443" s="17"/>
      <c r="DTA443" s="18"/>
      <c r="DTJ443" s="16"/>
      <c r="DTK443" s="17"/>
      <c r="DTL443" s="18"/>
      <c r="DTU443" s="16"/>
      <c r="DTV443" s="17"/>
      <c r="DTW443" s="18"/>
      <c r="DUF443" s="16"/>
      <c r="DUG443" s="17"/>
      <c r="DUH443" s="18"/>
      <c r="DUQ443" s="16"/>
      <c r="DUR443" s="17"/>
      <c r="DUS443" s="18"/>
      <c r="DVB443" s="16"/>
      <c r="DVC443" s="17"/>
      <c r="DVD443" s="18"/>
      <c r="DVM443" s="16"/>
      <c r="DVN443" s="17"/>
      <c r="DVO443" s="18"/>
      <c r="DVX443" s="16"/>
      <c r="DVY443" s="17"/>
      <c r="DVZ443" s="18"/>
      <c r="DWI443" s="16"/>
      <c r="DWJ443" s="17"/>
      <c r="DWK443" s="18"/>
      <c r="DWT443" s="16"/>
      <c r="DWU443" s="17"/>
      <c r="DWV443" s="18"/>
      <c r="DXE443" s="16"/>
      <c r="DXF443" s="17"/>
      <c r="DXG443" s="18"/>
      <c r="DXP443" s="16"/>
      <c r="DXQ443" s="17"/>
      <c r="DXR443" s="18"/>
      <c r="DYA443" s="16"/>
      <c r="DYB443" s="17"/>
      <c r="DYC443" s="18"/>
      <c r="DYL443" s="16"/>
      <c r="DYM443" s="17"/>
      <c r="DYN443" s="18"/>
      <c r="DYW443" s="16"/>
      <c r="DYX443" s="17"/>
      <c r="DYY443" s="18"/>
      <c r="DZH443" s="16"/>
      <c r="DZI443" s="17"/>
      <c r="DZJ443" s="18"/>
      <c r="DZS443" s="16"/>
      <c r="DZT443" s="17"/>
      <c r="DZU443" s="18"/>
      <c r="EAD443" s="16"/>
      <c r="EAE443" s="17"/>
      <c r="EAF443" s="18"/>
      <c r="EAO443" s="16"/>
      <c r="EAP443" s="17"/>
      <c r="EAQ443" s="18"/>
      <c r="EAZ443" s="16"/>
      <c r="EBA443" s="17"/>
      <c r="EBB443" s="18"/>
      <c r="EBK443" s="16"/>
      <c r="EBL443" s="17"/>
      <c r="EBM443" s="18"/>
      <c r="EBV443" s="16"/>
      <c r="EBW443" s="17"/>
      <c r="EBX443" s="18"/>
      <c r="ECG443" s="16"/>
      <c r="ECH443" s="17"/>
      <c r="ECI443" s="18"/>
      <c r="ECR443" s="16"/>
      <c r="ECS443" s="17"/>
      <c r="ECT443" s="18"/>
      <c r="EDC443" s="16"/>
      <c r="EDD443" s="17"/>
      <c r="EDE443" s="18"/>
      <c r="EDN443" s="16"/>
      <c r="EDO443" s="17"/>
      <c r="EDP443" s="18"/>
      <c r="EDY443" s="16"/>
      <c r="EDZ443" s="17"/>
      <c r="EEA443" s="18"/>
      <c r="EEJ443" s="16"/>
      <c r="EEK443" s="17"/>
      <c r="EEL443" s="18"/>
      <c r="EEU443" s="16"/>
      <c r="EEV443" s="17"/>
      <c r="EEW443" s="18"/>
      <c r="EFF443" s="16"/>
      <c r="EFG443" s="17"/>
      <c r="EFH443" s="18"/>
      <c r="EFQ443" s="16"/>
      <c r="EFR443" s="17"/>
      <c r="EFS443" s="18"/>
      <c r="EGB443" s="16"/>
      <c r="EGC443" s="17"/>
      <c r="EGD443" s="18"/>
      <c r="EGM443" s="16"/>
      <c r="EGN443" s="17"/>
      <c r="EGO443" s="18"/>
      <c r="EGX443" s="16"/>
      <c r="EGY443" s="17"/>
      <c r="EGZ443" s="18"/>
      <c r="EHI443" s="16"/>
      <c r="EHJ443" s="17"/>
      <c r="EHK443" s="18"/>
      <c r="EHT443" s="16"/>
      <c r="EHU443" s="17"/>
      <c r="EHV443" s="18"/>
      <c r="EIE443" s="16"/>
      <c r="EIF443" s="17"/>
      <c r="EIG443" s="18"/>
      <c r="EIP443" s="16"/>
      <c r="EIQ443" s="17"/>
      <c r="EIR443" s="18"/>
      <c r="EJA443" s="16"/>
      <c r="EJB443" s="17"/>
      <c r="EJC443" s="18"/>
      <c r="EJL443" s="16"/>
      <c r="EJM443" s="17"/>
      <c r="EJN443" s="18"/>
      <c r="EJW443" s="16"/>
      <c r="EJX443" s="17"/>
      <c r="EJY443" s="18"/>
      <c r="EKH443" s="16"/>
      <c r="EKI443" s="17"/>
      <c r="EKJ443" s="18"/>
      <c r="EKS443" s="16"/>
      <c r="EKT443" s="17"/>
      <c r="EKU443" s="18"/>
      <c r="ELD443" s="16"/>
      <c r="ELE443" s="17"/>
      <c r="ELF443" s="18"/>
      <c r="ELO443" s="16"/>
      <c r="ELP443" s="17"/>
      <c r="ELQ443" s="18"/>
      <c r="ELZ443" s="16"/>
      <c r="EMA443" s="17"/>
      <c r="EMB443" s="18"/>
      <c r="EMK443" s="16"/>
      <c r="EML443" s="17"/>
      <c r="EMM443" s="18"/>
      <c r="EMV443" s="16"/>
      <c r="EMW443" s="17"/>
      <c r="EMX443" s="18"/>
      <c r="ENG443" s="16"/>
      <c r="ENH443" s="17"/>
      <c r="ENI443" s="18"/>
      <c r="ENR443" s="16"/>
      <c r="ENS443" s="17"/>
      <c r="ENT443" s="18"/>
      <c r="EOC443" s="16"/>
      <c r="EOD443" s="17"/>
      <c r="EOE443" s="18"/>
      <c r="EON443" s="16"/>
      <c r="EOO443" s="17"/>
      <c r="EOP443" s="18"/>
      <c r="EOY443" s="16"/>
      <c r="EOZ443" s="17"/>
      <c r="EPA443" s="18"/>
      <c r="EPJ443" s="16"/>
      <c r="EPK443" s="17"/>
      <c r="EPL443" s="18"/>
      <c r="EPU443" s="16"/>
      <c r="EPV443" s="17"/>
      <c r="EPW443" s="18"/>
      <c r="EQF443" s="16"/>
      <c r="EQG443" s="17"/>
      <c r="EQH443" s="18"/>
      <c r="EQQ443" s="16"/>
      <c r="EQR443" s="17"/>
      <c r="EQS443" s="18"/>
      <c r="ERB443" s="16"/>
      <c r="ERC443" s="17"/>
      <c r="ERD443" s="18"/>
      <c r="ERM443" s="16"/>
      <c r="ERN443" s="17"/>
      <c r="ERO443" s="18"/>
      <c r="ERX443" s="16"/>
      <c r="ERY443" s="17"/>
      <c r="ERZ443" s="18"/>
      <c r="ESI443" s="16"/>
      <c r="ESJ443" s="17"/>
      <c r="ESK443" s="18"/>
      <c r="EST443" s="16"/>
      <c r="ESU443" s="17"/>
      <c r="ESV443" s="18"/>
      <c r="ETE443" s="16"/>
      <c r="ETF443" s="17"/>
      <c r="ETG443" s="18"/>
      <c r="ETP443" s="16"/>
      <c r="ETQ443" s="17"/>
      <c r="ETR443" s="18"/>
      <c r="EUA443" s="16"/>
      <c r="EUB443" s="17"/>
      <c r="EUC443" s="18"/>
      <c r="EUL443" s="16"/>
      <c r="EUM443" s="17"/>
      <c r="EUN443" s="18"/>
      <c r="EUW443" s="16"/>
      <c r="EUX443" s="17"/>
      <c r="EUY443" s="18"/>
      <c r="EVH443" s="16"/>
      <c r="EVI443" s="17"/>
      <c r="EVJ443" s="18"/>
      <c r="EVS443" s="16"/>
      <c r="EVT443" s="17"/>
      <c r="EVU443" s="18"/>
      <c r="EWD443" s="16"/>
      <c r="EWE443" s="17"/>
      <c r="EWF443" s="18"/>
      <c r="EWO443" s="16"/>
      <c r="EWP443" s="17"/>
      <c r="EWQ443" s="18"/>
      <c r="EWZ443" s="16"/>
      <c r="EXA443" s="17"/>
      <c r="EXB443" s="18"/>
      <c r="EXK443" s="16"/>
      <c r="EXL443" s="17"/>
      <c r="EXM443" s="18"/>
      <c r="EXV443" s="16"/>
      <c r="EXW443" s="17"/>
      <c r="EXX443" s="18"/>
      <c r="EYG443" s="16"/>
      <c r="EYH443" s="17"/>
      <c r="EYI443" s="18"/>
      <c r="EYR443" s="16"/>
      <c r="EYS443" s="17"/>
      <c r="EYT443" s="18"/>
      <c r="EZC443" s="16"/>
      <c r="EZD443" s="17"/>
      <c r="EZE443" s="18"/>
      <c r="EZN443" s="16"/>
      <c r="EZO443" s="17"/>
      <c r="EZP443" s="18"/>
      <c r="EZY443" s="16"/>
      <c r="EZZ443" s="17"/>
      <c r="FAA443" s="18"/>
      <c r="FAJ443" s="16"/>
      <c r="FAK443" s="17"/>
      <c r="FAL443" s="18"/>
      <c r="FAU443" s="16"/>
      <c r="FAV443" s="17"/>
      <c r="FAW443" s="18"/>
      <c r="FBF443" s="16"/>
      <c r="FBG443" s="17"/>
      <c r="FBH443" s="18"/>
      <c r="FBQ443" s="16"/>
      <c r="FBR443" s="17"/>
      <c r="FBS443" s="18"/>
      <c r="FCB443" s="16"/>
      <c r="FCC443" s="17"/>
      <c r="FCD443" s="18"/>
      <c r="FCM443" s="16"/>
      <c r="FCN443" s="17"/>
      <c r="FCO443" s="18"/>
      <c r="FCX443" s="16"/>
      <c r="FCY443" s="17"/>
      <c r="FCZ443" s="18"/>
      <c r="FDI443" s="16"/>
      <c r="FDJ443" s="17"/>
      <c r="FDK443" s="18"/>
      <c r="FDT443" s="16"/>
      <c r="FDU443" s="17"/>
      <c r="FDV443" s="18"/>
      <c r="FEE443" s="16"/>
      <c r="FEF443" s="17"/>
      <c r="FEG443" s="18"/>
      <c r="FEP443" s="16"/>
      <c r="FEQ443" s="17"/>
      <c r="FER443" s="18"/>
      <c r="FFA443" s="16"/>
      <c r="FFB443" s="17"/>
      <c r="FFC443" s="18"/>
      <c r="FFL443" s="16"/>
      <c r="FFM443" s="17"/>
      <c r="FFN443" s="18"/>
      <c r="FFW443" s="16"/>
      <c r="FFX443" s="17"/>
      <c r="FFY443" s="18"/>
      <c r="FGH443" s="16"/>
      <c r="FGI443" s="17"/>
      <c r="FGJ443" s="18"/>
      <c r="FGS443" s="16"/>
      <c r="FGT443" s="17"/>
      <c r="FGU443" s="18"/>
      <c r="FHD443" s="16"/>
      <c r="FHE443" s="17"/>
      <c r="FHF443" s="18"/>
      <c r="FHO443" s="16"/>
      <c r="FHP443" s="17"/>
      <c r="FHQ443" s="18"/>
      <c r="FHZ443" s="16"/>
      <c r="FIA443" s="17"/>
      <c r="FIB443" s="18"/>
      <c r="FIK443" s="16"/>
      <c r="FIL443" s="17"/>
      <c r="FIM443" s="18"/>
      <c r="FIV443" s="16"/>
      <c r="FIW443" s="17"/>
      <c r="FIX443" s="18"/>
      <c r="FJG443" s="16"/>
      <c r="FJH443" s="17"/>
      <c r="FJI443" s="18"/>
      <c r="FJR443" s="16"/>
      <c r="FJS443" s="17"/>
      <c r="FJT443" s="18"/>
      <c r="FKC443" s="16"/>
      <c r="FKD443" s="17"/>
      <c r="FKE443" s="18"/>
      <c r="FKN443" s="16"/>
      <c r="FKO443" s="17"/>
      <c r="FKP443" s="18"/>
      <c r="FKY443" s="16"/>
      <c r="FKZ443" s="17"/>
      <c r="FLA443" s="18"/>
      <c r="FLJ443" s="16"/>
      <c r="FLK443" s="17"/>
      <c r="FLL443" s="18"/>
      <c r="FLU443" s="16"/>
      <c r="FLV443" s="17"/>
      <c r="FLW443" s="18"/>
      <c r="FMF443" s="16"/>
      <c r="FMG443" s="17"/>
      <c r="FMH443" s="18"/>
      <c r="FMQ443" s="16"/>
      <c r="FMR443" s="17"/>
      <c r="FMS443" s="18"/>
      <c r="FNB443" s="16"/>
      <c r="FNC443" s="17"/>
      <c r="FND443" s="18"/>
      <c r="FNM443" s="16"/>
      <c r="FNN443" s="17"/>
      <c r="FNO443" s="18"/>
      <c r="FNX443" s="16"/>
      <c r="FNY443" s="17"/>
      <c r="FNZ443" s="18"/>
      <c r="FOI443" s="16"/>
      <c r="FOJ443" s="17"/>
      <c r="FOK443" s="18"/>
      <c r="FOT443" s="16"/>
      <c r="FOU443" s="17"/>
      <c r="FOV443" s="18"/>
      <c r="FPE443" s="16"/>
      <c r="FPF443" s="17"/>
      <c r="FPG443" s="18"/>
      <c r="FPP443" s="16"/>
      <c r="FPQ443" s="17"/>
      <c r="FPR443" s="18"/>
      <c r="FQA443" s="16"/>
      <c r="FQB443" s="17"/>
      <c r="FQC443" s="18"/>
      <c r="FQL443" s="16"/>
      <c r="FQM443" s="17"/>
      <c r="FQN443" s="18"/>
      <c r="FQW443" s="16"/>
      <c r="FQX443" s="17"/>
      <c r="FQY443" s="18"/>
      <c r="FRH443" s="16"/>
      <c r="FRI443" s="17"/>
      <c r="FRJ443" s="18"/>
      <c r="FRS443" s="16"/>
      <c r="FRT443" s="17"/>
      <c r="FRU443" s="18"/>
      <c r="FSD443" s="16"/>
      <c r="FSE443" s="17"/>
      <c r="FSF443" s="18"/>
      <c r="FSO443" s="16"/>
      <c r="FSP443" s="17"/>
      <c r="FSQ443" s="18"/>
      <c r="FSZ443" s="16"/>
      <c r="FTA443" s="17"/>
      <c r="FTB443" s="18"/>
      <c r="FTK443" s="16"/>
      <c r="FTL443" s="17"/>
      <c r="FTM443" s="18"/>
      <c r="FTV443" s="16"/>
      <c r="FTW443" s="17"/>
      <c r="FTX443" s="18"/>
      <c r="FUG443" s="16"/>
      <c r="FUH443" s="17"/>
      <c r="FUI443" s="18"/>
      <c r="FUR443" s="16"/>
      <c r="FUS443" s="17"/>
      <c r="FUT443" s="18"/>
      <c r="FVC443" s="16"/>
      <c r="FVD443" s="17"/>
      <c r="FVE443" s="18"/>
      <c r="FVN443" s="16"/>
      <c r="FVO443" s="17"/>
      <c r="FVP443" s="18"/>
      <c r="FVY443" s="16"/>
      <c r="FVZ443" s="17"/>
      <c r="FWA443" s="18"/>
      <c r="FWJ443" s="16"/>
      <c r="FWK443" s="17"/>
      <c r="FWL443" s="18"/>
      <c r="FWU443" s="16"/>
      <c r="FWV443" s="17"/>
      <c r="FWW443" s="18"/>
      <c r="FXF443" s="16"/>
      <c r="FXG443" s="17"/>
      <c r="FXH443" s="18"/>
      <c r="FXQ443" s="16"/>
      <c r="FXR443" s="17"/>
      <c r="FXS443" s="18"/>
      <c r="FYB443" s="16"/>
      <c r="FYC443" s="17"/>
      <c r="FYD443" s="18"/>
      <c r="FYM443" s="16"/>
      <c r="FYN443" s="17"/>
      <c r="FYO443" s="18"/>
      <c r="FYX443" s="16"/>
      <c r="FYY443" s="17"/>
      <c r="FYZ443" s="18"/>
      <c r="FZI443" s="16"/>
      <c r="FZJ443" s="17"/>
      <c r="FZK443" s="18"/>
      <c r="FZT443" s="16"/>
      <c r="FZU443" s="17"/>
      <c r="FZV443" s="18"/>
      <c r="GAE443" s="16"/>
      <c r="GAF443" s="17"/>
      <c r="GAG443" s="18"/>
      <c r="GAP443" s="16"/>
      <c r="GAQ443" s="17"/>
      <c r="GAR443" s="18"/>
      <c r="GBA443" s="16"/>
      <c r="GBB443" s="17"/>
      <c r="GBC443" s="18"/>
      <c r="GBL443" s="16"/>
      <c r="GBM443" s="17"/>
      <c r="GBN443" s="18"/>
      <c r="GBW443" s="16"/>
      <c r="GBX443" s="17"/>
      <c r="GBY443" s="18"/>
      <c r="GCH443" s="16"/>
      <c r="GCI443" s="17"/>
      <c r="GCJ443" s="18"/>
      <c r="GCS443" s="16"/>
      <c r="GCT443" s="17"/>
      <c r="GCU443" s="18"/>
      <c r="GDD443" s="16"/>
      <c r="GDE443" s="17"/>
      <c r="GDF443" s="18"/>
      <c r="GDO443" s="16"/>
      <c r="GDP443" s="17"/>
      <c r="GDQ443" s="18"/>
      <c r="GDZ443" s="16"/>
      <c r="GEA443" s="17"/>
      <c r="GEB443" s="18"/>
      <c r="GEK443" s="16"/>
      <c r="GEL443" s="17"/>
      <c r="GEM443" s="18"/>
      <c r="GEV443" s="16"/>
      <c r="GEW443" s="17"/>
      <c r="GEX443" s="18"/>
      <c r="GFG443" s="16"/>
      <c r="GFH443" s="17"/>
      <c r="GFI443" s="18"/>
      <c r="GFR443" s="16"/>
      <c r="GFS443" s="17"/>
      <c r="GFT443" s="18"/>
      <c r="GGC443" s="16"/>
      <c r="GGD443" s="17"/>
      <c r="GGE443" s="18"/>
      <c r="GGN443" s="16"/>
      <c r="GGO443" s="17"/>
      <c r="GGP443" s="18"/>
      <c r="GGY443" s="16"/>
      <c r="GGZ443" s="17"/>
      <c r="GHA443" s="18"/>
      <c r="GHJ443" s="16"/>
      <c r="GHK443" s="17"/>
      <c r="GHL443" s="18"/>
      <c r="GHU443" s="16"/>
      <c r="GHV443" s="17"/>
      <c r="GHW443" s="18"/>
      <c r="GIF443" s="16"/>
      <c r="GIG443" s="17"/>
      <c r="GIH443" s="18"/>
      <c r="GIQ443" s="16"/>
      <c r="GIR443" s="17"/>
      <c r="GIS443" s="18"/>
      <c r="GJB443" s="16"/>
      <c r="GJC443" s="17"/>
      <c r="GJD443" s="18"/>
      <c r="GJM443" s="16"/>
      <c r="GJN443" s="17"/>
      <c r="GJO443" s="18"/>
      <c r="GJX443" s="16"/>
      <c r="GJY443" s="17"/>
      <c r="GJZ443" s="18"/>
      <c r="GKI443" s="16"/>
      <c r="GKJ443" s="17"/>
      <c r="GKK443" s="18"/>
      <c r="GKT443" s="16"/>
      <c r="GKU443" s="17"/>
      <c r="GKV443" s="18"/>
      <c r="GLE443" s="16"/>
      <c r="GLF443" s="17"/>
      <c r="GLG443" s="18"/>
      <c r="GLP443" s="16"/>
      <c r="GLQ443" s="17"/>
      <c r="GLR443" s="18"/>
      <c r="GMA443" s="16"/>
      <c r="GMB443" s="17"/>
      <c r="GMC443" s="18"/>
      <c r="GML443" s="16"/>
      <c r="GMM443" s="17"/>
      <c r="GMN443" s="18"/>
      <c r="GMW443" s="16"/>
      <c r="GMX443" s="17"/>
      <c r="GMY443" s="18"/>
      <c r="GNH443" s="16"/>
      <c r="GNI443" s="17"/>
      <c r="GNJ443" s="18"/>
      <c r="GNS443" s="16"/>
      <c r="GNT443" s="17"/>
      <c r="GNU443" s="18"/>
      <c r="GOD443" s="16"/>
      <c r="GOE443" s="17"/>
      <c r="GOF443" s="18"/>
      <c r="GOO443" s="16"/>
      <c r="GOP443" s="17"/>
      <c r="GOQ443" s="18"/>
      <c r="GOZ443" s="16"/>
      <c r="GPA443" s="17"/>
      <c r="GPB443" s="18"/>
      <c r="GPK443" s="16"/>
      <c r="GPL443" s="17"/>
      <c r="GPM443" s="18"/>
      <c r="GPV443" s="16"/>
      <c r="GPW443" s="17"/>
      <c r="GPX443" s="18"/>
      <c r="GQG443" s="16"/>
      <c r="GQH443" s="17"/>
      <c r="GQI443" s="18"/>
      <c r="GQR443" s="16"/>
      <c r="GQS443" s="17"/>
      <c r="GQT443" s="18"/>
      <c r="GRC443" s="16"/>
      <c r="GRD443" s="17"/>
      <c r="GRE443" s="18"/>
      <c r="GRN443" s="16"/>
      <c r="GRO443" s="17"/>
      <c r="GRP443" s="18"/>
      <c r="GRY443" s="16"/>
      <c r="GRZ443" s="17"/>
      <c r="GSA443" s="18"/>
      <c r="GSJ443" s="16"/>
      <c r="GSK443" s="17"/>
      <c r="GSL443" s="18"/>
      <c r="GSU443" s="16"/>
      <c r="GSV443" s="17"/>
      <c r="GSW443" s="18"/>
      <c r="GTF443" s="16"/>
      <c r="GTG443" s="17"/>
      <c r="GTH443" s="18"/>
      <c r="GTQ443" s="16"/>
      <c r="GTR443" s="17"/>
      <c r="GTS443" s="18"/>
      <c r="GUB443" s="16"/>
      <c r="GUC443" s="17"/>
      <c r="GUD443" s="18"/>
      <c r="GUM443" s="16"/>
      <c r="GUN443" s="17"/>
      <c r="GUO443" s="18"/>
      <c r="GUX443" s="16"/>
      <c r="GUY443" s="17"/>
      <c r="GUZ443" s="18"/>
      <c r="GVI443" s="16"/>
      <c r="GVJ443" s="17"/>
      <c r="GVK443" s="18"/>
      <c r="GVT443" s="16"/>
      <c r="GVU443" s="17"/>
      <c r="GVV443" s="18"/>
      <c r="GWE443" s="16"/>
      <c r="GWF443" s="17"/>
      <c r="GWG443" s="18"/>
      <c r="GWP443" s="16"/>
      <c r="GWQ443" s="17"/>
      <c r="GWR443" s="18"/>
      <c r="GXA443" s="16"/>
      <c r="GXB443" s="17"/>
      <c r="GXC443" s="18"/>
      <c r="GXL443" s="16"/>
      <c r="GXM443" s="17"/>
      <c r="GXN443" s="18"/>
      <c r="GXW443" s="16"/>
      <c r="GXX443" s="17"/>
      <c r="GXY443" s="18"/>
      <c r="GYH443" s="16"/>
      <c r="GYI443" s="17"/>
      <c r="GYJ443" s="18"/>
      <c r="GYS443" s="16"/>
      <c r="GYT443" s="17"/>
      <c r="GYU443" s="18"/>
      <c r="GZD443" s="16"/>
      <c r="GZE443" s="17"/>
      <c r="GZF443" s="18"/>
      <c r="GZO443" s="16"/>
      <c r="GZP443" s="17"/>
      <c r="GZQ443" s="18"/>
      <c r="GZZ443" s="16"/>
      <c r="HAA443" s="17"/>
      <c r="HAB443" s="18"/>
      <c r="HAK443" s="16"/>
      <c r="HAL443" s="17"/>
      <c r="HAM443" s="18"/>
      <c r="HAV443" s="16"/>
      <c r="HAW443" s="17"/>
      <c r="HAX443" s="18"/>
      <c r="HBG443" s="16"/>
      <c r="HBH443" s="17"/>
      <c r="HBI443" s="18"/>
      <c r="HBR443" s="16"/>
      <c r="HBS443" s="17"/>
      <c r="HBT443" s="18"/>
      <c r="HCC443" s="16"/>
      <c r="HCD443" s="17"/>
      <c r="HCE443" s="18"/>
      <c r="HCN443" s="16"/>
      <c r="HCO443" s="17"/>
      <c r="HCP443" s="18"/>
      <c r="HCY443" s="16"/>
      <c r="HCZ443" s="17"/>
      <c r="HDA443" s="18"/>
      <c r="HDJ443" s="16"/>
      <c r="HDK443" s="17"/>
      <c r="HDL443" s="18"/>
      <c r="HDU443" s="16"/>
      <c r="HDV443" s="17"/>
      <c r="HDW443" s="18"/>
      <c r="HEF443" s="16"/>
      <c r="HEG443" s="17"/>
      <c r="HEH443" s="18"/>
      <c r="HEQ443" s="16"/>
      <c r="HER443" s="17"/>
      <c r="HES443" s="18"/>
      <c r="HFB443" s="16"/>
      <c r="HFC443" s="17"/>
      <c r="HFD443" s="18"/>
      <c r="HFM443" s="16"/>
      <c r="HFN443" s="17"/>
      <c r="HFO443" s="18"/>
      <c r="HFX443" s="16"/>
      <c r="HFY443" s="17"/>
      <c r="HFZ443" s="18"/>
      <c r="HGI443" s="16"/>
      <c r="HGJ443" s="17"/>
      <c r="HGK443" s="18"/>
      <c r="HGT443" s="16"/>
      <c r="HGU443" s="17"/>
      <c r="HGV443" s="18"/>
      <c r="HHE443" s="16"/>
      <c r="HHF443" s="17"/>
      <c r="HHG443" s="18"/>
      <c r="HHP443" s="16"/>
      <c r="HHQ443" s="17"/>
      <c r="HHR443" s="18"/>
      <c r="HIA443" s="16"/>
      <c r="HIB443" s="17"/>
      <c r="HIC443" s="18"/>
      <c r="HIL443" s="16"/>
      <c r="HIM443" s="17"/>
      <c r="HIN443" s="18"/>
      <c r="HIW443" s="16"/>
      <c r="HIX443" s="17"/>
      <c r="HIY443" s="18"/>
      <c r="HJH443" s="16"/>
      <c r="HJI443" s="17"/>
      <c r="HJJ443" s="18"/>
      <c r="HJS443" s="16"/>
      <c r="HJT443" s="17"/>
      <c r="HJU443" s="18"/>
      <c r="HKD443" s="16"/>
      <c r="HKE443" s="17"/>
      <c r="HKF443" s="18"/>
      <c r="HKO443" s="16"/>
      <c r="HKP443" s="17"/>
      <c r="HKQ443" s="18"/>
      <c r="HKZ443" s="16"/>
      <c r="HLA443" s="17"/>
      <c r="HLB443" s="18"/>
      <c r="HLK443" s="16"/>
      <c r="HLL443" s="17"/>
      <c r="HLM443" s="18"/>
      <c r="HLV443" s="16"/>
      <c r="HLW443" s="17"/>
      <c r="HLX443" s="18"/>
      <c r="HMG443" s="16"/>
      <c r="HMH443" s="17"/>
      <c r="HMI443" s="18"/>
      <c r="HMR443" s="16"/>
      <c r="HMS443" s="17"/>
      <c r="HMT443" s="18"/>
      <c r="HNC443" s="16"/>
      <c r="HND443" s="17"/>
      <c r="HNE443" s="18"/>
      <c r="HNN443" s="16"/>
      <c r="HNO443" s="17"/>
      <c r="HNP443" s="18"/>
      <c r="HNY443" s="16"/>
      <c r="HNZ443" s="17"/>
      <c r="HOA443" s="18"/>
      <c r="HOJ443" s="16"/>
      <c r="HOK443" s="17"/>
      <c r="HOL443" s="18"/>
      <c r="HOU443" s="16"/>
      <c r="HOV443" s="17"/>
      <c r="HOW443" s="18"/>
      <c r="HPF443" s="16"/>
      <c r="HPG443" s="17"/>
      <c r="HPH443" s="18"/>
      <c r="HPQ443" s="16"/>
      <c r="HPR443" s="17"/>
      <c r="HPS443" s="18"/>
      <c r="HQB443" s="16"/>
      <c r="HQC443" s="17"/>
      <c r="HQD443" s="18"/>
      <c r="HQM443" s="16"/>
      <c r="HQN443" s="17"/>
      <c r="HQO443" s="18"/>
      <c r="HQX443" s="16"/>
      <c r="HQY443" s="17"/>
      <c r="HQZ443" s="18"/>
      <c r="HRI443" s="16"/>
      <c r="HRJ443" s="17"/>
      <c r="HRK443" s="18"/>
      <c r="HRT443" s="16"/>
      <c r="HRU443" s="17"/>
      <c r="HRV443" s="18"/>
      <c r="HSE443" s="16"/>
      <c r="HSF443" s="17"/>
      <c r="HSG443" s="18"/>
      <c r="HSP443" s="16"/>
      <c r="HSQ443" s="17"/>
      <c r="HSR443" s="18"/>
      <c r="HTA443" s="16"/>
      <c r="HTB443" s="17"/>
      <c r="HTC443" s="18"/>
      <c r="HTL443" s="16"/>
      <c r="HTM443" s="17"/>
      <c r="HTN443" s="18"/>
      <c r="HTW443" s="16"/>
      <c r="HTX443" s="17"/>
      <c r="HTY443" s="18"/>
      <c r="HUH443" s="16"/>
      <c r="HUI443" s="17"/>
      <c r="HUJ443" s="18"/>
      <c r="HUS443" s="16"/>
      <c r="HUT443" s="17"/>
      <c r="HUU443" s="18"/>
      <c r="HVD443" s="16"/>
      <c r="HVE443" s="17"/>
      <c r="HVF443" s="18"/>
      <c r="HVO443" s="16"/>
      <c r="HVP443" s="17"/>
      <c r="HVQ443" s="18"/>
      <c r="HVZ443" s="16"/>
      <c r="HWA443" s="17"/>
      <c r="HWB443" s="18"/>
      <c r="HWK443" s="16"/>
      <c r="HWL443" s="17"/>
      <c r="HWM443" s="18"/>
      <c r="HWV443" s="16"/>
      <c r="HWW443" s="17"/>
      <c r="HWX443" s="18"/>
      <c r="HXG443" s="16"/>
      <c r="HXH443" s="17"/>
      <c r="HXI443" s="18"/>
      <c r="HXR443" s="16"/>
      <c r="HXS443" s="17"/>
      <c r="HXT443" s="18"/>
      <c r="HYC443" s="16"/>
      <c r="HYD443" s="17"/>
      <c r="HYE443" s="18"/>
      <c r="HYN443" s="16"/>
      <c r="HYO443" s="17"/>
      <c r="HYP443" s="18"/>
      <c r="HYY443" s="16"/>
      <c r="HYZ443" s="17"/>
      <c r="HZA443" s="18"/>
      <c r="HZJ443" s="16"/>
      <c r="HZK443" s="17"/>
      <c r="HZL443" s="18"/>
      <c r="HZU443" s="16"/>
      <c r="HZV443" s="17"/>
      <c r="HZW443" s="18"/>
      <c r="IAF443" s="16"/>
      <c r="IAG443" s="17"/>
      <c r="IAH443" s="18"/>
      <c r="IAQ443" s="16"/>
      <c r="IAR443" s="17"/>
      <c r="IAS443" s="18"/>
      <c r="IBB443" s="16"/>
      <c r="IBC443" s="17"/>
      <c r="IBD443" s="18"/>
      <c r="IBM443" s="16"/>
      <c r="IBN443" s="17"/>
      <c r="IBO443" s="18"/>
      <c r="IBX443" s="16"/>
      <c r="IBY443" s="17"/>
      <c r="IBZ443" s="18"/>
      <c r="ICI443" s="16"/>
      <c r="ICJ443" s="17"/>
      <c r="ICK443" s="18"/>
      <c r="ICT443" s="16"/>
      <c r="ICU443" s="17"/>
      <c r="ICV443" s="18"/>
      <c r="IDE443" s="16"/>
      <c r="IDF443" s="17"/>
      <c r="IDG443" s="18"/>
      <c r="IDP443" s="16"/>
      <c r="IDQ443" s="17"/>
      <c r="IDR443" s="18"/>
      <c r="IEA443" s="16"/>
      <c r="IEB443" s="17"/>
      <c r="IEC443" s="18"/>
      <c r="IEL443" s="16"/>
      <c r="IEM443" s="17"/>
      <c r="IEN443" s="18"/>
      <c r="IEW443" s="16"/>
      <c r="IEX443" s="17"/>
      <c r="IEY443" s="18"/>
      <c r="IFH443" s="16"/>
      <c r="IFI443" s="17"/>
      <c r="IFJ443" s="18"/>
      <c r="IFS443" s="16"/>
      <c r="IFT443" s="17"/>
      <c r="IFU443" s="18"/>
      <c r="IGD443" s="16"/>
      <c r="IGE443" s="17"/>
      <c r="IGF443" s="18"/>
      <c r="IGO443" s="16"/>
      <c r="IGP443" s="17"/>
      <c r="IGQ443" s="18"/>
      <c r="IGZ443" s="16"/>
      <c r="IHA443" s="17"/>
      <c r="IHB443" s="18"/>
      <c r="IHK443" s="16"/>
      <c r="IHL443" s="17"/>
      <c r="IHM443" s="18"/>
      <c r="IHV443" s="16"/>
      <c r="IHW443" s="17"/>
      <c r="IHX443" s="18"/>
      <c r="IIG443" s="16"/>
      <c r="IIH443" s="17"/>
      <c r="III443" s="18"/>
      <c r="IIR443" s="16"/>
      <c r="IIS443" s="17"/>
      <c r="IIT443" s="18"/>
      <c r="IJC443" s="16"/>
      <c r="IJD443" s="17"/>
      <c r="IJE443" s="18"/>
      <c r="IJN443" s="16"/>
      <c r="IJO443" s="17"/>
      <c r="IJP443" s="18"/>
      <c r="IJY443" s="16"/>
      <c r="IJZ443" s="17"/>
      <c r="IKA443" s="18"/>
      <c r="IKJ443" s="16"/>
      <c r="IKK443" s="17"/>
      <c r="IKL443" s="18"/>
      <c r="IKU443" s="16"/>
      <c r="IKV443" s="17"/>
      <c r="IKW443" s="18"/>
      <c r="ILF443" s="16"/>
      <c r="ILG443" s="17"/>
      <c r="ILH443" s="18"/>
      <c r="ILQ443" s="16"/>
      <c r="ILR443" s="17"/>
      <c r="ILS443" s="18"/>
      <c r="IMB443" s="16"/>
      <c r="IMC443" s="17"/>
      <c r="IMD443" s="18"/>
      <c r="IMM443" s="16"/>
      <c r="IMN443" s="17"/>
      <c r="IMO443" s="18"/>
      <c r="IMX443" s="16"/>
      <c r="IMY443" s="17"/>
      <c r="IMZ443" s="18"/>
      <c r="INI443" s="16"/>
      <c r="INJ443" s="17"/>
      <c r="INK443" s="18"/>
      <c r="INT443" s="16"/>
      <c r="INU443" s="17"/>
      <c r="INV443" s="18"/>
      <c r="IOE443" s="16"/>
      <c r="IOF443" s="17"/>
      <c r="IOG443" s="18"/>
      <c r="IOP443" s="16"/>
      <c r="IOQ443" s="17"/>
      <c r="IOR443" s="18"/>
      <c r="IPA443" s="16"/>
      <c r="IPB443" s="17"/>
      <c r="IPC443" s="18"/>
      <c r="IPL443" s="16"/>
      <c r="IPM443" s="17"/>
      <c r="IPN443" s="18"/>
      <c r="IPW443" s="16"/>
      <c r="IPX443" s="17"/>
      <c r="IPY443" s="18"/>
      <c r="IQH443" s="16"/>
      <c r="IQI443" s="17"/>
      <c r="IQJ443" s="18"/>
      <c r="IQS443" s="16"/>
      <c r="IQT443" s="17"/>
      <c r="IQU443" s="18"/>
      <c r="IRD443" s="16"/>
      <c r="IRE443" s="17"/>
      <c r="IRF443" s="18"/>
      <c r="IRO443" s="16"/>
      <c r="IRP443" s="17"/>
      <c r="IRQ443" s="18"/>
      <c r="IRZ443" s="16"/>
      <c r="ISA443" s="17"/>
      <c r="ISB443" s="18"/>
      <c r="ISK443" s="16"/>
      <c r="ISL443" s="17"/>
      <c r="ISM443" s="18"/>
      <c r="ISV443" s="16"/>
      <c r="ISW443" s="17"/>
      <c r="ISX443" s="18"/>
      <c r="ITG443" s="16"/>
      <c r="ITH443" s="17"/>
      <c r="ITI443" s="18"/>
      <c r="ITR443" s="16"/>
      <c r="ITS443" s="17"/>
      <c r="ITT443" s="18"/>
      <c r="IUC443" s="16"/>
      <c r="IUD443" s="17"/>
      <c r="IUE443" s="18"/>
      <c r="IUN443" s="16"/>
      <c r="IUO443" s="17"/>
      <c r="IUP443" s="18"/>
      <c r="IUY443" s="16"/>
      <c r="IUZ443" s="17"/>
      <c r="IVA443" s="18"/>
      <c r="IVJ443" s="16"/>
      <c r="IVK443" s="17"/>
      <c r="IVL443" s="18"/>
      <c r="IVU443" s="16"/>
      <c r="IVV443" s="17"/>
      <c r="IVW443" s="18"/>
      <c r="IWF443" s="16"/>
      <c r="IWG443" s="17"/>
      <c r="IWH443" s="18"/>
      <c r="IWQ443" s="16"/>
      <c r="IWR443" s="17"/>
      <c r="IWS443" s="18"/>
      <c r="IXB443" s="16"/>
      <c r="IXC443" s="17"/>
      <c r="IXD443" s="18"/>
      <c r="IXM443" s="16"/>
      <c r="IXN443" s="17"/>
      <c r="IXO443" s="18"/>
      <c r="IXX443" s="16"/>
      <c r="IXY443" s="17"/>
      <c r="IXZ443" s="18"/>
      <c r="IYI443" s="16"/>
      <c r="IYJ443" s="17"/>
      <c r="IYK443" s="18"/>
      <c r="IYT443" s="16"/>
      <c r="IYU443" s="17"/>
      <c r="IYV443" s="18"/>
      <c r="IZE443" s="16"/>
      <c r="IZF443" s="17"/>
      <c r="IZG443" s="18"/>
      <c r="IZP443" s="16"/>
      <c r="IZQ443" s="17"/>
      <c r="IZR443" s="18"/>
      <c r="JAA443" s="16"/>
      <c r="JAB443" s="17"/>
      <c r="JAC443" s="18"/>
      <c r="JAL443" s="16"/>
      <c r="JAM443" s="17"/>
      <c r="JAN443" s="18"/>
      <c r="JAW443" s="16"/>
      <c r="JAX443" s="17"/>
      <c r="JAY443" s="18"/>
      <c r="JBH443" s="16"/>
      <c r="JBI443" s="17"/>
      <c r="JBJ443" s="18"/>
      <c r="JBS443" s="16"/>
      <c r="JBT443" s="17"/>
      <c r="JBU443" s="18"/>
      <c r="JCD443" s="16"/>
      <c r="JCE443" s="17"/>
      <c r="JCF443" s="18"/>
      <c r="JCO443" s="16"/>
      <c r="JCP443" s="17"/>
      <c r="JCQ443" s="18"/>
      <c r="JCZ443" s="16"/>
      <c r="JDA443" s="17"/>
      <c r="JDB443" s="18"/>
      <c r="JDK443" s="16"/>
      <c r="JDL443" s="17"/>
      <c r="JDM443" s="18"/>
      <c r="JDV443" s="16"/>
      <c r="JDW443" s="17"/>
      <c r="JDX443" s="18"/>
      <c r="JEG443" s="16"/>
      <c r="JEH443" s="17"/>
      <c r="JEI443" s="18"/>
      <c r="JER443" s="16"/>
      <c r="JES443" s="17"/>
      <c r="JET443" s="18"/>
      <c r="JFC443" s="16"/>
      <c r="JFD443" s="17"/>
      <c r="JFE443" s="18"/>
      <c r="JFN443" s="16"/>
      <c r="JFO443" s="17"/>
      <c r="JFP443" s="18"/>
      <c r="JFY443" s="16"/>
      <c r="JFZ443" s="17"/>
      <c r="JGA443" s="18"/>
      <c r="JGJ443" s="16"/>
      <c r="JGK443" s="17"/>
      <c r="JGL443" s="18"/>
      <c r="JGU443" s="16"/>
      <c r="JGV443" s="17"/>
      <c r="JGW443" s="18"/>
      <c r="JHF443" s="16"/>
      <c r="JHG443" s="17"/>
      <c r="JHH443" s="18"/>
      <c r="JHQ443" s="16"/>
      <c r="JHR443" s="17"/>
      <c r="JHS443" s="18"/>
      <c r="JIB443" s="16"/>
      <c r="JIC443" s="17"/>
      <c r="JID443" s="18"/>
      <c r="JIM443" s="16"/>
      <c r="JIN443" s="17"/>
      <c r="JIO443" s="18"/>
      <c r="JIX443" s="16"/>
      <c r="JIY443" s="17"/>
      <c r="JIZ443" s="18"/>
      <c r="JJI443" s="16"/>
      <c r="JJJ443" s="17"/>
      <c r="JJK443" s="18"/>
      <c r="JJT443" s="16"/>
      <c r="JJU443" s="17"/>
      <c r="JJV443" s="18"/>
      <c r="JKE443" s="16"/>
      <c r="JKF443" s="17"/>
      <c r="JKG443" s="18"/>
      <c r="JKP443" s="16"/>
      <c r="JKQ443" s="17"/>
      <c r="JKR443" s="18"/>
      <c r="JLA443" s="16"/>
      <c r="JLB443" s="17"/>
      <c r="JLC443" s="18"/>
      <c r="JLL443" s="16"/>
      <c r="JLM443" s="17"/>
      <c r="JLN443" s="18"/>
      <c r="JLW443" s="16"/>
      <c r="JLX443" s="17"/>
      <c r="JLY443" s="18"/>
      <c r="JMH443" s="16"/>
      <c r="JMI443" s="17"/>
      <c r="JMJ443" s="18"/>
      <c r="JMS443" s="16"/>
      <c r="JMT443" s="17"/>
      <c r="JMU443" s="18"/>
      <c r="JND443" s="16"/>
      <c r="JNE443" s="17"/>
      <c r="JNF443" s="18"/>
      <c r="JNO443" s="16"/>
      <c r="JNP443" s="17"/>
      <c r="JNQ443" s="18"/>
      <c r="JNZ443" s="16"/>
      <c r="JOA443" s="17"/>
      <c r="JOB443" s="18"/>
      <c r="JOK443" s="16"/>
      <c r="JOL443" s="17"/>
      <c r="JOM443" s="18"/>
      <c r="JOV443" s="16"/>
      <c r="JOW443" s="17"/>
      <c r="JOX443" s="18"/>
      <c r="JPG443" s="16"/>
      <c r="JPH443" s="17"/>
      <c r="JPI443" s="18"/>
      <c r="JPR443" s="16"/>
      <c r="JPS443" s="17"/>
      <c r="JPT443" s="18"/>
      <c r="JQC443" s="16"/>
      <c r="JQD443" s="17"/>
      <c r="JQE443" s="18"/>
      <c r="JQN443" s="16"/>
      <c r="JQO443" s="17"/>
      <c r="JQP443" s="18"/>
      <c r="JQY443" s="16"/>
      <c r="JQZ443" s="17"/>
      <c r="JRA443" s="18"/>
      <c r="JRJ443" s="16"/>
      <c r="JRK443" s="17"/>
      <c r="JRL443" s="18"/>
      <c r="JRU443" s="16"/>
      <c r="JRV443" s="17"/>
      <c r="JRW443" s="18"/>
      <c r="JSF443" s="16"/>
      <c r="JSG443" s="17"/>
      <c r="JSH443" s="18"/>
      <c r="JSQ443" s="16"/>
      <c r="JSR443" s="17"/>
      <c r="JSS443" s="18"/>
      <c r="JTB443" s="16"/>
      <c r="JTC443" s="17"/>
      <c r="JTD443" s="18"/>
      <c r="JTM443" s="16"/>
      <c r="JTN443" s="17"/>
      <c r="JTO443" s="18"/>
      <c r="JTX443" s="16"/>
      <c r="JTY443" s="17"/>
      <c r="JTZ443" s="18"/>
      <c r="JUI443" s="16"/>
      <c r="JUJ443" s="17"/>
      <c r="JUK443" s="18"/>
      <c r="JUT443" s="16"/>
      <c r="JUU443" s="17"/>
      <c r="JUV443" s="18"/>
      <c r="JVE443" s="16"/>
      <c r="JVF443" s="17"/>
      <c r="JVG443" s="18"/>
      <c r="JVP443" s="16"/>
      <c r="JVQ443" s="17"/>
      <c r="JVR443" s="18"/>
      <c r="JWA443" s="16"/>
      <c r="JWB443" s="17"/>
      <c r="JWC443" s="18"/>
      <c r="JWL443" s="16"/>
      <c r="JWM443" s="17"/>
      <c r="JWN443" s="18"/>
      <c r="JWW443" s="16"/>
      <c r="JWX443" s="17"/>
      <c r="JWY443" s="18"/>
      <c r="JXH443" s="16"/>
      <c r="JXI443" s="17"/>
      <c r="JXJ443" s="18"/>
      <c r="JXS443" s="16"/>
      <c r="JXT443" s="17"/>
      <c r="JXU443" s="18"/>
      <c r="JYD443" s="16"/>
      <c r="JYE443" s="17"/>
      <c r="JYF443" s="18"/>
      <c r="JYO443" s="16"/>
      <c r="JYP443" s="17"/>
      <c r="JYQ443" s="18"/>
      <c r="JYZ443" s="16"/>
      <c r="JZA443" s="17"/>
      <c r="JZB443" s="18"/>
      <c r="JZK443" s="16"/>
      <c r="JZL443" s="17"/>
      <c r="JZM443" s="18"/>
      <c r="JZV443" s="16"/>
      <c r="JZW443" s="17"/>
      <c r="JZX443" s="18"/>
      <c r="KAG443" s="16"/>
      <c r="KAH443" s="17"/>
      <c r="KAI443" s="18"/>
      <c r="KAR443" s="16"/>
      <c r="KAS443" s="17"/>
      <c r="KAT443" s="18"/>
      <c r="KBC443" s="16"/>
      <c r="KBD443" s="17"/>
      <c r="KBE443" s="18"/>
      <c r="KBN443" s="16"/>
      <c r="KBO443" s="17"/>
      <c r="KBP443" s="18"/>
      <c r="KBY443" s="16"/>
      <c r="KBZ443" s="17"/>
      <c r="KCA443" s="18"/>
      <c r="KCJ443" s="16"/>
      <c r="KCK443" s="17"/>
      <c r="KCL443" s="18"/>
      <c r="KCU443" s="16"/>
      <c r="KCV443" s="17"/>
      <c r="KCW443" s="18"/>
      <c r="KDF443" s="16"/>
      <c r="KDG443" s="17"/>
      <c r="KDH443" s="18"/>
      <c r="KDQ443" s="16"/>
      <c r="KDR443" s="17"/>
      <c r="KDS443" s="18"/>
      <c r="KEB443" s="16"/>
      <c r="KEC443" s="17"/>
      <c r="KED443" s="18"/>
      <c r="KEM443" s="16"/>
      <c r="KEN443" s="17"/>
      <c r="KEO443" s="18"/>
      <c r="KEX443" s="16"/>
      <c r="KEY443" s="17"/>
      <c r="KEZ443" s="18"/>
      <c r="KFI443" s="16"/>
      <c r="KFJ443" s="17"/>
      <c r="KFK443" s="18"/>
      <c r="KFT443" s="16"/>
      <c r="KFU443" s="17"/>
      <c r="KFV443" s="18"/>
      <c r="KGE443" s="16"/>
      <c r="KGF443" s="17"/>
      <c r="KGG443" s="18"/>
      <c r="KGP443" s="16"/>
      <c r="KGQ443" s="17"/>
      <c r="KGR443" s="18"/>
      <c r="KHA443" s="16"/>
      <c r="KHB443" s="17"/>
      <c r="KHC443" s="18"/>
      <c r="KHL443" s="16"/>
      <c r="KHM443" s="17"/>
      <c r="KHN443" s="18"/>
      <c r="KHW443" s="16"/>
      <c r="KHX443" s="17"/>
      <c r="KHY443" s="18"/>
      <c r="KIH443" s="16"/>
      <c r="KII443" s="17"/>
      <c r="KIJ443" s="18"/>
      <c r="KIS443" s="16"/>
      <c r="KIT443" s="17"/>
      <c r="KIU443" s="18"/>
      <c r="KJD443" s="16"/>
      <c r="KJE443" s="17"/>
      <c r="KJF443" s="18"/>
      <c r="KJO443" s="16"/>
      <c r="KJP443" s="17"/>
      <c r="KJQ443" s="18"/>
      <c r="KJZ443" s="16"/>
      <c r="KKA443" s="17"/>
      <c r="KKB443" s="18"/>
      <c r="KKK443" s="16"/>
      <c r="KKL443" s="17"/>
      <c r="KKM443" s="18"/>
      <c r="KKV443" s="16"/>
      <c r="KKW443" s="17"/>
      <c r="KKX443" s="18"/>
      <c r="KLG443" s="16"/>
      <c r="KLH443" s="17"/>
      <c r="KLI443" s="18"/>
      <c r="KLR443" s="16"/>
      <c r="KLS443" s="17"/>
      <c r="KLT443" s="18"/>
      <c r="KMC443" s="16"/>
      <c r="KMD443" s="17"/>
      <c r="KME443" s="18"/>
      <c r="KMN443" s="16"/>
      <c r="KMO443" s="17"/>
      <c r="KMP443" s="18"/>
      <c r="KMY443" s="16"/>
      <c r="KMZ443" s="17"/>
      <c r="KNA443" s="18"/>
      <c r="KNJ443" s="16"/>
      <c r="KNK443" s="17"/>
      <c r="KNL443" s="18"/>
      <c r="KNU443" s="16"/>
      <c r="KNV443" s="17"/>
      <c r="KNW443" s="18"/>
      <c r="KOF443" s="16"/>
      <c r="KOG443" s="17"/>
      <c r="KOH443" s="18"/>
      <c r="KOQ443" s="16"/>
      <c r="KOR443" s="17"/>
      <c r="KOS443" s="18"/>
      <c r="KPB443" s="16"/>
      <c r="KPC443" s="17"/>
      <c r="KPD443" s="18"/>
      <c r="KPM443" s="16"/>
      <c r="KPN443" s="17"/>
      <c r="KPO443" s="18"/>
      <c r="KPX443" s="16"/>
      <c r="KPY443" s="17"/>
      <c r="KPZ443" s="18"/>
      <c r="KQI443" s="16"/>
      <c r="KQJ443" s="17"/>
      <c r="KQK443" s="18"/>
      <c r="KQT443" s="16"/>
      <c r="KQU443" s="17"/>
      <c r="KQV443" s="18"/>
      <c r="KRE443" s="16"/>
      <c r="KRF443" s="17"/>
      <c r="KRG443" s="18"/>
      <c r="KRP443" s="16"/>
      <c r="KRQ443" s="17"/>
      <c r="KRR443" s="18"/>
      <c r="KSA443" s="16"/>
      <c r="KSB443" s="17"/>
      <c r="KSC443" s="18"/>
      <c r="KSL443" s="16"/>
      <c r="KSM443" s="17"/>
      <c r="KSN443" s="18"/>
      <c r="KSW443" s="16"/>
      <c r="KSX443" s="17"/>
      <c r="KSY443" s="18"/>
      <c r="KTH443" s="16"/>
      <c r="KTI443" s="17"/>
      <c r="KTJ443" s="18"/>
      <c r="KTS443" s="16"/>
      <c r="KTT443" s="17"/>
      <c r="KTU443" s="18"/>
      <c r="KUD443" s="16"/>
      <c r="KUE443" s="17"/>
      <c r="KUF443" s="18"/>
      <c r="KUO443" s="16"/>
      <c r="KUP443" s="17"/>
      <c r="KUQ443" s="18"/>
      <c r="KUZ443" s="16"/>
      <c r="KVA443" s="17"/>
      <c r="KVB443" s="18"/>
      <c r="KVK443" s="16"/>
      <c r="KVL443" s="17"/>
      <c r="KVM443" s="18"/>
      <c r="KVV443" s="16"/>
      <c r="KVW443" s="17"/>
      <c r="KVX443" s="18"/>
      <c r="KWG443" s="16"/>
      <c r="KWH443" s="17"/>
      <c r="KWI443" s="18"/>
      <c r="KWR443" s="16"/>
      <c r="KWS443" s="17"/>
      <c r="KWT443" s="18"/>
      <c r="KXC443" s="16"/>
      <c r="KXD443" s="17"/>
      <c r="KXE443" s="18"/>
      <c r="KXN443" s="16"/>
      <c r="KXO443" s="17"/>
      <c r="KXP443" s="18"/>
      <c r="KXY443" s="16"/>
      <c r="KXZ443" s="17"/>
      <c r="KYA443" s="18"/>
      <c r="KYJ443" s="16"/>
      <c r="KYK443" s="17"/>
      <c r="KYL443" s="18"/>
      <c r="KYU443" s="16"/>
      <c r="KYV443" s="17"/>
      <c r="KYW443" s="18"/>
      <c r="KZF443" s="16"/>
      <c r="KZG443" s="17"/>
      <c r="KZH443" s="18"/>
      <c r="KZQ443" s="16"/>
      <c r="KZR443" s="17"/>
      <c r="KZS443" s="18"/>
      <c r="LAB443" s="16"/>
      <c r="LAC443" s="17"/>
      <c r="LAD443" s="18"/>
      <c r="LAM443" s="16"/>
      <c r="LAN443" s="17"/>
      <c r="LAO443" s="18"/>
      <c r="LAX443" s="16"/>
      <c r="LAY443" s="17"/>
      <c r="LAZ443" s="18"/>
      <c r="LBI443" s="16"/>
      <c r="LBJ443" s="17"/>
      <c r="LBK443" s="18"/>
      <c r="LBT443" s="16"/>
      <c r="LBU443" s="17"/>
      <c r="LBV443" s="18"/>
      <c r="LCE443" s="16"/>
      <c r="LCF443" s="17"/>
      <c r="LCG443" s="18"/>
      <c r="LCP443" s="16"/>
      <c r="LCQ443" s="17"/>
      <c r="LCR443" s="18"/>
      <c r="LDA443" s="16"/>
      <c r="LDB443" s="17"/>
      <c r="LDC443" s="18"/>
      <c r="LDL443" s="16"/>
      <c r="LDM443" s="17"/>
      <c r="LDN443" s="18"/>
      <c r="LDW443" s="16"/>
      <c r="LDX443" s="17"/>
      <c r="LDY443" s="18"/>
      <c r="LEH443" s="16"/>
      <c r="LEI443" s="17"/>
      <c r="LEJ443" s="18"/>
      <c r="LES443" s="16"/>
      <c r="LET443" s="17"/>
      <c r="LEU443" s="18"/>
      <c r="LFD443" s="16"/>
      <c r="LFE443" s="17"/>
      <c r="LFF443" s="18"/>
      <c r="LFO443" s="16"/>
      <c r="LFP443" s="17"/>
      <c r="LFQ443" s="18"/>
      <c r="LFZ443" s="16"/>
      <c r="LGA443" s="17"/>
      <c r="LGB443" s="18"/>
      <c r="LGK443" s="16"/>
      <c r="LGL443" s="17"/>
      <c r="LGM443" s="18"/>
      <c r="LGV443" s="16"/>
      <c r="LGW443" s="17"/>
      <c r="LGX443" s="18"/>
      <c r="LHG443" s="16"/>
      <c r="LHH443" s="17"/>
      <c r="LHI443" s="18"/>
      <c r="LHR443" s="16"/>
      <c r="LHS443" s="17"/>
      <c r="LHT443" s="18"/>
      <c r="LIC443" s="16"/>
      <c r="LID443" s="17"/>
      <c r="LIE443" s="18"/>
      <c r="LIN443" s="16"/>
      <c r="LIO443" s="17"/>
      <c r="LIP443" s="18"/>
      <c r="LIY443" s="16"/>
      <c r="LIZ443" s="17"/>
      <c r="LJA443" s="18"/>
      <c r="LJJ443" s="16"/>
      <c r="LJK443" s="17"/>
      <c r="LJL443" s="18"/>
      <c r="LJU443" s="16"/>
      <c r="LJV443" s="17"/>
      <c r="LJW443" s="18"/>
      <c r="LKF443" s="16"/>
      <c r="LKG443" s="17"/>
      <c r="LKH443" s="18"/>
      <c r="LKQ443" s="16"/>
      <c r="LKR443" s="17"/>
      <c r="LKS443" s="18"/>
      <c r="LLB443" s="16"/>
      <c r="LLC443" s="17"/>
      <c r="LLD443" s="18"/>
      <c r="LLM443" s="16"/>
      <c r="LLN443" s="17"/>
      <c r="LLO443" s="18"/>
      <c r="LLX443" s="16"/>
      <c r="LLY443" s="17"/>
      <c r="LLZ443" s="18"/>
      <c r="LMI443" s="16"/>
      <c r="LMJ443" s="17"/>
      <c r="LMK443" s="18"/>
      <c r="LMT443" s="16"/>
      <c r="LMU443" s="17"/>
      <c r="LMV443" s="18"/>
      <c r="LNE443" s="16"/>
      <c r="LNF443" s="17"/>
      <c r="LNG443" s="18"/>
      <c r="LNP443" s="16"/>
      <c r="LNQ443" s="17"/>
      <c r="LNR443" s="18"/>
      <c r="LOA443" s="16"/>
      <c r="LOB443" s="17"/>
      <c r="LOC443" s="18"/>
      <c r="LOL443" s="16"/>
      <c r="LOM443" s="17"/>
      <c r="LON443" s="18"/>
      <c r="LOW443" s="16"/>
      <c r="LOX443" s="17"/>
      <c r="LOY443" s="18"/>
      <c r="LPH443" s="16"/>
      <c r="LPI443" s="17"/>
      <c r="LPJ443" s="18"/>
      <c r="LPS443" s="16"/>
      <c r="LPT443" s="17"/>
      <c r="LPU443" s="18"/>
      <c r="LQD443" s="16"/>
      <c r="LQE443" s="17"/>
      <c r="LQF443" s="18"/>
      <c r="LQO443" s="16"/>
      <c r="LQP443" s="17"/>
      <c r="LQQ443" s="18"/>
      <c r="LQZ443" s="16"/>
      <c r="LRA443" s="17"/>
      <c r="LRB443" s="18"/>
      <c r="LRK443" s="16"/>
      <c r="LRL443" s="17"/>
      <c r="LRM443" s="18"/>
      <c r="LRV443" s="16"/>
      <c r="LRW443" s="17"/>
      <c r="LRX443" s="18"/>
      <c r="LSG443" s="16"/>
      <c r="LSH443" s="17"/>
      <c r="LSI443" s="18"/>
      <c r="LSR443" s="16"/>
      <c r="LSS443" s="17"/>
      <c r="LST443" s="18"/>
      <c r="LTC443" s="16"/>
      <c r="LTD443" s="17"/>
      <c r="LTE443" s="18"/>
      <c r="LTN443" s="16"/>
      <c r="LTO443" s="17"/>
      <c r="LTP443" s="18"/>
      <c r="LTY443" s="16"/>
      <c r="LTZ443" s="17"/>
      <c r="LUA443" s="18"/>
      <c r="LUJ443" s="16"/>
      <c r="LUK443" s="17"/>
      <c r="LUL443" s="18"/>
      <c r="LUU443" s="16"/>
      <c r="LUV443" s="17"/>
      <c r="LUW443" s="18"/>
      <c r="LVF443" s="16"/>
      <c r="LVG443" s="17"/>
      <c r="LVH443" s="18"/>
      <c r="LVQ443" s="16"/>
      <c r="LVR443" s="17"/>
      <c r="LVS443" s="18"/>
      <c r="LWB443" s="16"/>
      <c r="LWC443" s="17"/>
      <c r="LWD443" s="18"/>
      <c r="LWM443" s="16"/>
      <c r="LWN443" s="17"/>
      <c r="LWO443" s="18"/>
      <c r="LWX443" s="16"/>
      <c r="LWY443" s="17"/>
      <c r="LWZ443" s="18"/>
      <c r="LXI443" s="16"/>
      <c r="LXJ443" s="17"/>
      <c r="LXK443" s="18"/>
      <c r="LXT443" s="16"/>
      <c r="LXU443" s="17"/>
      <c r="LXV443" s="18"/>
      <c r="LYE443" s="16"/>
      <c r="LYF443" s="17"/>
      <c r="LYG443" s="18"/>
      <c r="LYP443" s="16"/>
      <c r="LYQ443" s="17"/>
      <c r="LYR443" s="18"/>
      <c r="LZA443" s="16"/>
      <c r="LZB443" s="17"/>
      <c r="LZC443" s="18"/>
      <c r="LZL443" s="16"/>
      <c r="LZM443" s="17"/>
      <c r="LZN443" s="18"/>
      <c r="LZW443" s="16"/>
      <c r="LZX443" s="17"/>
      <c r="LZY443" s="18"/>
      <c r="MAH443" s="16"/>
      <c r="MAI443" s="17"/>
      <c r="MAJ443" s="18"/>
      <c r="MAS443" s="16"/>
      <c r="MAT443" s="17"/>
      <c r="MAU443" s="18"/>
      <c r="MBD443" s="16"/>
      <c r="MBE443" s="17"/>
      <c r="MBF443" s="18"/>
      <c r="MBO443" s="16"/>
      <c r="MBP443" s="17"/>
      <c r="MBQ443" s="18"/>
      <c r="MBZ443" s="16"/>
      <c r="MCA443" s="17"/>
      <c r="MCB443" s="18"/>
      <c r="MCK443" s="16"/>
      <c r="MCL443" s="17"/>
      <c r="MCM443" s="18"/>
      <c r="MCV443" s="16"/>
      <c r="MCW443" s="17"/>
      <c r="MCX443" s="18"/>
      <c r="MDG443" s="16"/>
      <c r="MDH443" s="17"/>
      <c r="MDI443" s="18"/>
      <c r="MDR443" s="16"/>
      <c r="MDS443" s="17"/>
      <c r="MDT443" s="18"/>
      <c r="MEC443" s="16"/>
      <c r="MED443" s="17"/>
      <c r="MEE443" s="18"/>
      <c r="MEN443" s="16"/>
      <c r="MEO443" s="17"/>
      <c r="MEP443" s="18"/>
      <c r="MEY443" s="16"/>
      <c r="MEZ443" s="17"/>
      <c r="MFA443" s="18"/>
      <c r="MFJ443" s="16"/>
      <c r="MFK443" s="17"/>
      <c r="MFL443" s="18"/>
      <c r="MFU443" s="16"/>
      <c r="MFV443" s="17"/>
      <c r="MFW443" s="18"/>
      <c r="MGF443" s="16"/>
      <c r="MGG443" s="17"/>
      <c r="MGH443" s="18"/>
      <c r="MGQ443" s="16"/>
      <c r="MGR443" s="17"/>
      <c r="MGS443" s="18"/>
      <c r="MHB443" s="16"/>
      <c r="MHC443" s="17"/>
      <c r="MHD443" s="18"/>
      <c r="MHM443" s="16"/>
      <c r="MHN443" s="17"/>
      <c r="MHO443" s="18"/>
      <c r="MHX443" s="16"/>
      <c r="MHY443" s="17"/>
      <c r="MHZ443" s="18"/>
      <c r="MII443" s="16"/>
      <c r="MIJ443" s="17"/>
      <c r="MIK443" s="18"/>
      <c r="MIT443" s="16"/>
      <c r="MIU443" s="17"/>
      <c r="MIV443" s="18"/>
      <c r="MJE443" s="16"/>
      <c r="MJF443" s="17"/>
      <c r="MJG443" s="18"/>
      <c r="MJP443" s="16"/>
      <c r="MJQ443" s="17"/>
      <c r="MJR443" s="18"/>
      <c r="MKA443" s="16"/>
      <c r="MKB443" s="17"/>
      <c r="MKC443" s="18"/>
      <c r="MKL443" s="16"/>
      <c r="MKM443" s="17"/>
      <c r="MKN443" s="18"/>
      <c r="MKW443" s="16"/>
      <c r="MKX443" s="17"/>
      <c r="MKY443" s="18"/>
      <c r="MLH443" s="16"/>
      <c r="MLI443" s="17"/>
      <c r="MLJ443" s="18"/>
      <c r="MLS443" s="16"/>
      <c r="MLT443" s="17"/>
      <c r="MLU443" s="18"/>
      <c r="MMD443" s="16"/>
      <c r="MME443" s="17"/>
      <c r="MMF443" s="18"/>
      <c r="MMO443" s="16"/>
      <c r="MMP443" s="17"/>
      <c r="MMQ443" s="18"/>
      <c r="MMZ443" s="16"/>
      <c r="MNA443" s="17"/>
      <c r="MNB443" s="18"/>
      <c r="MNK443" s="16"/>
      <c r="MNL443" s="17"/>
      <c r="MNM443" s="18"/>
      <c r="MNV443" s="16"/>
      <c r="MNW443" s="17"/>
      <c r="MNX443" s="18"/>
      <c r="MOG443" s="16"/>
      <c r="MOH443" s="17"/>
      <c r="MOI443" s="18"/>
      <c r="MOR443" s="16"/>
      <c r="MOS443" s="17"/>
      <c r="MOT443" s="18"/>
      <c r="MPC443" s="16"/>
      <c r="MPD443" s="17"/>
      <c r="MPE443" s="18"/>
      <c r="MPN443" s="16"/>
      <c r="MPO443" s="17"/>
      <c r="MPP443" s="18"/>
      <c r="MPY443" s="16"/>
      <c r="MPZ443" s="17"/>
      <c r="MQA443" s="18"/>
      <c r="MQJ443" s="16"/>
      <c r="MQK443" s="17"/>
      <c r="MQL443" s="18"/>
      <c r="MQU443" s="16"/>
      <c r="MQV443" s="17"/>
      <c r="MQW443" s="18"/>
      <c r="MRF443" s="16"/>
      <c r="MRG443" s="17"/>
      <c r="MRH443" s="18"/>
      <c r="MRQ443" s="16"/>
      <c r="MRR443" s="17"/>
      <c r="MRS443" s="18"/>
      <c r="MSB443" s="16"/>
      <c r="MSC443" s="17"/>
      <c r="MSD443" s="18"/>
      <c r="MSM443" s="16"/>
      <c r="MSN443" s="17"/>
      <c r="MSO443" s="18"/>
      <c r="MSX443" s="16"/>
      <c r="MSY443" s="17"/>
      <c r="MSZ443" s="18"/>
      <c r="MTI443" s="16"/>
      <c r="MTJ443" s="17"/>
      <c r="MTK443" s="18"/>
      <c r="MTT443" s="16"/>
      <c r="MTU443" s="17"/>
      <c r="MTV443" s="18"/>
      <c r="MUE443" s="16"/>
      <c r="MUF443" s="17"/>
      <c r="MUG443" s="18"/>
      <c r="MUP443" s="16"/>
      <c r="MUQ443" s="17"/>
      <c r="MUR443" s="18"/>
      <c r="MVA443" s="16"/>
      <c r="MVB443" s="17"/>
      <c r="MVC443" s="18"/>
      <c r="MVL443" s="16"/>
      <c r="MVM443" s="17"/>
      <c r="MVN443" s="18"/>
      <c r="MVW443" s="16"/>
      <c r="MVX443" s="17"/>
      <c r="MVY443" s="18"/>
      <c r="MWH443" s="16"/>
      <c r="MWI443" s="17"/>
      <c r="MWJ443" s="18"/>
      <c r="MWS443" s="16"/>
      <c r="MWT443" s="17"/>
      <c r="MWU443" s="18"/>
      <c r="MXD443" s="16"/>
      <c r="MXE443" s="17"/>
      <c r="MXF443" s="18"/>
      <c r="MXO443" s="16"/>
      <c r="MXP443" s="17"/>
      <c r="MXQ443" s="18"/>
      <c r="MXZ443" s="16"/>
      <c r="MYA443" s="17"/>
      <c r="MYB443" s="18"/>
      <c r="MYK443" s="16"/>
      <c r="MYL443" s="17"/>
      <c r="MYM443" s="18"/>
      <c r="MYV443" s="16"/>
      <c r="MYW443" s="17"/>
      <c r="MYX443" s="18"/>
      <c r="MZG443" s="16"/>
      <c r="MZH443" s="17"/>
      <c r="MZI443" s="18"/>
      <c r="MZR443" s="16"/>
      <c r="MZS443" s="17"/>
      <c r="MZT443" s="18"/>
      <c r="NAC443" s="16"/>
      <c r="NAD443" s="17"/>
      <c r="NAE443" s="18"/>
      <c r="NAN443" s="16"/>
      <c r="NAO443" s="17"/>
      <c r="NAP443" s="18"/>
      <c r="NAY443" s="16"/>
      <c r="NAZ443" s="17"/>
      <c r="NBA443" s="18"/>
      <c r="NBJ443" s="16"/>
      <c r="NBK443" s="17"/>
      <c r="NBL443" s="18"/>
      <c r="NBU443" s="16"/>
      <c r="NBV443" s="17"/>
      <c r="NBW443" s="18"/>
      <c r="NCF443" s="16"/>
      <c r="NCG443" s="17"/>
      <c r="NCH443" s="18"/>
      <c r="NCQ443" s="16"/>
      <c r="NCR443" s="17"/>
      <c r="NCS443" s="18"/>
      <c r="NDB443" s="16"/>
      <c r="NDC443" s="17"/>
      <c r="NDD443" s="18"/>
      <c r="NDM443" s="16"/>
      <c r="NDN443" s="17"/>
      <c r="NDO443" s="18"/>
      <c r="NDX443" s="16"/>
      <c r="NDY443" s="17"/>
      <c r="NDZ443" s="18"/>
      <c r="NEI443" s="16"/>
      <c r="NEJ443" s="17"/>
      <c r="NEK443" s="18"/>
      <c r="NET443" s="16"/>
      <c r="NEU443" s="17"/>
      <c r="NEV443" s="18"/>
      <c r="NFE443" s="16"/>
      <c r="NFF443" s="17"/>
      <c r="NFG443" s="18"/>
      <c r="NFP443" s="16"/>
      <c r="NFQ443" s="17"/>
      <c r="NFR443" s="18"/>
      <c r="NGA443" s="16"/>
      <c r="NGB443" s="17"/>
      <c r="NGC443" s="18"/>
      <c r="NGL443" s="16"/>
      <c r="NGM443" s="17"/>
      <c r="NGN443" s="18"/>
      <c r="NGW443" s="16"/>
      <c r="NGX443" s="17"/>
      <c r="NGY443" s="18"/>
      <c r="NHH443" s="16"/>
      <c r="NHI443" s="17"/>
      <c r="NHJ443" s="18"/>
      <c r="NHS443" s="16"/>
      <c r="NHT443" s="17"/>
      <c r="NHU443" s="18"/>
      <c r="NID443" s="16"/>
      <c r="NIE443" s="17"/>
      <c r="NIF443" s="18"/>
      <c r="NIO443" s="16"/>
      <c r="NIP443" s="17"/>
      <c r="NIQ443" s="18"/>
      <c r="NIZ443" s="16"/>
      <c r="NJA443" s="17"/>
      <c r="NJB443" s="18"/>
      <c r="NJK443" s="16"/>
      <c r="NJL443" s="17"/>
      <c r="NJM443" s="18"/>
      <c r="NJV443" s="16"/>
      <c r="NJW443" s="17"/>
      <c r="NJX443" s="18"/>
      <c r="NKG443" s="16"/>
      <c r="NKH443" s="17"/>
      <c r="NKI443" s="18"/>
      <c r="NKR443" s="16"/>
      <c r="NKS443" s="17"/>
      <c r="NKT443" s="18"/>
      <c r="NLC443" s="16"/>
      <c r="NLD443" s="17"/>
      <c r="NLE443" s="18"/>
      <c r="NLN443" s="16"/>
      <c r="NLO443" s="17"/>
      <c r="NLP443" s="18"/>
      <c r="NLY443" s="16"/>
      <c r="NLZ443" s="17"/>
      <c r="NMA443" s="18"/>
      <c r="NMJ443" s="16"/>
      <c r="NMK443" s="17"/>
      <c r="NML443" s="18"/>
      <c r="NMU443" s="16"/>
      <c r="NMV443" s="17"/>
      <c r="NMW443" s="18"/>
      <c r="NNF443" s="16"/>
      <c r="NNG443" s="17"/>
      <c r="NNH443" s="18"/>
      <c r="NNQ443" s="16"/>
      <c r="NNR443" s="17"/>
      <c r="NNS443" s="18"/>
      <c r="NOB443" s="16"/>
      <c r="NOC443" s="17"/>
      <c r="NOD443" s="18"/>
      <c r="NOM443" s="16"/>
      <c r="NON443" s="17"/>
      <c r="NOO443" s="18"/>
      <c r="NOX443" s="16"/>
      <c r="NOY443" s="17"/>
      <c r="NOZ443" s="18"/>
      <c r="NPI443" s="16"/>
      <c r="NPJ443" s="17"/>
      <c r="NPK443" s="18"/>
      <c r="NPT443" s="16"/>
      <c r="NPU443" s="17"/>
      <c r="NPV443" s="18"/>
      <c r="NQE443" s="16"/>
      <c r="NQF443" s="17"/>
      <c r="NQG443" s="18"/>
      <c r="NQP443" s="16"/>
      <c r="NQQ443" s="17"/>
      <c r="NQR443" s="18"/>
      <c r="NRA443" s="16"/>
      <c r="NRB443" s="17"/>
      <c r="NRC443" s="18"/>
      <c r="NRL443" s="16"/>
      <c r="NRM443" s="17"/>
      <c r="NRN443" s="18"/>
      <c r="NRW443" s="16"/>
      <c r="NRX443" s="17"/>
      <c r="NRY443" s="18"/>
      <c r="NSH443" s="16"/>
      <c r="NSI443" s="17"/>
      <c r="NSJ443" s="18"/>
      <c r="NSS443" s="16"/>
      <c r="NST443" s="17"/>
      <c r="NSU443" s="18"/>
      <c r="NTD443" s="16"/>
      <c r="NTE443" s="17"/>
      <c r="NTF443" s="18"/>
      <c r="NTO443" s="16"/>
      <c r="NTP443" s="17"/>
      <c r="NTQ443" s="18"/>
      <c r="NTZ443" s="16"/>
      <c r="NUA443" s="17"/>
      <c r="NUB443" s="18"/>
      <c r="NUK443" s="16"/>
      <c r="NUL443" s="17"/>
      <c r="NUM443" s="18"/>
      <c r="NUV443" s="16"/>
      <c r="NUW443" s="17"/>
      <c r="NUX443" s="18"/>
      <c r="NVG443" s="16"/>
      <c r="NVH443" s="17"/>
      <c r="NVI443" s="18"/>
      <c r="NVR443" s="16"/>
      <c r="NVS443" s="17"/>
      <c r="NVT443" s="18"/>
      <c r="NWC443" s="16"/>
      <c r="NWD443" s="17"/>
      <c r="NWE443" s="18"/>
      <c r="NWN443" s="16"/>
      <c r="NWO443" s="17"/>
      <c r="NWP443" s="18"/>
      <c r="NWY443" s="16"/>
      <c r="NWZ443" s="17"/>
      <c r="NXA443" s="18"/>
      <c r="NXJ443" s="16"/>
      <c r="NXK443" s="17"/>
      <c r="NXL443" s="18"/>
      <c r="NXU443" s="16"/>
      <c r="NXV443" s="17"/>
      <c r="NXW443" s="18"/>
      <c r="NYF443" s="16"/>
      <c r="NYG443" s="17"/>
      <c r="NYH443" s="18"/>
      <c r="NYQ443" s="16"/>
      <c r="NYR443" s="17"/>
      <c r="NYS443" s="18"/>
      <c r="NZB443" s="16"/>
      <c r="NZC443" s="17"/>
      <c r="NZD443" s="18"/>
      <c r="NZM443" s="16"/>
      <c r="NZN443" s="17"/>
      <c r="NZO443" s="18"/>
      <c r="NZX443" s="16"/>
      <c r="NZY443" s="17"/>
      <c r="NZZ443" s="18"/>
      <c r="OAI443" s="16"/>
      <c r="OAJ443" s="17"/>
      <c r="OAK443" s="18"/>
      <c r="OAT443" s="16"/>
      <c r="OAU443" s="17"/>
      <c r="OAV443" s="18"/>
      <c r="OBE443" s="16"/>
      <c r="OBF443" s="17"/>
      <c r="OBG443" s="18"/>
      <c r="OBP443" s="16"/>
      <c r="OBQ443" s="17"/>
      <c r="OBR443" s="18"/>
      <c r="OCA443" s="16"/>
      <c r="OCB443" s="17"/>
      <c r="OCC443" s="18"/>
      <c r="OCL443" s="16"/>
      <c r="OCM443" s="17"/>
      <c r="OCN443" s="18"/>
      <c r="OCW443" s="16"/>
      <c r="OCX443" s="17"/>
      <c r="OCY443" s="18"/>
      <c r="ODH443" s="16"/>
      <c r="ODI443" s="17"/>
      <c r="ODJ443" s="18"/>
      <c r="ODS443" s="16"/>
      <c r="ODT443" s="17"/>
      <c r="ODU443" s="18"/>
      <c r="OED443" s="16"/>
      <c r="OEE443" s="17"/>
      <c r="OEF443" s="18"/>
      <c r="OEO443" s="16"/>
      <c r="OEP443" s="17"/>
      <c r="OEQ443" s="18"/>
      <c r="OEZ443" s="16"/>
      <c r="OFA443" s="17"/>
      <c r="OFB443" s="18"/>
      <c r="OFK443" s="16"/>
      <c r="OFL443" s="17"/>
      <c r="OFM443" s="18"/>
      <c r="OFV443" s="16"/>
      <c r="OFW443" s="17"/>
      <c r="OFX443" s="18"/>
      <c r="OGG443" s="16"/>
      <c r="OGH443" s="17"/>
      <c r="OGI443" s="18"/>
      <c r="OGR443" s="16"/>
      <c r="OGS443" s="17"/>
      <c r="OGT443" s="18"/>
      <c r="OHC443" s="16"/>
      <c r="OHD443" s="17"/>
      <c r="OHE443" s="18"/>
      <c r="OHN443" s="16"/>
      <c r="OHO443" s="17"/>
      <c r="OHP443" s="18"/>
      <c r="OHY443" s="16"/>
      <c r="OHZ443" s="17"/>
      <c r="OIA443" s="18"/>
      <c r="OIJ443" s="16"/>
      <c r="OIK443" s="17"/>
      <c r="OIL443" s="18"/>
      <c r="OIU443" s="16"/>
      <c r="OIV443" s="17"/>
      <c r="OIW443" s="18"/>
      <c r="OJF443" s="16"/>
      <c r="OJG443" s="17"/>
      <c r="OJH443" s="18"/>
      <c r="OJQ443" s="16"/>
      <c r="OJR443" s="17"/>
      <c r="OJS443" s="18"/>
      <c r="OKB443" s="16"/>
      <c r="OKC443" s="17"/>
      <c r="OKD443" s="18"/>
      <c r="OKM443" s="16"/>
      <c r="OKN443" s="17"/>
      <c r="OKO443" s="18"/>
      <c r="OKX443" s="16"/>
      <c r="OKY443" s="17"/>
      <c r="OKZ443" s="18"/>
      <c r="OLI443" s="16"/>
      <c r="OLJ443" s="17"/>
      <c r="OLK443" s="18"/>
      <c r="OLT443" s="16"/>
      <c r="OLU443" s="17"/>
      <c r="OLV443" s="18"/>
      <c r="OME443" s="16"/>
      <c r="OMF443" s="17"/>
      <c r="OMG443" s="18"/>
      <c r="OMP443" s="16"/>
      <c r="OMQ443" s="17"/>
      <c r="OMR443" s="18"/>
      <c r="ONA443" s="16"/>
      <c r="ONB443" s="17"/>
      <c r="ONC443" s="18"/>
      <c r="ONL443" s="16"/>
      <c r="ONM443" s="17"/>
      <c r="ONN443" s="18"/>
      <c r="ONW443" s="16"/>
      <c r="ONX443" s="17"/>
      <c r="ONY443" s="18"/>
      <c r="OOH443" s="16"/>
      <c r="OOI443" s="17"/>
      <c r="OOJ443" s="18"/>
      <c r="OOS443" s="16"/>
      <c r="OOT443" s="17"/>
      <c r="OOU443" s="18"/>
      <c r="OPD443" s="16"/>
      <c r="OPE443" s="17"/>
      <c r="OPF443" s="18"/>
      <c r="OPO443" s="16"/>
      <c r="OPP443" s="17"/>
      <c r="OPQ443" s="18"/>
      <c r="OPZ443" s="16"/>
      <c r="OQA443" s="17"/>
      <c r="OQB443" s="18"/>
      <c r="OQK443" s="16"/>
      <c r="OQL443" s="17"/>
      <c r="OQM443" s="18"/>
      <c r="OQV443" s="16"/>
      <c r="OQW443" s="17"/>
      <c r="OQX443" s="18"/>
      <c r="ORG443" s="16"/>
      <c r="ORH443" s="17"/>
      <c r="ORI443" s="18"/>
      <c r="ORR443" s="16"/>
      <c r="ORS443" s="17"/>
      <c r="ORT443" s="18"/>
      <c r="OSC443" s="16"/>
      <c r="OSD443" s="17"/>
      <c r="OSE443" s="18"/>
      <c r="OSN443" s="16"/>
      <c r="OSO443" s="17"/>
      <c r="OSP443" s="18"/>
      <c r="OSY443" s="16"/>
      <c r="OSZ443" s="17"/>
      <c r="OTA443" s="18"/>
      <c r="OTJ443" s="16"/>
      <c r="OTK443" s="17"/>
      <c r="OTL443" s="18"/>
      <c r="OTU443" s="16"/>
      <c r="OTV443" s="17"/>
      <c r="OTW443" s="18"/>
      <c r="OUF443" s="16"/>
      <c r="OUG443" s="17"/>
      <c r="OUH443" s="18"/>
      <c r="OUQ443" s="16"/>
      <c r="OUR443" s="17"/>
      <c r="OUS443" s="18"/>
      <c r="OVB443" s="16"/>
      <c r="OVC443" s="17"/>
      <c r="OVD443" s="18"/>
      <c r="OVM443" s="16"/>
      <c r="OVN443" s="17"/>
      <c r="OVO443" s="18"/>
      <c r="OVX443" s="16"/>
      <c r="OVY443" s="17"/>
      <c r="OVZ443" s="18"/>
      <c r="OWI443" s="16"/>
      <c r="OWJ443" s="17"/>
      <c r="OWK443" s="18"/>
      <c r="OWT443" s="16"/>
      <c r="OWU443" s="17"/>
      <c r="OWV443" s="18"/>
      <c r="OXE443" s="16"/>
      <c r="OXF443" s="17"/>
      <c r="OXG443" s="18"/>
      <c r="OXP443" s="16"/>
      <c r="OXQ443" s="17"/>
      <c r="OXR443" s="18"/>
      <c r="OYA443" s="16"/>
      <c r="OYB443" s="17"/>
      <c r="OYC443" s="18"/>
      <c r="OYL443" s="16"/>
      <c r="OYM443" s="17"/>
      <c r="OYN443" s="18"/>
      <c r="OYW443" s="16"/>
      <c r="OYX443" s="17"/>
      <c r="OYY443" s="18"/>
      <c r="OZH443" s="16"/>
      <c r="OZI443" s="17"/>
      <c r="OZJ443" s="18"/>
      <c r="OZS443" s="16"/>
      <c r="OZT443" s="17"/>
      <c r="OZU443" s="18"/>
      <c r="PAD443" s="16"/>
      <c r="PAE443" s="17"/>
      <c r="PAF443" s="18"/>
      <c r="PAO443" s="16"/>
      <c r="PAP443" s="17"/>
      <c r="PAQ443" s="18"/>
      <c r="PAZ443" s="16"/>
      <c r="PBA443" s="17"/>
      <c r="PBB443" s="18"/>
      <c r="PBK443" s="16"/>
      <c r="PBL443" s="17"/>
      <c r="PBM443" s="18"/>
      <c r="PBV443" s="16"/>
      <c r="PBW443" s="17"/>
      <c r="PBX443" s="18"/>
      <c r="PCG443" s="16"/>
      <c r="PCH443" s="17"/>
      <c r="PCI443" s="18"/>
      <c r="PCR443" s="16"/>
      <c r="PCS443" s="17"/>
      <c r="PCT443" s="18"/>
      <c r="PDC443" s="16"/>
      <c r="PDD443" s="17"/>
      <c r="PDE443" s="18"/>
      <c r="PDN443" s="16"/>
      <c r="PDO443" s="17"/>
      <c r="PDP443" s="18"/>
      <c r="PDY443" s="16"/>
      <c r="PDZ443" s="17"/>
      <c r="PEA443" s="18"/>
      <c r="PEJ443" s="16"/>
      <c r="PEK443" s="17"/>
      <c r="PEL443" s="18"/>
      <c r="PEU443" s="16"/>
      <c r="PEV443" s="17"/>
      <c r="PEW443" s="18"/>
      <c r="PFF443" s="16"/>
      <c r="PFG443" s="17"/>
      <c r="PFH443" s="18"/>
      <c r="PFQ443" s="16"/>
      <c r="PFR443" s="17"/>
      <c r="PFS443" s="18"/>
      <c r="PGB443" s="16"/>
      <c r="PGC443" s="17"/>
      <c r="PGD443" s="18"/>
      <c r="PGM443" s="16"/>
      <c r="PGN443" s="17"/>
      <c r="PGO443" s="18"/>
      <c r="PGX443" s="16"/>
      <c r="PGY443" s="17"/>
      <c r="PGZ443" s="18"/>
      <c r="PHI443" s="16"/>
      <c r="PHJ443" s="17"/>
      <c r="PHK443" s="18"/>
      <c r="PHT443" s="16"/>
      <c r="PHU443" s="17"/>
      <c r="PHV443" s="18"/>
      <c r="PIE443" s="16"/>
      <c r="PIF443" s="17"/>
      <c r="PIG443" s="18"/>
      <c r="PIP443" s="16"/>
      <c r="PIQ443" s="17"/>
      <c r="PIR443" s="18"/>
      <c r="PJA443" s="16"/>
      <c r="PJB443" s="17"/>
      <c r="PJC443" s="18"/>
      <c r="PJL443" s="16"/>
      <c r="PJM443" s="17"/>
      <c r="PJN443" s="18"/>
      <c r="PJW443" s="16"/>
      <c r="PJX443" s="17"/>
      <c r="PJY443" s="18"/>
      <c r="PKH443" s="16"/>
      <c r="PKI443" s="17"/>
      <c r="PKJ443" s="18"/>
      <c r="PKS443" s="16"/>
      <c r="PKT443" s="17"/>
      <c r="PKU443" s="18"/>
      <c r="PLD443" s="16"/>
      <c r="PLE443" s="17"/>
      <c r="PLF443" s="18"/>
      <c r="PLO443" s="16"/>
      <c r="PLP443" s="17"/>
      <c r="PLQ443" s="18"/>
      <c r="PLZ443" s="16"/>
      <c r="PMA443" s="17"/>
      <c r="PMB443" s="18"/>
      <c r="PMK443" s="16"/>
      <c r="PML443" s="17"/>
      <c r="PMM443" s="18"/>
      <c r="PMV443" s="16"/>
      <c r="PMW443" s="17"/>
      <c r="PMX443" s="18"/>
      <c r="PNG443" s="16"/>
      <c r="PNH443" s="17"/>
      <c r="PNI443" s="18"/>
      <c r="PNR443" s="16"/>
      <c r="PNS443" s="17"/>
      <c r="PNT443" s="18"/>
      <c r="POC443" s="16"/>
      <c r="POD443" s="17"/>
      <c r="POE443" s="18"/>
      <c r="PON443" s="16"/>
      <c r="POO443" s="17"/>
      <c r="POP443" s="18"/>
      <c r="POY443" s="16"/>
      <c r="POZ443" s="17"/>
      <c r="PPA443" s="18"/>
      <c r="PPJ443" s="16"/>
      <c r="PPK443" s="17"/>
      <c r="PPL443" s="18"/>
      <c r="PPU443" s="16"/>
      <c r="PPV443" s="17"/>
      <c r="PPW443" s="18"/>
      <c r="PQF443" s="16"/>
      <c r="PQG443" s="17"/>
      <c r="PQH443" s="18"/>
      <c r="PQQ443" s="16"/>
      <c r="PQR443" s="17"/>
      <c r="PQS443" s="18"/>
      <c r="PRB443" s="16"/>
      <c r="PRC443" s="17"/>
      <c r="PRD443" s="18"/>
      <c r="PRM443" s="16"/>
      <c r="PRN443" s="17"/>
      <c r="PRO443" s="18"/>
      <c r="PRX443" s="16"/>
      <c r="PRY443" s="17"/>
      <c r="PRZ443" s="18"/>
      <c r="PSI443" s="16"/>
      <c r="PSJ443" s="17"/>
      <c r="PSK443" s="18"/>
      <c r="PST443" s="16"/>
      <c r="PSU443" s="17"/>
      <c r="PSV443" s="18"/>
      <c r="PTE443" s="16"/>
      <c r="PTF443" s="17"/>
      <c r="PTG443" s="18"/>
      <c r="PTP443" s="16"/>
      <c r="PTQ443" s="17"/>
      <c r="PTR443" s="18"/>
      <c r="PUA443" s="16"/>
      <c r="PUB443" s="17"/>
      <c r="PUC443" s="18"/>
      <c r="PUL443" s="16"/>
      <c r="PUM443" s="17"/>
      <c r="PUN443" s="18"/>
      <c r="PUW443" s="16"/>
      <c r="PUX443" s="17"/>
      <c r="PUY443" s="18"/>
      <c r="PVH443" s="16"/>
      <c r="PVI443" s="17"/>
      <c r="PVJ443" s="18"/>
      <c r="PVS443" s="16"/>
      <c r="PVT443" s="17"/>
      <c r="PVU443" s="18"/>
      <c r="PWD443" s="16"/>
      <c r="PWE443" s="17"/>
      <c r="PWF443" s="18"/>
      <c r="PWO443" s="16"/>
      <c r="PWP443" s="17"/>
      <c r="PWQ443" s="18"/>
      <c r="PWZ443" s="16"/>
      <c r="PXA443" s="17"/>
      <c r="PXB443" s="18"/>
      <c r="PXK443" s="16"/>
      <c r="PXL443" s="17"/>
      <c r="PXM443" s="18"/>
      <c r="PXV443" s="16"/>
      <c r="PXW443" s="17"/>
      <c r="PXX443" s="18"/>
      <c r="PYG443" s="16"/>
      <c r="PYH443" s="17"/>
      <c r="PYI443" s="18"/>
      <c r="PYR443" s="16"/>
      <c r="PYS443" s="17"/>
      <c r="PYT443" s="18"/>
      <c r="PZC443" s="16"/>
      <c r="PZD443" s="17"/>
      <c r="PZE443" s="18"/>
      <c r="PZN443" s="16"/>
      <c r="PZO443" s="17"/>
      <c r="PZP443" s="18"/>
      <c r="PZY443" s="16"/>
      <c r="PZZ443" s="17"/>
      <c r="QAA443" s="18"/>
      <c r="QAJ443" s="16"/>
      <c r="QAK443" s="17"/>
      <c r="QAL443" s="18"/>
      <c r="QAU443" s="16"/>
      <c r="QAV443" s="17"/>
      <c r="QAW443" s="18"/>
      <c r="QBF443" s="16"/>
      <c r="QBG443" s="17"/>
      <c r="QBH443" s="18"/>
      <c r="QBQ443" s="16"/>
      <c r="QBR443" s="17"/>
      <c r="QBS443" s="18"/>
      <c r="QCB443" s="16"/>
      <c r="QCC443" s="17"/>
      <c r="QCD443" s="18"/>
      <c r="QCM443" s="16"/>
      <c r="QCN443" s="17"/>
      <c r="QCO443" s="18"/>
      <c r="QCX443" s="16"/>
      <c r="QCY443" s="17"/>
      <c r="QCZ443" s="18"/>
      <c r="QDI443" s="16"/>
      <c r="QDJ443" s="17"/>
      <c r="QDK443" s="18"/>
      <c r="QDT443" s="16"/>
      <c r="QDU443" s="17"/>
      <c r="QDV443" s="18"/>
      <c r="QEE443" s="16"/>
      <c r="QEF443" s="17"/>
      <c r="QEG443" s="18"/>
      <c r="QEP443" s="16"/>
      <c r="QEQ443" s="17"/>
      <c r="QER443" s="18"/>
      <c r="QFA443" s="16"/>
      <c r="QFB443" s="17"/>
      <c r="QFC443" s="18"/>
      <c r="QFL443" s="16"/>
      <c r="QFM443" s="17"/>
      <c r="QFN443" s="18"/>
      <c r="QFW443" s="16"/>
      <c r="QFX443" s="17"/>
      <c r="QFY443" s="18"/>
      <c r="QGH443" s="16"/>
      <c r="QGI443" s="17"/>
      <c r="QGJ443" s="18"/>
      <c r="QGS443" s="16"/>
      <c r="QGT443" s="17"/>
      <c r="QGU443" s="18"/>
      <c r="QHD443" s="16"/>
      <c r="QHE443" s="17"/>
      <c r="QHF443" s="18"/>
      <c r="QHO443" s="16"/>
      <c r="QHP443" s="17"/>
      <c r="QHQ443" s="18"/>
      <c r="QHZ443" s="16"/>
      <c r="QIA443" s="17"/>
      <c r="QIB443" s="18"/>
      <c r="QIK443" s="16"/>
      <c r="QIL443" s="17"/>
      <c r="QIM443" s="18"/>
      <c r="QIV443" s="16"/>
      <c r="QIW443" s="17"/>
      <c r="QIX443" s="18"/>
      <c r="QJG443" s="16"/>
      <c r="QJH443" s="17"/>
      <c r="QJI443" s="18"/>
      <c r="QJR443" s="16"/>
      <c r="QJS443" s="17"/>
      <c r="QJT443" s="18"/>
      <c r="QKC443" s="16"/>
      <c r="QKD443" s="17"/>
      <c r="QKE443" s="18"/>
      <c r="QKN443" s="16"/>
      <c r="QKO443" s="17"/>
      <c r="QKP443" s="18"/>
      <c r="QKY443" s="16"/>
      <c r="QKZ443" s="17"/>
      <c r="QLA443" s="18"/>
      <c r="QLJ443" s="16"/>
      <c r="QLK443" s="17"/>
      <c r="QLL443" s="18"/>
      <c r="QLU443" s="16"/>
      <c r="QLV443" s="17"/>
      <c r="QLW443" s="18"/>
      <c r="QMF443" s="16"/>
      <c r="QMG443" s="17"/>
      <c r="QMH443" s="18"/>
      <c r="QMQ443" s="16"/>
      <c r="QMR443" s="17"/>
      <c r="QMS443" s="18"/>
      <c r="QNB443" s="16"/>
      <c r="QNC443" s="17"/>
      <c r="QND443" s="18"/>
      <c r="QNM443" s="16"/>
      <c r="QNN443" s="17"/>
      <c r="QNO443" s="18"/>
      <c r="QNX443" s="16"/>
      <c r="QNY443" s="17"/>
      <c r="QNZ443" s="18"/>
      <c r="QOI443" s="16"/>
      <c r="QOJ443" s="17"/>
      <c r="QOK443" s="18"/>
      <c r="QOT443" s="16"/>
      <c r="QOU443" s="17"/>
      <c r="QOV443" s="18"/>
      <c r="QPE443" s="16"/>
      <c r="QPF443" s="17"/>
      <c r="QPG443" s="18"/>
      <c r="QPP443" s="16"/>
      <c r="QPQ443" s="17"/>
      <c r="QPR443" s="18"/>
      <c r="QQA443" s="16"/>
      <c r="QQB443" s="17"/>
      <c r="QQC443" s="18"/>
      <c r="QQL443" s="16"/>
      <c r="QQM443" s="17"/>
      <c r="QQN443" s="18"/>
      <c r="QQW443" s="16"/>
      <c r="QQX443" s="17"/>
      <c r="QQY443" s="18"/>
      <c r="QRH443" s="16"/>
      <c r="QRI443" s="17"/>
      <c r="QRJ443" s="18"/>
      <c r="QRS443" s="16"/>
      <c r="QRT443" s="17"/>
      <c r="QRU443" s="18"/>
      <c r="QSD443" s="16"/>
      <c r="QSE443" s="17"/>
      <c r="QSF443" s="18"/>
      <c r="QSO443" s="16"/>
      <c r="QSP443" s="17"/>
      <c r="QSQ443" s="18"/>
      <c r="QSZ443" s="16"/>
      <c r="QTA443" s="17"/>
      <c r="QTB443" s="18"/>
      <c r="QTK443" s="16"/>
      <c r="QTL443" s="17"/>
      <c r="QTM443" s="18"/>
      <c r="QTV443" s="16"/>
      <c r="QTW443" s="17"/>
      <c r="QTX443" s="18"/>
      <c r="QUG443" s="16"/>
      <c r="QUH443" s="17"/>
      <c r="QUI443" s="18"/>
      <c r="QUR443" s="16"/>
      <c r="QUS443" s="17"/>
      <c r="QUT443" s="18"/>
      <c r="QVC443" s="16"/>
      <c r="QVD443" s="17"/>
      <c r="QVE443" s="18"/>
      <c r="QVN443" s="16"/>
      <c r="QVO443" s="17"/>
      <c r="QVP443" s="18"/>
      <c r="QVY443" s="16"/>
      <c r="QVZ443" s="17"/>
      <c r="QWA443" s="18"/>
      <c r="QWJ443" s="16"/>
      <c r="QWK443" s="17"/>
      <c r="QWL443" s="18"/>
      <c r="QWU443" s="16"/>
      <c r="QWV443" s="17"/>
      <c r="QWW443" s="18"/>
      <c r="QXF443" s="16"/>
      <c r="QXG443" s="17"/>
      <c r="QXH443" s="18"/>
      <c r="QXQ443" s="16"/>
      <c r="QXR443" s="17"/>
      <c r="QXS443" s="18"/>
      <c r="QYB443" s="16"/>
      <c r="QYC443" s="17"/>
      <c r="QYD443" s="18"/>
      <c r="QYM443" s="16"/>
      <c r="QYN443" s="17"/>
      <c r="QYO443" s="18"/>
      <c r="QYX443" s="16"/>
      <c r="QYY443" s="17"/>
      <c r="QYZ443" s="18"/>
      <c r="QZI443" s="16"/>
      <c r="QZJ443" s="17"/>
      <c r="QZK443" s="18"/>
      <c r="QZT443" s="16"/>
      <c r="QZU443" s="17"/>
      <c r="QZV443" s="18"/>
      <c r="RAE443" s="16"/>
      <c r="RAF443" s="17"/>
      <c r="RAG443" s="18"/>
      <c r="RAP443" s="16"/>
      <c r="RAQ443" s="17"/>
      <c r="RAR443" s="18"/>
      <c r="RBA443" s="16"/>
      <c r="RBB443" s="17"/>
      <c r="RBC443" s="18"/>
      <c r="RBL443" s="16"/>
      <c r="RBM443" s="17"/>
      <c r="RBN443" s="18"/>
      <c r="RBW443" s="16"/>
      <c r="RBX443" s="17"/>
      <c r="RBY443" s="18"/>
      <c r="RCH443" s="16"/>
      <c r="RCI443" s="17"/>
      <c r="RCJ443" s="18"/>
      <c r="RCS443" s="16"/>
      <c r="RCT443" s="17"/>
      <c r="RCU443" s="18"/>
      <c r="RDD443" s="16"/>
      <c r="RDE443" s="17"/>
      <c r="RDF443" s="18"/>
      <c r="RDO443" s="16"/>
      <c r="RDP443" s="17"/>
      <c r="RDQ443" s="18"/>
      <c r="RDZ443" s="16"/>
      <c r="REA443" s="17"/>
      <c r="REB443" s="18"/>
      <c r="REK443" s="16"/>
      <c r="REL443" s="17"/>
      <c r="REM443" s="18"/>
      <c r="REV443" s="16"/>
      <c r="REW443" s="17"/>
      <c r="REX443" s="18"/>
      <c r="RFG443" s="16"/>
      <c r="RFH443" s="17"/>
      <c r="RFI443" s="18"/>
      <c r="RFR443" s="16"/>
      <c r="RFS443" s="17"/>
      <c r="RFT443" s="18"/>
      <c r="RGC443" s="16"/>
      <c r="RGD443" s="17"/>
      <c r="RGE443" s="18"/>
      <c r="RGN443" s="16"/>
      <c r="RGO443" s="17"/>
      <c r="RGP443" s="18"/>
      <c r="RGY443" s="16"/>
      <c r="RGZ443" s="17"/>
      <c r="RHA443" s="18"/>
      <c r="RHJ443" s="16"/>
      <c r="RHK443" s="17"/>
      <c r="RHL443" s="18"/>
      <c r="RHU443" s="16"/>
      <c r="RHV443" s="17"/>
      <c r="RHW443" s="18"/>
      <c r="RIF443" s="16"/>
      <c r="RIG443" s="17"/>
      <c r="RIH443" s="18"/>
      <c r="RIQ443" s="16"/>
      <c r="RIR443" s="17"/>
      <c r="RIS443" s="18"/>
      <c r="RJB443" s="16"/>
      <c r="RJC443" s="17"/>
      <c r="RJD443" s="18"/>
      <c r="RJM443" s="16"/>
      <c r="RJN443" s="17"/>
      <c r="RJO443" s="18"/>
      <c r="RJX443" s="16"/>
      <c r="RJY443" s="17"/>
      <c r="RJZ443" s="18"/>
      <c r="RKI443" s="16"/>
      <c r="RKJ443" s="17"/>
      <c r="RKK443" s="18"/>
      <c r="RKT443" s="16"/>
      <c r="RKU443" s="17"/>
      <c r="RKV443" s="18"/>
      <c r="RLE443" s="16"/>
      <c r="RLF443" s="17"/>
      <c r="RLG443" s="18"/>
      <c r="RLP443" s="16"/>
      <c r="RLQ443" s="17"/>
      <c r="RLR443" s="18"/>
      <c r="RMA443" s="16"/>
      <c r="RMB443" s="17"/>
      <c r="RMC443" s="18"/>
      <c r="RML443" s="16"/>
      <c r="RMM443" s="17"/>
      <c r="RMN443" s="18"/>
      <c r="RMW443" s="16"/>
      <c r="RMX443" s="17"/>
      <c r="RMY443" s="18"/>
      <c r="RNH443" s="16"/>
      <c r="RNI443" s="17"/>
      <c r="RNJ443" s="18"/>
      <c r="RNS443" s="16"/>
      <c r="RNT443" s="17"/>
      <c r="RNU443" s="18"/>
      <c r="ROD443" s="16"/>
      <c r="ROE443" s="17"/>
      <c r="ROF443" s="18"/>
      <c r="ROO443" s="16"/>
      <c r="ROP443" s="17"/>
      <c r="ROQ443" s="18"/>
      <c r="ROZ443" s="16"/>
      <c r="RPA443" s="17"/>
      <c r="RPB443" s="18"/>
      <c r="RPK443" s="16"/>
      <c r="RPL443" s="17"/>
      <c r="RPM443" s="18"/>
      <c r="RPV443" s="16"/>
      <c r="RPW443" s="17"/>
      <c r="RPX443" s="18"/>
      <c r="RQG443" s="16"/>
      <c r="RQH443" s="17"/>
      <c r="RQI443" s="18"/>
      <c r="RQR443" s="16"/>
      <c r="RQS443" s="17"/>
      <c r="RQT443" s="18"/>
      <c r="RRC443" s="16"/>
      <c r="RRD443" s="17"/>
      <c r="RRE443" s="18"/>
      <c r="RRN443" s="16"/>
      <c r="RRO443" s="17"/>
      <c r="RRP443" s="18"/>
      <c r="RRY443" s="16"/>
      <c r="RRZ443" s="17"/>
      <c r="RSA443" s="18"/>
      <c r="RSJ443" s="16"/>
      <c r="RSK443" s="17"/>
      <c r="RSL443" s="18"/>
      <c r="RSU443" s="16"/>
      <c r="RSV443" s="17"/>
      <c r="RSW443" s="18"/>
      <c r="RTF443" s="16"/>
      <c r="RTG443" s="17"/>
      <c r="RTH443" s="18"/>
      <c r="RTQ443" s="16"/>
      <c r="RTR443" s="17"/>
      <c r="RTS443" s="18"/>
      <c r="RUB443" s="16"/>
      <c r="RUC443" s="17"/>
      <c r="RUD443" s="18"/>
      <c r="RUM443" s="16"/>
      <c r="RUN443" s="17"/>
      <c r="RUO443" s="18"/>
      <c r="RUX443" s="16"/>
      <c r="RUY443" s="17"/>
      <c r="RUZ443" s="18"/>
      <c r="RVI443" s="16"/>
      <c r="RVJ443" s="17"/>
      <c r="RVK443" s="18"/>
      <c r="RVT443" s="16"/>
      <c r="RVU443" s="17"/>
      <c r="RVV443" s="18"/>
      <c r="RWE443" s="16"/>
      <c r="RWF443" s="17"/>
      <c r="RWG443" s="18"/>
      <c r="RWP443" s="16"/>
      <c r="RWQ443" s="17"/>
      <c r="RWR443" s="18"/>
      <c r="RXA443" s="16"/>
      <c r="RXB443" s="17"/>
      <c r="RXC443" s="18"/>
      <c r="RXL443" s="16"/>
      <c r="RXM443" s="17"/>
      <c r="RXN443" s="18"/>
      <c r="RXW443" s="16"/>
      <c r="RXX443" s="17"/>
      <c r="RXY443" s="18"/>
      <c r="RYH443" s="16"/>
      <c r="RYI443" s="17"/>
      <c r="RYJ443" s="18"/>
      <c r="RYS443" s="16"/>
      <c r="RYT443" s="17"/>
      <c r="RYU443" s="18"/>
      <c r="RZD443" s="16"/>
      <c r="RZE443" s="17"/>
      <c r="RZF443" s="18"/>
      <c r="RZO443" s="16"/>
      <c r="RZP443" s="17"/>
      <c r="RZQ443" s="18"/>
      <c r="RZZ443" s="16"/>
      <c r="SAA443" s="17"/>
      <c r="SAB443" s="18"/>
      <c r="SAK443" s="16"/>
      <c r="SAL443" s="17"/>
      <c r="SAM443" s="18"/>
      <c r="SAV443" s="16"/>
      <c r="SAW443" s="17"/>
      <c r="SAX443" s="18"/>
      <c r="SBG443" s="16"/>
      <c r="SBH443" s="17"/>
      <c r="SBI443" s="18"/>
      <c r="SBR443" s="16"/>
      <c r="SBS443" s="17"/>
      <c r="SBT443" s="18"/>
      <c r="SCC443" s="16"/>
      <c r="SCD443" s="17"/>
      <c r="SCE443" s="18"/>
      <c r="SCN443" s="16"/>
      <c r="SCO443" s="17"/>
      <c r="SCP443" s="18"/>
      <c r="SCY443" s="16"/>
      <c r="SCZ443" s="17"/>
      <c r="SDA443" s="18"/>
      <c r="SDJ443" s="16"/>
      <c r="SDK443" s="17"/>
      <c r="SDL443" s="18"/>
      <c r="SDU443" s="16"/>
      <c r="SDV443" s="17"/>
      <c r="SDW443" s="18"/>
      <c r="SEF443" s="16"/>
      <c r="SEG443" s="17"/>
      <c r="SEH443" s="18"/>
      <c r="SEQ443" s="16"/>
      <c r="SER443" s="17"/>
      <c r="SES443" s="18"/>
      <c r="SFB443" s="16"/>
      <c r="SFC443" s="17"/>
      <c r="SFD443" s="18"/>
      <c r="SFM443" s="16"/>
      <c r="SFN443" s="17"/>
      <c r="SFO443" s="18"/>
      <c r="SFX443" s="16"/>
      <c r="SFY443" s="17"/>
      <c r="SFZ443" s="18"/>
      <c r="SGI443" s="16"/>
      <c r="SGJ443" s="17"/>
      <c r="SGK443" s="18"/>
      <c r="SGT443" s="16"/>
      <c r="SGU443" s="17"/>
      <c r="SGV443" s="18"/>
      <c r="SHE443" s="16"/>
      <c r="SHF443" s="17"/>
      <c r="SHG443" s="18"/>
      <c r="SHP443" s="16"/>
      <c r="SHQ443" s="17"/>
      <c r="SHR443" s="18"/>
      <c r="SIA443" s="16"/>
      <c r="SIB443" s="17"/>
      <c r="SIC443" s="18"/>
      <c r="SIL443" s="16"/>
      <c r="SIM443" s="17"/>
      <c r="SIN443" s="18"/>
      <c r="SIW443" s="16"/>
      <c r="SIX443" s="17"/>
      <c r="SIY443" s="18"/>
      <c r="SJH443" s="16"/>
      <c r="SJI443" s="17"/>
      <c r="SJJ443" s="18"/>
      <c r="SJS443" s="16"/>
      <c r="SJT443" s="17"/>
      <c r="SJU443" s="18"/>
      <c r="SKD443" s="16"/>
      <c r="SKE443" s="17"/>
      <c r="SKF443" s="18"/>
      <c r="SKO443" s="16"/>
      <c r="SKP443" s="17"/>
      <c r="SKQ443" s="18"/>
      <c r="SKZ443" s="16"/>
      <c r="SLA443" s="17"/>
      <c r="SLB443" s="18"/>
      <c r="SLK443" s="16"/>
      <c r="SLL443" s="17"/>
      <c r="SLM443" s="18"/>
      <c r="SLV443" s="16"/>
      <c r="SLW443" s="17"/>
      <c r="SLX443" s="18"/>
      <c r="SMG443" s="16"/>
      <c r="SMH443" s="17"/>
      <c r="SMI443" s="18"/>
      <c r="SMR443" s="16"/>
      <c r="SMS443" s="17"/>
      <c r="SMT443" s="18"/>
      <c r="SNC443" s="16"/>
      <c r="SND443" s="17"/>
      <c r="SNE443" s="18"/>
      <c r="SNN443" s="16"/>
      <c r="SNO443" s="17"/>
      <c r="SNP443" s="18"/>
      <c r="SNY443" s="16"/>
      <c r="SNZ443" s="17"/>
      <c r="SOA443" s="18"/>
      <c r="SOJ443" s="16"/>
      <c r="SOK443" s="17"/>
      <c r="SOL443" s="18"/>
      <c r="SOU443" s="16"/>
      <c r="SOV443" s="17"/>
      <c r="SOW443" s="18"/>
      <c r="SPF443" s="16"/>
      <c r="SPG443" s="17"/>
      <c r="SPH443" s="18"/>
      <c r="SPQ443" s="16"/>
      <c r="SPR443" s="17"/>
      <c r="SPS443" s="18"/>
      <c r="SQB443" s="16"/>
      <c r="SQC443" s="17"/>
      <c r="SQD443" s="18"/>
      <c r="SQM443" s="16"/>
      <c r="SQN443" s="17"/>
      <c r="SQO443" s="18"/>
      <c r="SQX443" s="16"/>
      <c r="SQY443" s="17"/>
      <c r="SQZ443" s="18"/>
      <c r="SRI443" s="16"/>
      <c r="SRJ443" s="17"/>
      <c r="SRK443" s="18"/>
      <c r="SRT443" s="16"/>
      <c r="SRU443" s="17"/>
      <c r="SRV443" s="18"/>
      <c r="SSE443" s="16"/>
      <c r="SSF443" s="17"/>
      <c r="SSG443" s="18"/>
      <c r="SSP443" s="16"/>
      <c r="SSQ443" s="17"/>
      <c r="SSR443" s="18"/>
      <c r="STA443" s="16"/>
      <c r="STB443" s="17"/>
      <c r="STC443" s="18"/>
      <c r="STL443" s="16"/>
      <c r="STM443" s="17"/>
      <c r="STN443" s="18"/>
      <c r="STW443" s="16"/>
      <c r="STX443" s="17"/>
      <c r="STY443" s="18"/>
      <c r="SUH443" s="16"/>
      <c r="SUI443" s="17"/>
      <c r="SUJ443" s="18"/>
      <c r="SUS443" s="16"/>
      <c r="SUT443" s="17"/>
      <c r="SUU443" s="18"/>
      <c r="SVD443" s="16"/>
      <c r="SVE443" s="17"/>
      <c r="SVF443" s="18"/>
      <c r="SVO443" s="16"/>
      <c r="SVP443" s="17"/>
      <c r="SVQ443" s="18"/>
      <c r="SVZ443" s="16"/>
      <c r="SWA443" s="17"/>
      <c r="SWB443" s="18"/>
      <c r="SWK443" s="16"/>
      <c r="SWL443" s="17"/>
      <c r="SWM443" s="18"/>
      <c r="SWV443" s="16"/>
      <c r="SWW443" s="17"/>
      <c r="SWX443" s="18"/>
      <c r="SXG443" s="16"/>
      <c r="SXH443" s="17"/>
      <c r="SXI443" s="18"/>
      <c r="SXR443" s="16"/>
      <c r="SXS443" s="17"/>
      <c r="SXT443" s="18"/>
      <c r="SYC443" s="16"/>
      <c r="SYD443" s="17"/>
      <c r="SYE443" s="18"/>
      <c r="SYN443" s="16"/>
      <c r="SYO443" s="17"/>
      <c r="SYP443" s="18"/>
      <c r="SYY443" s="16"/>
      <c r="SYZ443" s="17"/>
      <c r="SZA443" s="18"/>
      <c r="SZJ443" s="16"/>
      <c r="SZK443" s="17"/>
      <c r="SZL443" s="18"/>
      <c r="SZU443" s="16"/>
      <c r="SZV443" s="17"/>
      <c r="SZW443" s="18"/>
      <c r="TAF443" s="16"/>
      <c r="TAG443" s="17"/>
      <c r="TAH443" s="18"/>
      <c r="TAQ443" s="16"/>
      <c r="TAR443" s="17"/>
      <c r="TAS443" s="18"/>
      <c r="TBB443" s="16"/>
      <c r="TBC443" s="17"/>
      <c r="TBD443" s="18"/>
      <c r="TBM443" s="16"/>
      <c r="TBN443" s="17"/>
      <c r="TBO443" s="18"/>
      <c r="TBX443" s="16"/>
      <c r="TBY443" s="17"/>
      <c r="TBZ443" s="18"/>
      <c r="TCI443" s="16"/>
      <c r="TCJ443" s="17"/>
      <c r="TCK443" s="18"/>
      <c r="TCT443" s="16"/>
      <c r="TCU443" s="17"/>
      <c r="TCV443" s="18"/>
      <c r="TDE443" s="16"/>
      <c r="TDF443" s="17"/>
      <c r="TDG443" s="18"/>
      <c r="TDP443" s="16"/>
      <c r="TDQ443" s="17"/>
      <c r="TDR443" s="18"/>
      <c r="TEA443" s="16"/>
      <c r="TEB443" s="17"/>
      <c r="TEC443" s="18"/>
      <c r="TEL443" s="16"/>
      <c r="TEM443" s="17"/>
      <c r="TEN443" s="18"/>
      <c r="TEW443" s="16"/>
      <c r="TEX443" s="17"/>
      <c r="TEY443" s="18"/>
      <c r="TFH443" s="16"/>
      <c r="TFI443" s="17"/>
      <c r="TFJ443" s="18"/>
      <c r="TFS443" s="16"/>
      <c r="TFT443" s="17"/>
      <c r="TFU443" s="18"/>
      <c r="TGD443" s="16"/>
      <c r="TGE443" s="17"/>
      <c r="TGF443" s="18"/>
      <c r="TGO443" s="16"/>
      <c r="TGP443" s="17"/>
      <c r="TGQ443" s="18"/>
      <c r="TGZ443" s="16"/>
      <c r="THA443" s="17"/>
      <c r="THB443" s="18"/>
      <c r="THK443" s="16"/>
      <c r="THL443" s="17"/>
      <c r="THM443" s="18"/>
      <c r="THV443" s="16"/>
      <c r="THW443" s="17"/>
      <c r="THX443" s="18"/>
      <c r="TIG443" s="16"/>
      <c r="TIH443" s="17"/>
      <c r="TII443" s="18"/>
      <c r="TIR443" s="16"/>
      <c r="TIS443" s="17"/>
      <c r="TIT443" s="18"/>
      <c r="TJC443" s="16"/>
      <c r="TJD443" s="17"/>
      <c r="TJE443" s="18"/>
      <c r="TJN443" s="16"/>
      <c r="TJO443" s="17"/>
      <c r="TJP443" s="18"/>
      <c r="TJY443" s="16"/>
      <c r="TJZ443" s="17"/>
      <c r="TKA443" s="18"/>
      <c r="TKJ443" s="16"/>
      <c r="TKK443" s="17"/>
      <c r="TKL443" s="18"/>
      <c r="TKU443" s="16"/>
      <c r="TKV443" s="17"/>
      <c r="TKW443" s="18"/>
      <c r="TLF443" s="16"/>
      <c r="TLG443" s="17"/>
      <c r="TLH443" s="18"/>
      <c r="TLQ443" s="16"/>
      <c r="TLR443" s="17"/>
      <c r="TLS443" s="18"/>
      <c r="TMB443" s="16"/>
      <c r="TMC443" s="17"/>
      <c r="TMD443" s="18"/>
      <c r="TMM443" s="16"/>
      <c r="TMN443" s="17"/>
      <c r="TMO443" s="18"/>
      <c r="TMX443" s="16"/>
      <c r="TMY443" s="17"/>
      <c r="TMZ443" s="18"/>
      <c r="TNI443" s="16"/>
      <c r="TNJ443" s="17"/>
      <c r="TNK443" s="18"/>
      <c r="TNT443" s="16"/>
      <c r="TNU443" s="17"/>
      <c r="TNV443" s="18"/>
      <c r="TOE443" s="16"/>
      <c r="TOF443" s="17"/>
      <c r="TOG443" s="18"/>
      <c r="TOP443" s="16"/>
      <c r="TOQ443" s="17"/>
      <c r="TOR443" s="18"/>
      <c r="TPA443" s="16"/>
      <c r="TPB443" s="17"/>
      <c r="TPC443" s="18"/>
      <c r="TPL443" s="16"/>
      <c r="TPM443" s="17"/>
      <c r="TPN443" s="18"/>
      <c r="TPW443" s="16"/>
      <c r="TPX443" s="17"/>
      <c r="TPY443" s="18"/>
      <c r="TQH443" s="16"/>
      <c r="TQI443" s="17"/>
      <c r="TQJ443" s="18"/>
      <c r="TQS443" s="16"/>
      <c r="TQT443" s="17"/>
      <c r="TQU443" s="18"/>
      <c r="TRD443" s="16"/>
      <c r="TRE443" s="17"/>
      <c r="TRF443" s="18"/>
      <c r="TRO443" s="16"/>
      <c r="TRP443" s="17"/>
      <c r="TRQ443" s="18"/>
      <c r="TRZ443" s="16"/>
      <c r="TSA443" s="17"/>
      <c r="TSB443" s="18"/>
      <c r="TSK443" s="16"/>
      <c r="TSL443" s="17"/>
      <c r="TSM443" s="18"/>
      <c r="TSV443" s="16"/>
      <c r="TSW443" s="17"/>
      <c r="TSX443" s="18"/>
      <c r="TTG443" s="16"/>
      <c r="TTH443" s="17"/>
      <c r="TTI443" s="18"/>
      <c r="TTR443" s="16"/>
      <c r="TTS443" s="17"/>
      <c r="TTT443" s="18"/>
      <c r="TUC443" s="16"/>
      <c r="TUD443" s="17"/>
      <c r="TUE443" s="18"/>
      <c r="TUN443" s="16"/>
      <c r="TUO443" s="17"/>
      <c r="TUP443" s="18"/>
      <c r="TUY443" s="16"/>
      <c r="TUZ443" s="17"/>
      <c r="TVA443" s="18"/>
      <c r="TVJ443" s="16"/>
      <c r="TVK443" s="17"/>
      <c r="TVL443" s="18"/>
      <c r="TVU443" s="16"/>
      <c r="TVV443" s="17"/>
      <c r="TVW443" s="18"/>
      <c r="TWF443" s="16"/>
      <c r="TWG443" s="17"/>
      <c r="TWH443" s="18"/>
      <c r="TWQ443" s="16"/>
      <c r="TWR443" s="17"/>
      <c r="TWS443" s="18"/>
      <c r="TXB443" s="16"/>
      <c r="TXC443" s="17"/>
      <c r="TXD443" s="18"/>
      <c r="TXM443" s="16"/>
      <c r="TXN443" s="17"/>
      <c r="TXO443" s="18"/>
      <c r="TXX443" s="16"/>
      <c r="TXY443" s="17"/>
      <c r="TXZ443" s="18"/>
      <c r="TYI443" s="16"/>
      <c r="TYJ443" s="17"/>
      <c r="TYK443" s="18"/>
      <c r="TYT443" s="16"/>
      <c r="TYU443" s="17"/>
      <c r="TYV443" s="18"/>
      <c r="TZE443" s="16"/>
      <c r="TZF443" s="17"/>
      <c r="TZG443" s="18"/>
      <c r="TZP443" s="16"/>
      <c r="TZQ443" s="17"/>
      <c r="TZR443" s="18"/>
      <c r="UAA443" s="16"/>
      <c r="UAB443" s="17"/>
      <c r="UAC443" s="18"/>
      <c r="UAL443" s="16"/>
      <c r="UAM443" s="17"/>
      <c r="UAN443" s="18"/>
      <c r="UAW443" s="16"/>
      <c r="UAX443" s="17"/>
      <c r="UAY443" s="18"/>
      <c r="UBH443" s="16"/>
      <c r="UBI443" s="17"/>
      <c r="UBJ443" s="18"/>
      <c r="UBS443" s="16"/>
      <c r="UBT443" s="17"/>
      <c r="UBU443" s="18"/>
      <c r="UCD443" s="16"/>
      <c r="UCE443" s="17"/>
      <c r="UCF443" s="18"/>
      <c r="UCO443" s="16"/>
      <c r="UCP443" s="17"/>
      <c r="UCQ443" s="18"/>
      <c r="UCZ443" s="16"/>
      <c r="UDA443" s="17"/>
      <c r="UDB443" s="18"/>
      <c r="UDK443" s="16"/>
      <c r="UDL443" s="17"/>
      <c r="UDM443" s="18"/>
      <c r="UDV443" s="16"/>
      <c r="UDW443" s="17"/>
      <c r="UDX443" s="18"/>
      <c r="UEG443" s="16"/>
      <c r="UEH443" s="17"/>
      <c r="UEI443" s="18"/>
      <c r="UER443" s="16"/>
      <c r="UES443" s="17"/>
      <c r="UET443" s="18"/>
      <c r="UFC443" s="16"/>
      <c r="UFD443" s="17"/>
      <c r="UFE443" s="18"/>
      <c r="UFN443" s="16"/>
      <c r="UFO443" s="17"/>
      <c r="UFP443" s="18"/>
      <c r="UFY443" s="16"/>
      <c r="UFZ443" s="17"/>
      <c r="UGA443" s="18"/>
      <c r="UGJ443" s="16"/>
      <c r="UGK443" s="17"/>
      <c r="UGL443" s="18"/>
      <c r="UGU443" s="16"/>
      <c r="UGV443" s="17"/>
      <c r="UGW443" s="18"/>
      <c r="UHF443" s="16"/>
      <c r="UHG443" s="17"/>
      <c r="UHH443" s="18"/>
      <c r="UHQ443" s="16"/>
      <c r="UHR443" s="17"/>
      <c r="UHS443" s="18"/>
      <c r="UIB443" s="16"/>
      <c r="UIC443" s="17"/>
      <c r="UID443" s="18"/>
      <c r="UIM443" s="16"/>
      <c r="UIN443" s="17"/>
      <c r="UIO443" s="18"/>
      <c r="UIX443" s="16"/>
      <c r="UIY443" s="17"/>
      <c r="UIZ443" s="18"/>
      <c r="UJI443" s="16"/>
      <c r="UJJ443" s="17"/>
      <c r="UJK443" s="18"/>
      <c r="UJT443" s="16"/>
      <c r="UJU443" s="17"/>
      <c r="UJV443" s="18"/>
      <c r="UKE443" s="16"/>
      <c r="UKF443" s="17"/>
      <c r="UKG443" s="18"/>
      <c r="UKP443" s="16"/>
      <c r="UKQ443" s="17"/>
      <c r="UKR443" s="18"/>
      <c r="ULA443" s="16"/>
      <c r="ULB443" s="17"/>
      <c r="ULC443" s="18"/>
      <c r="ULL443" s="16"/>
      <c r="ULM443" s="17"/>
      <c r="ULN443" s="18"/>
      <c r="ULW443" s="16"/>
      <c r="ULX443" s="17"/>
      <c r="ULY443" s="18"/>
      <c r="UMH443" s="16"/>
      <c r="UMI443" s="17"/>
      <c r="UMJ443" s="18"/>
      <c r="UMS443" s="16"/>
      <c r="UMT443" s="17"/>
      <c r="UMU443" s="18"/>
      <c r="UND443" s="16"/>
      <c r="UNE443" s="17"/>
      <c r="UNF443" s="18"/>
      <c r="UNO443" s="16"/>
      <c r="UNP443" s="17"/>
      <c r="UNQ443" s="18"/>
      <c r="UNZ443" s="16"/>
      <c r="UOA443" s="17"/>
      <c r="UOB443" s="18"/>
      <c r="UOK443" s="16"/>
      <c r="UOL443" s="17"/>
      <c r="UOM443" s="18"/>
      <c r="UOV443" s="16"/>
      <c r="UOW443" s="17"/>
      <c r="UOX443" s="18"/>
      <c r="UPG443" s="16"/>
      <c r="UPH443" s="17"/>
      <c r="UPI443" s="18"/>
      <c r="UPR443" s="16"/>
      <c r="UPS443" s="17"/>
      <c r="UPT443" s="18"/>
      <c r="UQC443" s="16"/>
      <c r="UQD443" s="17"/>
      <c r="UQE443" s="18"/>
      <c r="UQN443" s="16"/>
      <c r="UQO443" s="17"/>
      <c r="UQP443" s="18"/>
      <c r="UQY443" s="16"/>
      <c r="UQZ443" s="17"/>
      <c r="URA443" s="18"/>
      <c r="URJ443" s="16"/>
      <c r="URK443" s="17"/>
      <c r="URL443" s="18"/>
      <c r="URU443" s="16"/>
      <c r="URV443" s="17"/>
      <c r="URW443" s="18"/>
      <c r="USF443" s="16"/>
      <c r="USG443" s="17"/>
      <c r="USH443" s="18"/>
      <c r="USQ443" s="16"/>
      <c r="USR443" s="17"/>
      <c r="USS443" s="18"/>
      <c r="UTB443" s="16"/>
      <c r="UTC443" s="17"/>
      <c r="UTD443" s="18"/>
      <c r="UTM443" s="16"/>
      <c r="UTN443" s="17"/>
      <c r="UTO443" s="18"/>
      <c r="UTX443" s="16"/>
      <c r="UTY443" s="17"/>
      <c r="UTZ443" s="18"/>
      <c r="UUI443" s="16"/>
      <c r="UUJ443" s="17"/>
      <c r="UUK443" s="18"/>
      <c r="UUT443" s="16"/>
      <c r="UUU443" s="17"/>
      <c r="UUV443" s="18"/>
      <c r="UVE443" s="16"/>
      <c r="UVF443" s="17"/>
      <c r="UVG443" s="18"/>
      <c r="UVP443" s="16"/>
      <c r="UVQ443" s="17"/>
      <c r="UVR443" s="18"/>
      <c r="UWA443" s="16"/>
      <c r="UWB443" s="17"/>
      <c r="UWC443" s="18"/>
      <c r="UWL443" s="16"/>
      <c r="UWM443" s="17"/>
      <c r="UWN443" s="18"/>
      <c r="UWW443" s="16"/>
      <c r="UWX443" s="17"/>
      <c r="UWY443" s="18"/>
      <c r="UXH443" s="16"/>
      <c r="UXI443" s="17"/>
      <c r="UXJ443" s="18"/>
      <c r="UXS443" s="16"/>
      <c r="UXT443" s="17"/>
      <c r="UXU443" s="18"/>
      <c r="UYD443" s="16"/>
      <c r="UYE443" s="17"/>
      <c r="UYF443" s="18"/>
      <c r="UYO443" s="16"/>
      <c r="UYP443" s="17"/>
      <c r="UYQ443" s="18"/>
      <c r="UYZ443" s="16"/>
      <c r="UZA443" s="17"/>
      <c r="UZB443" s="18"/>
      <c r="UZK443" s="16"/>
      <c r="UZL443" s="17"/>
      <c r="UZM443" s="18"/>
      <c r="UZV443" s="16"/>
      <c r="UZW443" s="17"/>
      <c r="UZX443" s="18"/>
      <c r="VAG443" s="16"/>
      <c r="VAH443" s="17"/>
      <c r="VAI443" s="18"/>
      <c r="VAR443" s="16"/>
      <c r="VAS443" s="17"/>
      <c r="VAT443" s="18"/>
      <c r="VBC443" s="16"/>
      <c r="VBD443" s="17"/>
      <c r="VBE443" s="18"/>
      <c r="VBN443" s="16"/>
      <c r="VBO443" s="17"/>
      <c r="VBP443" s="18"/>
      <c r="VBY443" s="16"/>
      <c r="VBZ443" s="17"/>
      <c r="VCA443" s="18"/>
      <c r="VCJ443" s="16"/>
      <c r="VCK443" s="17"/>
      <c r="VCL443" s="18"/>
      <c r="VCU443" s="16"/>
      <c r="VCV443" s="17"/>
      <c r="VCW443" s="18"/>
      <c r="VDF443" s="16"/>
      <c r="VDG443" s="17"/>
      <c r="VDH443" s="18"/>
      <c r="VDQ443" s="16"/>
      <c r="VDR443" s="17"/>
      <c r="VDS443" s="18"/>
      <c r="VEB443" s="16"/>
      <c r="VEC443" s="17"/>
      <c r="VED443" s="18"/>
      <c r="VEM443" s="16"/>
      <c r="VEN443" s="17"/>
      <c r="VEO443" s="18"/>
      <c r="VEX443" s="16"/>
      <c r="VEY443" s="17"/>
      <c r="VEZ443" s="18"/>
      <c r="VFI443" s="16"/>
      <c r="VFJ443" s="17"/>
      <c r="VFK443" s="18"/>
      <c r="VFT443" s="16"/>
      <c r="VFU443" s="17"/>
      <c r="VFV443" s="18"/>
      <c r="VGE443" s="16"/>
      <c r="VGF443" s="17"/>
      <c r="VGG443" s="18"/>
      <c r="VGP443" s="16"/>
      <c r="VGQ443" s="17"/>
      <c r="VGR443" s="18"/>
      <c r="VHA443" s="16"/>
      <c r="VHB443" s="17"/>
      <c r="VHC443" s="18"/>
      <c r="VHL443" s="16"/>
      <c r="VHM443" s="17"/>
      <c r="VHN443" s="18"/>
      <c r="VHW443" s="16"/>
      <c r="VHX443" s="17"/>
      <c r="VHY443" s="18"/>
      <c r="VIH443" s="16"/>
      <c r="VII443" s="17"/>
      <c r="VIJ443" s="18"/>
      <c r="VIS443" s="16"/>
      <c r="VIT443" s="17"/>
      <c r="VIU443" s="18"/>
      <c r="VJD443" s="16"/>
      <c r="VJE443" s="17"/>
      <c r="VJF443" s="18"/>
      <c r="VJO443" s="16"/>
      <c r="VJP443" s="17"/>
      <c r="VJQ443" s="18"/>
      <c r="VJZ443" s="16"/>
      <c r="VKA443" s="17"/>
      <c r="VKB443" s="18"/>
      <c r="VKK443" s="16"/>
      <c r="VKL443" s="17"/>
      <c r="VKM443" s="18"/>
      <c r="VKV443" s="16"/>
      <c r="VKW443" s="17"/>
      <c r="VKX443" s="18"/>
      <c r="VLG443" s="16"/>
      <c r="VLH443" s="17"/>
      <c r="VLI443" s="18"/>
      <c r="VLR443" s="16"/>
      <c r="VLS443" s="17"/>
      <c r="VLT443" s="18"/>
      <c r="VMC443" s="16"/>
      <c r="VMD443" s="17"/>
      <c r="VME443" s="18"/>
      <c r="VMN443" s="16"/>
      <c r="VMO443" s="17"/>
      <c r="VMP443" s="18"/>
      <c r="VMY443" s="16"/>
      <c r="VMZ443" s="17"/>
      <c r="VNA443" s="18"/>
      <c r="VNJ443" s="16"/>
      <c r="VNK443" s="17"/>
      <c r="VNL443" s="18"/>
      <c r="VNU443" s="16"/>
      <c r="VNV443" s="17"/>
      <c r="VNW443" s="18"/>
      <c r="VOF443" s="16"/>
      <c r="VOG443" s="17"/>
      <c r="VOH443" s="18"/>
      <c r="VOQ443" s="16"/>
      <c r="VOR443" s="17"/>
      <c r="VOS443" s="18"/>
      <c r="VPB443" s="16"/>
      <c r="VPC443" s="17"/>
      <c r="VPD443" s="18"/>
      <c r="VPM443" s="16"/>
      <c r="VPN443" s="17"/>
      <c r="VPO443" s="18"/>
      <c r="VPX443" s="16"/>
      <c r="VPY443" s="17"/>
      <c r="VPZ443" s="18"/>
      <c r="VQI443" s="16"/>
      <c r="VQJ443" s="17"/>
      <c r="VQK443" s="18"/>
      <c r="VQT443" s="16"/>
      <c r="VQU443" s="17"/>
      <c r="VQV443" s="18"/>
      <c r="VRE443" s="16"/>
      <c r="VRF443" s="17"/>
      <c r="VRG443" s="18"/>
      <c r="VRP443" s="16"/>
      <c r="VRQ443" s="17"/>
      <c r="VRR443" s="18"/>
      <c r="VSA443" s="16"/>
      <c r="VSB443" s="17"/>
      <c r="VSC443" s="18"/>
      <c r="VSL443" s="16"/>
      <c r="VSM443" s="17"/>
      <c r="VSN443" s="18"/>
      <c r="VSW443" s="16"/>
      <c r="VSX443" s="17"/>
      <c r="VSY443" s="18"/>
      <c r="VTH443" s="16"/>
      <c r="VTI443" s="17"/>
      <c r="VTJ443" s="18"/>
      <c r="VTS443" s="16"/>
      <c r="VTT443" s="17"/>
      <c r="VTU443" s="18"/>
      <c r="VUD443" s="16"/>
      <c r="VUE443" s="17"/>
      <c r="VUF443" s="18"/>
      <c r="VUO443" s="16"/>
      <c r="VUP443" s="17"/>
      <c r="VUQ443" s="18"/>
      <c r="VUZ443" s="16"/>
      <c r="VVA443" s="17"/>
      <c r="VVB443" s="18"/>
      <c r="VVK443" s="16"/>
      <c r="VVL443" s="17"/>
      <c r="VVM443" s="18"/>
      <c r="VVV443" s="16"/>
      <c r="VVW443" s="17"/>
      <c r="VVX443" s="18"/>
      <c r="VWG443" s="16"/>
      <c r="VWH443" s="17"/>
      <c r="VWI443" s="18"/>
      <c r="VWR443" s="16"/>
      <c r="VWS443" s="17"/>
      <c r="VWT443" s="18"/>
      <c r="VXC443" s="16"/>
      <c r="VXD443" s="17"/>
      <c r="VXE443" s="18"/>
      <c r="VXN443" s="16"/>
      <c r="VXO443" s="17"/>
      <c r="VXP443" s="18"/>
      <c r="VXY443" s="16"/>
      <c r="VXZ443" s="17"/>
      <c r="VYA443" s="18"/>
      <c r="VYJ443" s="16"/>
      <c r="VYK443" s="17"/>
      <c r="VYL443" s="18"/>
      <c r="VYU443" s="16"/>
      <c r="VYV443" s="17"/>
      <c r="VYW443" s="18"/>
      <c r="VZF443" s="16"/>
      <c r="VZG443" s="17"/>
      <c r="VZH443" s="18"/>
      <c r="VZQ443" s="16"/>
      <c r="VZR443" s="17"/>
      <c r="VZS443" s="18"/>
      <c r="WAB443" s="16"/>
      <c r="WAC443" s="17"/>
      <c r="WAD443" s="18"/>
      <c r="WAM443" s="16"/>
      <c r="WAN443" s="17"/>
      <c r="WAO443" s="18"/>
      <c r="WAX443" s="16"/>
      <c r="WAY443" s="17"/>
      <c r="WAZ443" s="18"/>
      <c r="WBI443" s="16"/>
      <c r="WBJ443" s="17"/>
      <c r="WBK443" s="18"/>
      <c r="WBT443" s="16"/>
      <c r="WBU443" s="17"/>
      <c r="WBV443" s="18"/>
      <c r="WCE443" s="16"/>
      <c r="WCF443" s="17"/>
      <c r="WCG443" s="18"/>
      <c r="WCP443" s="16"/>
      <c r="WCQ443" s="17"/>
      <c r="WCR443" s="18"/>
      <c r="WDA443" s="16"/>
      <c r="WDB443" s="17"/>
      <c r="WDC443" s="18"/>
      <c r="WDL443" s="16"/>
      <c r="WDM443" s="17"/>
      <c r="WDN443" s="18"/>
      <c r="WDW443" s="16"/>
      <c r="WDX443" s="17"/>
      <c r="WDY443" s="18"/>
      <c r="WEH443" s="16"/>
      <c r="WEI443" s="17"/>
      <c r="WEJ443" s="18"/>
      <c r="WES443" s="16"/>
      <c r="WET443" s="17"/>
      <c r="WEU443" s="18"/>
      <c r="WFD443" s="16"/>
      <c r="WFE443" s="17"/>
      <c r="WFF443" s="18"/>
      <c r="WFO443" s="16"/>
      <c r="WFP443" s="17"/>
      <c r="WFQ443" s="18"/>
      <c r="WFZ443" s="16"/>
      <c r="WGA443" s="17"/>
      <c r="WGB443" s="18"/>
      <c r="WGK443" s="16"/>
      <c r="WGL443" s="17"/>
      <c r="WGM443" s="18"/>
      <c r="WGV443" s="16"/>
      <c r="WGW443" s="17"/>
      <c r="WGX443" s="18"/>
      <c r="WHG443" s="16"/>
      <c r="WHH443" s="17"/>
      <c r="WHI443" s="18"/>
      <c r="WHR443" s="16"/>
      <c r="WHS443" s="17"/>
      <c r="WHT443" s="18"/>
      <c r="WIC443" s="16"/>
      <c r="WID443" s="17"/>
      <c r="WIE443" s="18"/>
      <c r="WIN443" s="16"/>
      <c r="WIO443" s="17"/>
      <c r="WIP443" s="18"/>
      <c r="WIY443" s="16"/>
      <c r="WIZ443" s="17"/>
      <c r="WJA443" s="18"/>
      <c r="WJJ443" s="16"/>
      <c r="WJK443" s="17"/>
      <c r="WJL443" s="18"/>
      <c r="WJU443" s="16"/>
      <c r="WJV443" s="17"/>
      <c r="WJW443" s="18"/>
      <c r="WKF443" s="16"/>
      <c r="WKG443" s="17"/>
      <c r="WKH443" s="18"/>
      <c r="WKQ443" s="16"/>
      <c r="WKR443" s="17"/>
      <c r="WKS443" s="18"/>
      <c r="WLB443" s="16"/>
      <c r="WLC443" s="17"/>
      <c r="WLD443" s="18"/>
      <c r="WLM443" s="16"/>
      <c r="WLN443" s="17"/>
      <c r="WLO443" s="18"/>
      <c r="WLX443" s="16"/>
      <c r="WLY443" s="17"/>
      <c r="WLZ443" s="18"/>
      <c r="WMI443" s="16"/>
      <c r="WMJ443" s="17"/>
      <c r="WMK443" s="18"/>
      <c r="WMT443" s="16"/>
      <c r="WMU443" s="17"/>
      <c r="WMV443" s="18"/>
      <c r="WNE443" s="16"/>
      <c r="WNF443" s="17"/>
      <c r="WNG443" s="18"/>
      <c r="WNP443" s="16"/>
      <c r="WNQ443" s="17"/>
      <c r="WNR443" s="18"/>
      <c r="WOA443" s="16"/>
      <c r="WOB443" s="17"/>
      <c r="WOC443" s="18"/>
      <c r="WOL443" s="16"/>
      <c r="WOM443" s="17"/>
      <c r="WON443" s="18"/>
      <c r="WOW443" s="16"/>
      <c r="WOX443" s="17"/>
      <c r="WOY443" s="18"/>
      <c r="WPH443" s="16"/>
      <c r="WPI443" s="17"/>
      <c r="WPJ443" s="18"/>
      <c r="WPS443" s="16"/>
      <c r="WPT443" s="17"/>
      <c r="WPU443" s="18"/>
      <c r="WQD443" s="16"/>
      <c r="WQE443" s="17"/>
      <c r="WQF443" s="18"/>
      <c r="WQO443" s="16"/>
      <c r="WQP443" s="17"/>
      <c r="WQQ443" s="18"/>
      <c r="WQZ443" s="16"/>
      <c r="WRA443" s="17"/>
      <c r="WRB443" s="18"/>
      <c r="WRK443" s="16"/>
      <c r="WRL443" s="17"/>
      <c r="WRM443" s="18"/>
      <c r="WRV443" s="16"/>
      <c r="WRW443" s="17"/>
      <c r="WRX443" s="18"/>
      <c r="WSG443" s="16"/>
      <c r="WSH443" s="17"/>
      <c r="WSI443" s="18"/>
      <c r="WSR443" s="16"/>
      <c r="WSS443" s="17"/>
      <c r="WST443" s="18"/>
      <c r="WTC443" s="16"/>
      <c r="WTD443" s="17"/>
      <c r="WTE443" s="18"/>
      <c r="WTN443" s="16"/>
      <c r="WTO443" s="17"/>
      <c r="WTP443" s="18"/>
      <c r="WTY443" s="16"/>
      <c r="WTZ443" s="17"/>
      <c r="WUA443" s="18"/>
      <c r="WUJ443" s="16"/>
      <c r="WUK443" s="17"/>
      <c r="WUL443" s="18"/>
      <c r="WUU443" s="16"/>
      <c r="WUV443" s="17"/>
      <c r="WUW443" s="18"/>
      <c r="WVF443" s="16"/>
      <c r="WVG443" s="17"/>
      <c r="WVH443" s="18"/>
      <c r="WVQ443" s="16"/>
      <c r="WVR443" s="17"/>
      <c r="WVS443" s="18"/>
      <c r="WWB443" s="16"/>
      <c r="WWC443" s="17"/>
      <c r="WWD443" s="18"/>
      <c r="WWM443" s="16"/>
      <c r="WWN443" s="17"/>
      <c r="WWO443" s="18"/>
      <c r="WWX443" s="16"/>
      <c r="WWY443" s="17"/>
      <c r="WWZ443" s="18"/>
      <c r="WXI443" s="16"/>
      <c r="WXJ443" s="17"/>
      <c r="WXK443" s="18"/>
      <c r="WXT443" s="16"/>
      <c r="WXU443" s="17"/>
      <c r="WXV443" s="18"/>
      <c r="WYE443" s="16"/>
      <c r="WYF443" s="17"/>
      <c r="WYG443" s="18"/>
      <c r="WYP443" s="16"/>
      <c r="WYQ443" s="17"/>
      <c r="WYR443" s="18"/>
      <c r="WZA443" s="16"/>
      <c r="WZB443" s="17"/>
      <c r="WZC443" s="18"/>
      <c r="WZL443" s="16"/>
      <c r="WZM443" s="17"/>
      <c r="WZN443" s="18"/>
      <c r="WZW443" s="16"/>
      <c r="WZX443" s="17"/>
      <c r="WZY443" s="18"/>
      <c r="XAH443" s="16"/>
      <c r="XAI443" s="17"/>
      <c r="XAJ443" s="18"/>
      <c r="XAS443" s="16"/>
      <c r="XAT443" s="17"/>
      <c r="XAU443" s="18"/>
      <c r="XBD443" s="16"/>
      <c r="XBE443" s="17"/>
      <c r="XBF443" s="18"/>
      <c r="XBO443" s="16"/>
      <c r="XBP443" s="17"/>
      <c r="XBQ443" s="18"/>
      <c r="XBZ443" s="16"/>
      <c r="XCA443" s="17"/>
      <c r="XCB443" s="18"/>
      <c r="XCK443" s="16"/>
      <c r="XCL443" s="17"/>
      <c r="XCM443" s="18"/>
      <c r="XCV443" s="16"/>
      <c r="XCW443" s="17"/>
      <c r="XCX443" s="18"/>
      <c r="XDG443" s="16"/>
      <c r="XDH443" s="17"/>
      <c r="XDI443" s="18"/>
      <c r="XDR443" s="16"/>
      <c r="XDS443" s="17"/>
      <c r="XDT443" s="18"/>
      <c r="XEC443" s="16"/>
      <c r="XED443" s="17"/>
      <c r="XEE443" s="18"/>
      <c r="XEN443" s="16"/>
      <c r="XEO443" s="17"/>
      <c r="XEP443" s="18"/>
      <c r="XEY443" s="16"/>
      <c r="XEZ443" s="17"/>
      <c r="XFA443" s="18"/>
    </row>
    <row r="444" spans="1:2048 2057:3071 3080:4094 4103:5117 5126:6140 6149:7163 7172:8186 8195:9209 9218:10232 10241:13312 13321:14335 14344:15358 15367:16381" hidden="1" x14ac:dyDescent="0.3">
      <c r="A444" s="17" t="s">
        <v>89</v>
      </c>
      <c r="B444" s="18">
        <v>1033601</v>
      </c>
      <c r="C444" t="s">
        <v>22</v>
      </c>
      <c r="D444" t="s">
        <v>26</v>
      </c>
      <c r="E444" t="s">
        <v>31</v>
      </c>
      <c r="F444">
        <v>1</v>
      </c>
      <c r="G444">
        <v>1</v>
      </c>
      <c r="H444">
        <v>1</v>
      </c>
      <c r="I444">
        <v>810201002</v>
      </c>
      <c r="J444" t="s">
        <v>76</v>
      </c>
      <c r="K444">
        <v>0</v>
      </c>
      <c r="L444" s="17"/>
      <c r="M444" s="18"/>
      <c r="V444" s="16"/>
      <c r="W444" s="17"/>
      <c r="X444" s="18"/>
      <c r="AG444" s="16"/>
      <c r="AH444" s="17"/>
      <c r="AI444" s="18"/>
      <c r="AR444" s="16"/>
      <c r="AS444" s="17"/>
      <c r="AT444" s="18"/>
      <c r="BC444" s="16"/>
      <c r="BD444" s="17"/>
      <c r="BE444" s="18"/>
      <c r="BN444" s="16"/>
      <c r="BO444" s="17"/>
      <c r="BP444" s="18"/>
      <c r="BY444" s="16"/>
      <c r="BZ444" s="17"/>
      <c r="CA444" s="18"/>
      <c r="CJ444" s="16"/>
      <c r="CK444" s="17"/>
      <c r="CL444" s="18"/>
      <c r="CU444" s="16"/>
      <c r="CV444" s="17"/>
      <c r="CW444" s="18"/>
      <c r="DF444" s="16"/>
      <c r="DG444" s="17"/>
      <c r="DH444" s="18"/>
      <c r="DQ444" s="16"/>
      <c r="DR444" s="17"/>
      <c r="DS444" s="18"/>
      <c r="EB444" s="16"/>
      <c r="EC444" s="17"/>
      <c r="ED444" s="18"/>
      <c r="EM444" s="16"/>
      <c r="EN444" s="17"/>
      <c r="EO444" s="18"/>
      <c r="EX444" s="16"/>
      <c r="EY444" s="17"/>
      <c r="EZ444" s="18"/>
      <c r="FI444" s="16"/>
      <c r="FJ444" s="17"/>
      <c r="FK444" s="18"/>
      <c r="FT444" s="16"/>
      <c r="FU444" s="17"/>
      <c r="FV444" s="18"/>
      <c r="GE444" s="16"/>
      <c r="GF444" s="17"/>
      <c r="GG444" s="18"/>
      <c r="GP444" s="16"/>
      <c r="GQ444" s="17"/>
      <c r="GR444" s="18"/>
      <c r="HA444" s="16"/>
      <c r="HB444" s="17"/>
      <c r="HC444" s="18"/>
      <c r="HL444" s="16"/>
      <c r="HM444" s="17"/>
      <c r="HN444" s="18"/>
      <c r="HW444" s="16"/>
      <c r="HX444" s="17"/>
      <c r="HY444" s="18"/>
      <c r="IH444" s="16"/>
      <c r="II444" s="17"/>
      <c r="IJ444" s="18"/>
      <c r="IS444" s="16"/>
      <c r="IT444" s="17"/>
      <c r="IU444" s="18"/>
      <c r="JD444" s="16"/>
      <c r="JE444" s="17"/>
      <c r="JF444" s="18"/>
      <c r="JO444" s="16"/>
      <c r="JP444" s="17"/>
      <c r="JQ444" s="18"/>
      <c r="JZ444" s="16"/>
      <c r="KA444" s="17"/>
      <c r="KB444" s="18"/>
      <c r="KK444" s="16"/>
      <c r="KL444" s="17"/>
      <c r="KM444" s="18"/>
      <c r="KV444" s="16"/>
      <c r="KW444" s="17"/>
      <c r="KX444" s="18"/>
      <c r="LG444" s="16"/>
      <c r="LH444" s="17"/>
      <c r="LI444" s="18"/>
      <c r="LR444" s="16"/>
      <c r="LS444" s="17"/>
      <c r="LT444" s="18"/>
      <c r="MC444" s="16"/>
      <c r="MD444" s="17"/>
      <c r="ME444" s="18"/>
      <c r="MN444" s="16"/>
      <c r="MO444" s="17"/>
      <c r="MP444" s="18"/>
      <c r="MY444" s="16"/>
      <c r="MZ444" s="17"/>
      <c r="NA444" s="18"/>
      <c r="NJ444" s="16"/>
      <c r="NK444" s="17"/>
      <c r="NL444" s="18"/>
      <c r="NU444" s="16"/>
      <c r="NV444" s="17"/>
      <c r="NW444" s="18"/>
      <c r="OF444" s="16"/>
      <c r="OG444" s="17"/>
      <c r="OH444" s="18"/>
      <c r="OQ444" s="16"/>
      <c r="OR444" s="17"/>
      <c r="OS444" s="18"/>
      <c r="PB444" s="16"/>
      <c r="PC444" s="17"/>
      <c r="PD444" s="18"/>
      <c r="PM444" s="16"/>
      <c r="PN444" s="17"/>
      <c r="PO444" s="18"/>
      <c r="PX444" s="16"/>
      <c r="PY444" s="17"/>
      <c r="PZ444" s="18"/>
      <c r="QI444" s="16"/>
      <c r="QJ444" s="17"/>
      <c r="QK444" s="18"/>
      <c r="QT444" s="16"/>
      <c r="QU444" s="17"/>
      <c r="QV444" s="18"/>
      <c r="RE444" s="16"/>
      <c r="RF444" s="17"/>
      <c r="RG444" s="18"/>
      <c r="RP444" s="16"/>
      <c r="RQ444" s="17"/>
      <c r="RR444" s="18"/>
      <c r="SA444" s="16"/>
      <c r="SB444" s="17"/>
      <c r="SC444" s="18"/>
      <c r="SL444" s="16"/>
      <c r="SM444" s="17"/>
      <c r="SN444" s="18"/>
      <c r="SW444" s="16"/>
      <c r="SX444" s="17"/>
      <c r="SY444" s="18"/>
      <c r="TH444" s="16"/>
      <c r="TI444" s="17"/>
      <c r="TJ444" s="18"/>
      <c r="TS444" s="16"/>
      <c r="TT444" s="17"/>
      <c r="TU444" s="18"/>
      <c r="UD444" s="16"/>
      <c r="UE444" s="17"/>
      <c r="UF444" s="18"/>
      <c r="UO444" s="16"/>
      <c r="UP444" s="17"/>
      <c r="UQ444" s="18"/>
      <c r="UZ444" s="16"/>
      <c r="VA444" s="17"/>
      <c r="VB444" s="18"/>
      <c r="VK444" s="16"/>
      <c r="VL444" s="17"/>
      <c r="VM444" s="18"/>
      <c r="VV444" s="16"/>
      <c r="VW444" s="17"/>
      <c r="VX444" s="18"/>
      <c r="WG444" s="16"/>
      <c r="WH444" s="17"/>
      <c r="WI444" s="18"/>
      <c r="WR444" s="16"/>
      <c r="WS444" s="17"/>
      <c r="WT444" s="18"/>
      <c r="XC444" s="16"/>
      <c r="XD444" s="17"/>
      <c r="XE444" s="18"/>
      <c r="XN444" s="16"/>
      <c r="XO444" s="17"/>
      <c r="XP444" s="18"/>
      <c r="XY444" s="16"/>
      <c r="XZ444" s="17"/>
      <c r="YA444" s="18"/>
      <c r="YJ444" s="16"/>
      <c r="YK444" s="17"/>
      <c r="YL444" s="18"/>
      <c r="YU444" s="16"/>
      <c r="YV444" s="17"/>
      <c r="YW444" s="18"/>
      <c r="ZF444" s="16"/>
      <c r="ZG444" s="17"/>
      <c r="ZH444" s="18"/>
      <c r="ZQ444" s="16"/>
      <c r="ZR444" s="17"/>
      <c r="ZS444" s="18"/>
      <c r="AAB444" s="16"/>
      <c r="AAC444" s="17"/>
      <c r="AAD444" s="18"/>
      <c r="AAM444" s="16"/>
      <c r="AAN444" s="17"/>
      <c r="AAO444" s="18"/>
      <c r="AAX444" s="16"/>
      <c r="AAY444" s="17"/>
      <c r="AAZ444" s="18"/>
      <c r="ABI444" s="16"/>
      <c r="ABJ444" s="17"/>
      <c r="ABK444" s="18"/>
      <c r="ABT444" s="16"/>
      <c r="ABU444" s="17"/>
      <c r="ABV444" s="18"/>
      <c r="ACE444" s="16"/>
      <c r="ACF444" s="17"/>
      <c r="ACG444" s="18"/>
      <c r="ACP444" s="16"/>
      <c r="ACQ444" s="17"/>
      <c r="ACR444" s="18"/>
      <c r="ADA444" s="16"/>
      <c r="ADB444" s="17"/>
      <c r="ADC444" s="18"/>
      <c r="ADL444" s="16"/>
      <c r="ADM444" s="17"/>
      <c r="ADN444" s="18"/>
      <c r="ADW444" s="16"/>
      <c r="ADX444" s="17"/>
      <c r="ADY444" s="18"/>
      <c r="AEH444" s="16"/>
      <c r="AEI444" s="17"/>
      <c r="AEJ444" s="18"/>
      <c r="AES444" s="16"/>
      <c r="AET444" s="17"/>
      <c r="AEU444" s="18"/>
      <c r="AFD444" s="16"/>
      <c r="AFE444" s="17"/>
      <c r="AFF444" s="18"/>
      <c r="AFO444" s="16"/>
      <c r="AFP444" s="17"/>
      <c r="AFQ444" s="18"/>
      <c r="AFZ444" s="16"/>
      <c r="AGA444" s="17"/>
      <c r="AGB444" s="18"/>
      <c r="AGK444" s="16"/>
      <c r="AGL444" s="17"/>
      <c r="AGM444" s="18"/>
      <c r="AGV444" s="16"/>
      <c r="AGW444" s="17"/>
      <c r="AGX444" s="18"/>
      <c r="AHG444" s="16"/>
      <c r="AHH444" s="17"/>
      <c r="AHI444" s="18"/>
      <c r="AHR444" s="16"/>
      <c r="AHS444" s="17"/>
      <c r="AHT444" s="18"/>
      <c r="AIC444" s="16"/>
      <c r="AID444" s="17"/>
      <c r="AIE444" s="18"/>
      <c r="AIN444" s="16"/>
      <c r="AIO444" s="17"/>
      <c r="AIP444" s="18"/>
      <c r="AIY444" s="16"/>
      <c r="AIZ444" s="17"/>
      <c r="AJA444" s="18"/>
      <c r="AJJ444" s="16"/>
      <c r="AJK444" s="17"/>
      <c r="AJL444" s="18"/>
      <c r="AJU444" s="16"/>
      <c r="AJV444" s="17"/>
      <c r="AJW444" s="18"/>
      <c r="AKF444" s="16"/>
      <c r="AKG444" s="17"/>
      <c r="AKH444" s="18"/>
      <c r="AKQ444" s="16"/>
      <c r="AKR444" s="17"/>
      <c r="AKS444" s="18"/>
      <c r="ALB444" s="16"/>
      <c r="ALC444" s="17"/>
      <c r="ALD444" s="18"/>
      <c r="ALM444" s="16"/>
      <c r="ALN444" s="17"/>
      <c r="ALO444" s="18"/>
      <c r="ALX444" s="16"/>
      <c r="ALY444" s="17"/>
      <c r="ALZ444" s="18"/>
      <c r="AMI444" s="16"/>
      <c r="AMJ444" s="17"/>
      <c r="AMK444" s="18"/>
      <c r="AMT444" s="16"/>
      <c r="AMU444" s="17"/>
      <c r="AMV444" s="18"/>
      <c r="ANE444" s="16"/>
      <c r="ANF444" s="17"/>
      <c r="ANG444" s="18"/>
      <c r="ANP444" s="16"/>
      <c r="ANQ444" s="17"/>
      <c r="ANR444" s="18"/>
      <c r="AOA444" s="16"/>
      <c r="AOB444" s="17"/>
      <c r="AOC444" s="18"/>
      <c r="AOL444" s="16"/>
      <c r="AOM444" s="17"/>
      <c r="AON444" s="18"/>
      <c r="AOW444" s="16"/>
      <c r="AOX444" s="17"/>
      <c r="AOY444" s="18"/>
      <c r="APH444" s="16"/>
      <c r="API444" s="17"/>
      <c r="APJ444" s="18"/>
      <c r="APS444" s="16"/>
      <c r="APT444" s="17"/>
      <c r="APU444" s="18"/>
      <c r="AQD444" s="16"/>
      <c r="AQE444" s="17"/>
      <c r="AQF444" s="18"/>
      <c r="AQO444" s="16"/>
      <c r="AQP444" s="17"/>
      <c r="AQQ444" s="18"/>
      <c r="AQZ444" s="16"/>
      <c r="ARA444" s="17"/>
      <c r="ARB444" s="18"/>
      <c r="ARK444" s="16"/>
      <c r="ARL444" s="17"/>
      <c r="ARM444" s="18"/>
      <c r="ARV444" s="16"/>
      <c r="ARW444" s="17"/>
      <c r="ARX444" s="18"/>
      <c r="ASG444" s="16"/>
      <c r="ASH444" s="17"/>
      <c r="ASI444" s="18"/>
      <c r="ASR444" s="16"/>
      <c r="ASS444" s="17"/>
      <c r="AST444" s="18"/>
      <c r="ATC444" s="16"/>
      <c r="ATD444" s="17"/>
      <c r="ATE444" s="18"/>
      <c r="ATN444" s="16"/>
      <c r="ATO444" s="17"/>
      <c r="ATP444" s="18"/>
      <c r="ATY444" s="16"/>
      <c r="ATZ444" s="17"/>
      <c r="AUA444" s="18"/>
      <c r="AUJ444" s="16"/>
      <c r="AUK444" s="17"/>
      <c r="AUL444" s="18"/>
      <c r="AUU444" s="16"/>
      <c r="AUV444" s="17"/>
      <c r="AUW444" s="18"/>
      <c r="AVF444" s="16"/>
      <c r="AVG444" s="17"/>
      <c r="AVH444" s="18"/>
      <c r="AVQ444" s="16"/>
      <c r="AVR444" s="17"/>
      <c r="AVS444" s="18"/>
      <c r="AWB444" s="16"/>
      <c r="AWC444" s="17"/>
      <c r="AWD444" s="18"/>
      <c r="AWM444" s="16"/>
      <c r="AWN444" s="17"/>
      <c r="AWO444" s="18"/>
      <c r="AWX444" s="16"/>
      <c r="AWY444" s="17"/>
      <c r="AWZ444" s="18"/>
      <c r="AXI444" s="16"/>
      <c r="AXJ444" s="17"/>
      <c r="AXK444" s="18"/>
      <c r="AXT444" s="16"/>
      <c r="AXU444" s="17"/>
      <c r="AXV444" s="18"/>
      <c r="AYE444" s="16"/>
      <c r="AYF444" s="17"/>
      <c r="AYG444" s="18"/>
      <c r="AYP444" s="16"/>
      <c r="AYQ444" s="17"/>
      <c r="AYR444" s="18"/>
      <c r="AZA444" s="16"/>
      <c r="AZB444" s="17"/>
      <c r="AZC444" s="18"/>
      <c r="AZL444" s="16"/>
      <c r="AZM444" s="17"/>
      <c r="AZN444" s="18"/>
      <c r="AZW444" s="16"/>
      <c r="AZX444" s="17"/>
      <c r="AZY444" s="18"/>
      <c r="BAH444" s="16"/>
      <c r="BAI444" s="17"/>
      <c r="BAJ444" s="18"/>
      <c r="BAS444" s="16"/>
      <c r="BAT444" s="17"/>
      <c r="BAU444" s="18"/>
      <c r="BBD444" s="16"/>
      <c r="BBE444" s="17"/>
      <c r="BBF444" s="18"/>
      <c r="BBO444" s="16"/>
      <c r="BBP444" s="17"/>
      <c r="BBQ444" s="18"/>
      <c r="BBZ444" s="16"/>
      <c r="BCA444" s="17"/>
      <c r="BCB444" s="18"/>
      <c r="BCK444" s="16"/>
      <c r="BCL444" s="17"/>
      <c r="BCM444" s="18"/>
      <c r="BCV444" s="16"/>
      <c r="BCW444" s="17"/>
      <c r="BCX444" s="18"/>
      <c r="BDG444" s="16"/>
      <c r="BDH444" s="17"/>
      <c r="BDI444" s="18"/>
      <c r="BDR444" s="16"/>
      <c r="BDS444" s="17"/>
      <c r="BDT444" s="18"/>
      <c r="BEC444" s="16"/>
      <c r="BED444" s="17"/>
      <c r="BEE444" s="18"/>
      <c r="BEN444" s="16"/>
      <c r="BEO444" s="17"/>
      <c r="BEP444" s="18"/>
      <c r="BEY444" s="16"/>
      <c r="BEZ444" s="17"/>
      <c r="BFA444" s="18"/>
      <c r="BFJ444" s="16"/>
      <c r="BFK444" s="17"/>
      <c r="BFL444" s="18"/>
      <c r="BFU444" s="16"/>
      <c r="BFV444" s="17"/>
      <c r="BFW444" s="18"/>
      <c r="BGF444" s="16"/>
      <c r="BGG444" s="17"/>
      <c r="BGH444" s="18"/>
      <c r="BGQ444" s="16"/>
      <c r="BGR444" s="17"/>
      <c r="BGS444" s="18"/>
      <c r="BHB444" s="16"/>
      <c r="BHC444" s="17"/>
      <c r="BHD444" s="18"/>
      <c r="BHM444" s="16"/>
      <c r="BHN444" s="17"/>
      <c r="BHO444" s="18"/>
      <c r="BHX444" s="16"/>
      <c r="BHY444" s="17"/>
      <c r="BHZ444" s="18"/>
      <c r="BII444" s="16"/>
      <c r="BIJ444" s="17"/>
      <c r="BIK444" s="18"/>
      <c r="BIT444" s="16"/>
      <c r="BIU444" s="17"/>
      <c r="BIV444" s="18"/>
      <c r="BJE444" s="16"/>
      <c r="BJF444" s="17"/>
      <c r="BJG444" s="18"/>
      <c r="BJP444" s="16"/>
      <c r="BJQ444" s="17"/>
      <c r="BJR444" s="18"/>
      <c r="BKA444" s="16"/>
      <c r="BKB444" s="17"/>
      <c r="BKC444" s="18"/>
      <c r="BKL444" s="16"/>
      <c r="BKM444" s="17"/>
      <c r="BKN444" s="18"/>
      <c r="BKW444" s="16"/>
      <c r="BKX444" s="17"/>
      <c r="BKY444" s="18"/>
      <c r="BLH444" s="16"/>
      <c r="BLI444" s="17"/>
      <c r="BLJ444" s="18"/>
      <c r="BLS444" s="16"/>
      <c r="BLT444" s="17"/>
      <c r="BLU444" s="18"/>
      <c r="BMD444" s="16"/>
      <c r="BME444" s="17"/>
      <c r="BMF444" s="18"/>
      <c r="BMO444" s="16"/>
      <c r="BMP444" s="17"/>
      <c r="BMQ444" s="18"/>
      <c r="BMZ444" s="16"/>
      <c r="BNA444" s="17"/>
      <c r="BNB444" s="18"/>
      <c r="BNK444" s="16"/>
      <c r="BNL444" s="17"/>
      <c r="BNM444" s="18"/>
      <c r="BNV444" s="16"/>
      <c r="BNW444" s="17"/>
      <c r="BNX444" s="18"/>
      <c r="BOG444" s="16"/>
      <c r="BOH444" s="17"/>
      <c r="BOI444" s="18"/>
      <c r="BOR444" s="16"/>
      <c r="BOS444" s="17"/>
      <c r="BOT444" s="18"/>
      <c r="BPC444" s="16"/>
      <c r="BPD444" s="17"/>
      <c r="BPE444" s="18"/>
      <c r="BPN444" s="16"/>
      <c r="BPO444" s="17"/>
      <c r="BPP444" s="18"/>
      <c r="BPY444" s="16"/>
      <c r="BPZ444" s="17"/>
      <c r="BQA444" s="18"/>
      <c r="BQJ444" s="16"/>
      <c r="BQK444" s="17"/>
      <c r="BQL444" s="18"/>
      <c r="BQU444" s="16"/>
      <c r="BQV444" s="17"/>
      <c r="BQW444" s="18"/>
      <c r="BRF444" s="16"/>
      <c r="BRG444" s="17"/>
      <c r="BRH444" s="18"/>
      <c r="BRQ444" s="16"/>
      <c r="BRR444" s="17"/>
      <c r="BRS444" s="18"/>
      <c r="BSB444" s="16"/>
      <c r="BSC444" s="17"/>
      <c r="BSD444" s="18"/>
      <c r="BSM444" s="16"/>
      <c r="BSN444" s="17"/>
      <c r="BSO444" s="18"/>
      <c r="BSX444" s="16"/>
      <c r="BSY444" s="17"/>
      <c r="BSZ444" s="18"/>
      <c r="BTI444" s="16"/>
      <c r="BTJ444" s="17"/>
      <c r="BTK444" s="18"/>
      <c r="BTT444" s="16"/>
      <c r="BTU444" s="17"/>
      <c r="BTV444" s="18"/>
      <c r="BUE444" s="16"/>
      <c r="BUF444" s="17"/>
      <c r="BUG444" s="18"/>
      <c r="BUP444" s="16"/>
      <c r="BUQ444" s="17"/>
      <c r="BUR444" s="18"/>
      <c r="BVA444" s="16"/>
      <c r="BVB444" s="17"/>
      <c r="BVC444" s="18"/>
      <c r="BVL444" s="16"/>
      <c r="BVM444" s="17"/>
      <c r="BVN444" s="18"/>
      <c r="BVW444" s="16"/>
      <c r="BVX444" s="17"/>
      <c r="BVY444" s="18"/>
      <c r="BWH444" s="16"/>
      <c r="BWI444" s="17"/>
      <c r="BWJ444" s="18"/>
      <c r="BWS444" s="16"/>
      <c r="BWT444" s="17"/>
      <c r="BWU444" s="18"/>
      <c r="BXD444" s="16"/>
      <c r="BXE444" s="17"/>
      <c r="BXF444" s="18"/>
      <c r="BXO444" s="16"/>
      <c r="BXP444" s="17"/>
      <c r="BXQ444" s="18"/>
      <c r="BXZ444" s="16"/>
      <c r="BYA444" s="17"/>
      <c r="BYB444" s="18"/>
      <c r="BYK444" s="16"/>
      <c r="BYL444" s="17"/>
      <c r="BYM444" s="18"/>
      <c r="BYV444" s="16"/>
      <c r="BYW444" s="17"/>
      <c r="BYX444" s="18"/>
      <c r="BZG444" s="16"/>
      <c r="BZH444" s="17"/>
      <c r="BZI444" s="18"/>
      <c r="BZR444" s="16"/>
      <c r="BZS444" s="17"/>
      <c r="BZT444" s="18"/>
      <c r="CAC444" s="16"/>
      <c r="CAD444" s="17"/>
      <c r="CAE444" s="18"/>
      <c r="CAN444" s="16"/>
      <c r="CAO444" s="17"/>
      <c r="CAP444" s="18"/>
      <c r="CAY444" s="16"/>
      <c r="CAZ444" s="17"/>
      <c r="CBA444" s="18"/>
      <c r="CBJ444" s="16"/>
      <c r="CBK444" s="17"/>
      <c r="CBL444" s="18"/>
      <c r="CBU444" s="16"/>
      <c r="CBV444" s="17"/>
      <c r="CBW444" s="18"/>
      <c r="CCF444" s="16"/>
      <c r="CCG444" s="17"/>
      <c r="CCH444" s="18"/>
      <c r="CCQ444" s="16"/>
      <c r="CCR444" s="17"/>
      <c r="CCS444" s="18"/>
      <c r="CDB444" s="16"/>
      <c r="CDC444" s="17"/>
      <c r="CDD444" s="18"/>
      <c r="CDM444" s="16"/>
      <c r="CDN444" s="17"/>
      <c r="CDO444" s="18"/>
      <c r="CDX444" s="16"/>
      <c r="CDY444" s="17"/>
      <c r="CDZ444" s="18"/>
      <c r="CEI444" s="16"/>
      <c r="CEJ444" s="17"/>
      <c r="CEK444" s="18"/>
      <c r="CET444" s="16"/>
      <c r="CEU444" s="17"/>
      <c r="CEV444" s="18"/>
      <c r="CFE444" s="16"/>
      <c r="CFF444" s="17"/>
      <c r="CFG444" s="18"/>
      <c r="CFP444" s="16"/>
      <c r="CFQ444" s="17"/>
      <c r="CFR444" s="18"/>
      <c r="CGA444" s="16"/>
      <c r="CGB444" s="17"/>
      <c r="CGC444" s="18"/>
      <c r="CGL444" s="16"/>
      <c r="CGM444" s="17"/>
      <c r="CGN444" s="18"/>
      <c r="CGW444" s="16"/>
      <c r="CGX444" s="17"/>
      <c r="CGY444" s="18"/>
      <c r="CHH444" s="16"/>
      <c r="CHI444" s="17"/>
      <c r="CHJ444" s="18"/>
      <c r="CHS444" s="16"/>
      <c r="CHT444" s="17"/>
      <c r="CHU444" s="18"/>
      <c r="CID444" s="16"/>
      <c r="CIE444" s="17"/>
      <c r="CIF444" s="18"/>
      <c r="CIO444" s="16"/>
      <c r="CIP444" s="17"/>
      <c r="CIQ444" s="18"/>
      <c r="CIZ444" s="16"/>
      <c r="CJA444" s="17"/>
      <c r="CJB444" s="18"/>
      <c r="CJK444" s="16"/>
      <c r="CJL444" s="17"/>
      <c r="CJM444" s="18"/>
      <c r="CJV444" s="16"/>
      <c r="CJW444" s="17"/>
      <c r="CJX444" s="18"/>
      <c r="CKG444" s="16"/>
      <c r="CKH444" s="17"/>
      <c r="CKI444" s="18"/>
      <c r="CKR444" s="16"/>
      <c r="CKS444" s="17"/>
      <c r="CKT444" s="18"/>
      <c r="CLC444" s="16"/>
      <c r="CLD444" s="17"/>
      <c r="CLE444" s="18"/>
      <c r="CLN444" s="16"/>
      <c r="CLO444" s="17"/>
      <c r="CLP444" s="18"/>
      <c r="CLY444" s="16"/>
      <c r="CLZ444" s="17"/>
      <c r="CMA444" s="18"/>
      <c r="CMJ444" s="16"/>
      <c r="CMK444" s="17"/>
      <c r="CML444" s="18"/>
      <c r="CMU444" s="16"/>
      <c r="CMV444" s="17"/>
      <c r="CMW444" s="18"/>
      <c r="CNF444" s="16"/>
      <c r="CNG444" s="17"/>
      <c r="CNH444" s="18"/>
      <c r="CNQ444" s="16"/>
      <c r="CNR444" s="17"/>
      <c r="CNS444" s="18"/>
      <c r="COB444" s="16"/>
      <c r="COC444" s="17"/>
      <c r="COD444" s="18"/>
      <c r="COM444" s="16"/>
      <c r="CON444" s="17"/>
      <c r="COO444" s="18"/>
      <c r="COX444" s="16"/>
      <c r="COY444" s="17"/>
      <c r="COZ444" s="18"/>
      <c r="CPI444" s="16"/>
      <c r="CPJ444" s="17"/>
      <c r="CPK444" s="18"/>
      <c r="CPT444" s="16"/>
      <c r="CPU444" s="17"/>
      <c r="CPV444" s="18"/>
      <c r="CQE444" s="16"/>
      <c r="CQF444" s="17"/>
      <c r="CQG444" s="18"/>
      <c r="CQP444" s="16"/>
      <c r="CQQ444" s="17"/>
      <c r="CQR444" s="18"/>
      <c r="CRA444" s="16"/>
      <c r="CRB444" s="17"/>
      <c r="CRC444" s="18"/>
      <c r="CRL444" s="16"/>
      <c r="CRM444" s="17"/>
      <c r="CRN444" s="18"/>
      <c r="CRW444" s="16"/>
      <c r="CRX444" s="17"/>
      <c r="CRY444" s="18"/>
      <c r="CSH444" s="16"/>
      <c r="CSI444" s="17"/>
      <c r="CSJ444" s="18"/>
      <c r="CSS444" s="16"/>
      <c r="CST444" s="17"/>
      <c r="CSU444" s="18"/>
      <c r="CTD444" s="16"/>
      <c r="CTE444" s="17"/>
      <c r="CTF444" s="18"/>
      <c r="CTO444" s="16"/>
      <c r="CTP444" s="17"/>
      <c r="CTQ444" s="18"/>
      <c r="CTZ444" s="16"/>
      <c r="CUA444" s="17"/>
      <c r="CUB444" s="18"/>
      <c r="CUK444" s="16"/>
      <c r="CUL444" s="17"/>
      <c r="CUM444" s="18"/>
      <c r="CUV444" s="16"/>
      <c r="CUW444" s="17"/>
      <c r="CUX444" s="18"/>
      <c r="CVG444" s="16"/>
      <c r="CVH444" s="17"/>
      <c r="CVI444" s="18"/>
      <c r="CVR444" s="16"/>
      <c r="CVS444" s="17"/>
      <c r="CVT444" s="18"/>
      <c r="CWC444" s="16"/>
      <c r="CWD444" s="17"/>
      <c r="CWE444" s="18"/>
      <c r="CWN444" s="16"/>
      <c r="CWO444" s="17"/>
      <c r="CWP444" s="18"/>
      <c r="CWY444" s="16"/>
      <c r="CWZ444" s="17"/>
      <c r="CXA444" s="18"/>
      <c r="CXJ444" s="16"/>
      <c r="CXK444" s="17"/>
      <c r="CXL444" s="18"/>
      <c r="CXU444" s="16"/>
      <c r="CXV444" s="17"/>
      <c r="CXW444" s="18"/>
      <c r="CYF444" s="16"/>
      <c r="CYG444" s="17"/>
      <c r="CYH444" s="18"/>
      <c r="CYQ444" s="16"/>
      <c r="CYR444" s="17"/>
      <c r="CYS444" s="18"/>
      <c r="CZB444" s="16"/>
      <c r="CZC444" s="17"/>
      <c r="CZD444" s="18"/>
      <c r="CZM444" s="16"/>
      <c r="CZN444" s="17"/>
      <c r="CZO444" s="18"/>
      <c r="CZX444" s="16"/>
      <c r="CZY444" s="17"/>
      <c r="CZZ444" s="18"/>
      <c r="DAI444" s="16"/>
      <c r="DAJ444" s="17"/>
      <c r="DAK444" s="18"/>
      <c r="DAT444" s="16"/>
      <c r="DAU444" s="17"/>
      <c r="DAV444" s="18"/>
      <c r="DBE444" s="16"/>
      <c r="DBF444" s="17"/>
      <c r="DBG444" s="18"/>
      <c r="DBP444" s="16"/>
      <c r="DBQ444" s="17"/>
      <c r="DBR444" s="18"/>
      <c r="DCA444" s="16"/>
      <c r="DCB444" s="17"/>
      <c r="DCC444" s="18"/>
      <c r="DCL444" s="16"/>
      <c r="DCM444" s="17"/>
      <c r="DCN444" s="18"/>
      <c r="DCW444" s="16"/>
      <c r="DCX444" s="17"/>
      <c r="DCY444" s="18"/>
      <c r="DDH444" s="16"/>
      <c r="DDI444" s="17"/>
      <c r="DDJ444" s="18"/>
      <c r="DDS444" s="16"/>
      <c r="DDT444" s="17"/>
      <c r="DDU444" s="18"/>
      <c r="DED444" s="16"/>
      <c r="DEE444" s="17"/>
      <c r="DEF444" s="18"/>
      <c r="DEO444" s="16"/>
      <c r="DEP444" s="17"/>
      <c r="DEQ444" s="18"/>
      <c r="DEZ444" s="16"/>
      <c r="DFA444" s="17"/>
      <c r="DFB444" s="18"/>
      <c r="DFK444" s="16"/>
      <c r="DFL444" s="17"/>
      <c r="DFM444" s="18"/>
      <c r="DFV444" s="16"/>
      <c r="DFW444" s="17"/>
      <c r="DFX444" s="18"/>
      <c r="DGG444" s="16"/>
      <c r="DGH444" s="17"/>
      <c r="DGI444" s="18"/>
      <c r="DGR444" s="16"/>
      <c r="DGS444" s="17"/>
      <c r="DGT444" s="18"/>
      <c r="DHC444" s="16"/>
      <c r="DHD444" s="17"/>
      <c r="DHE444" s="18"/>
      <c r="DHN444" s="16"/>
      <c r="DHO444" s="17"/>
      <c r="DHP444" s="18"/>
      <c r="DHY444" s="16"/>
      <c r="DHZ444" s="17"/>
      <c r="DIA444" s="18"/>
      <c r="DIJ444" s="16"/>
      <c r="DIK444" s="17"/>
      <c r="DIL444" s="18"/>
      <c r="DIU444" s="16"/>
      <c r="DIV444" s="17"/>
      <c r="DIW444" s="18"/>
      <c r="DJF444" s="16"/>
      <c r="DJG444" s="17"/>
      <c r="DJH444" s="18"/>
      <c r="DJQ444" s="16"/>
      <c r="DJR444" s="17"/>
      <c r="DJS444" s="18"/>
      <c r="DKB444" s="16"/>
      <c r="DKC444" s="17"/>
      <c r="DKD444" s="18"/>
      <c r="DKM444" s="16"/>
      <c r="DKN444" s="17"/>
      <c r="DKO444" s="18"/>
      <c r="DKX444" s="16"/>
      <c r="DKY444" s="17"/>
      <c r="DKZ444" s="18"/>
      <c r="DLI444" s="16"/>
      <c r="DLJ444" s="17"/>
      <c r="DLK444" s="18"/>
      <c r="DLT444" s="16"/>
      <c r="DLU444" s="17"/>
      <c r="DLV444" s="18"/>
      <c r="DME444" s="16"/>
      <c r="DMF444" s="17"/>
      <c r="DMG444" s="18"/>
      <c r="DMP444" s="16"/>
      <c r="DMQ444" s="17"/>
      <c r="DMR444" s="18"/>
      <c r="DNA444" s="16"/>
      <c r="DNB444" s="17"/>
      <c r="DNC444" s="18"/>
      <c r="DNL444" s="16"/>
      <c r="DNM444" s="17"/>
      <c r="DNN444" s="18"/>
      <c r="DNW444" s="16"/>
      <c r="DNX444" s="17"/>
      <c r="DNY444" s="18"/>
      <c r="DOH444" s="16"/>
      <c r="DOI444" s="17"/>
      <c r="DOJ444" s="18"/>
      <c r="DOS444" s="16"/>
      <c r="DOT444" s="17"/>
      <c r="DOU444" s="18"/>
      <c r="DPD444" s="16"/>
      <c r="DPE444" s="17"/>
      <c r="DPF444" s="18"/>
      <c r="DPO444" s="16"/>
      <c r="DPP444" s="17"/>
      <c r="DPQ444" s="18"/>
      <c r="DPZ444" s="16"/>
      <c r="DQA444" s="17"/>
      <c r="DQB444" s="18"/>
      <c r="DQK444" s="16"/>
      <c r="DQL444" s="17"/>
      <c r="DQM444" s="18"/>
      <c r="DQV444" s="16"/>
      <c r="DQW444" s="17"/>
      <c r="DQX444" s="18"/>
      <c r="DRG444" s="16"/>
      <c r="DRH444" s="17"/>
      <c r="DRI444" s="18"/>
      <c r="DRR444" s="16"/>
      <c r="DRS444" s="17"/>
      <c r="DRT444" s="18"/>
      <c r="DSC444" s="16"/>
      <c r="DSD444" s="17"/>
      <c r="DSE444" s="18"/>
      <c r="DSN444" s="16"/>
      <c r="DSO444" s="17"/>
      <c r="DSP444" s="18"/>
      <c r="DSY444" s="16"/>
      <c r="DSZ444" s="17"/>
      <c r="DTA444" s="18"/>
      <c r="DTJ444" s="16"/>
      <c r="DTK444" s="17"/>
      <c r="DTL444" s="18"/>
      <c r="DTU444" s="16"/>
      <c r="DTV444" s="17"/>
      <c r="DTW444" s="18"/>
      <c r="DUF444" s="16"/>
      <c r="DUG444" s="17"/>
      <c r="DUH444" s="18"/>
      <c r="DUQ444" s="16"/>
      <c r="DUR444" s="17"/>
      <c r="DUS444" s="18"/>
      <c r="DVB444" s="16"/>
      <c r="DVC444" s="17"/>
      <c r="DVD444" s="18"/>
      <c r="DVM444" s="16"/>
      <c r="DVN444" s="17"/>
      <c r="DVO444" s="18"/>
      <c r="DVX444" s="16"/>
      <c r="DVY444" s="17"/>
      <c r="DVZ444" s="18"/>
      <c r="DWI444" s="16"/>
      <c r="DWJ444" s="17"/>
      <c r="DWK444" s="18"/>
      <c r="DWT444" s="16"/>
      <c r="DWU444" s="17"/>
      <c r="DWV444" s="18"/>
      <c r="DXE444" s="16"/>
      <c r="DXF444" s="17"/>
      <c r="DXG444" s="18"/>
      <c r="DXP444" s="16"/>
      <c r="DXQ444" s="17"/>
      <c r="DXR444" s="18"/>
      <c r="DYA444" s="16"/>
      <c r="DYB444" s="17"/>
      <c r="DYC444" s="18"/>
      <c r="DYL444" s="16"/>
      <c r="DYM444" s="17"/>
      <c r="DYN444" s="18"/>
      <c r="DYW444" s="16"/>
      <c r="DYX444" s="17"/>
      <c r="DYY444" s="18"/>
      <c r="DZH444" s="16"/>
      <c r="DZI444" s="17"/>
      <c r="DZJ444" s="18"/>
      <c r="DZS444" s="16"/>
      <c r="DZT444" s="17"/>
      <c r="DZU444" s="18"/>
      <c r="EAD444" s="16"/>
      <c r="EAE444" s="17"/>
      <c r="EAF444" s="18"/>
      <c r="EAO444" s="16"/>
      <c r="EAP444" s="17"/>
      <c r="EAQ444" s="18"/>
      <c r="EAZ444" s="16"/>
      <c r="EBA444" s="17"/>
      <c r="EBB444" s="18"/>
      <c r="EBK444" s="16"/>
      <c r="EBL444" s="17"/>
      <c r="EBM444" s="18"/>
      <c r="EBV444" s="16"/>
      <c r="EBW444" s="17"/>
      <c r="EBX444" s="18"/>
      <c r="ECG444" s="16"/>
      <c r="ECH444" s="17"/>
      <c r="ECI444" s="18"/>
      <c r="ECR444" s="16"/>
      <c r="ECS444" s="17"/>
      <c r="ECT444" s="18"/>
      <c r="EDC444" s="16"/>
      <c r="EDD444" s="17"/>
      <c r="EDE444" s="18"/>
      <c r="EDN444" s="16"/>
      <c r="EDO444" s="17"/>
      <c r="EDP444" s="18"/>
      <c r="EDY444" s="16"/>
      <c r="EDZ444" s="17"/>
      <c r="EEA444" s="18"/>
      <c r="EEJ444" s="16"/>
      <c r="EEK444" s="17"/>
      <c r="EEL444" s="18"/>
      <c r="EEU444" s="16"/>
      <c r="EEV444" s="17"/>
      <c r="EEW444" s="18"/>
      <c r="EFF444" s="16"/>
      <c r="EFG444" s="17"/>
      <c r="EFH444" s="18"/>
      <c r="EFQ444" s="16"/>
      <c r="EFR444" s="17"/>
      <c r="EFS444" s="18"/>
      <c r="EGB444" s="16"/>
      <c r="EGC444" s="17"/>
      <c r="EGD444" s="18"/>
      <c r="EGM444" s="16"/>
      <c r="EGN444" s="17"/>
      <c r="EGO444" s="18"/>
      <c r="EGX444" s="16"/>
      <c r="EGY444" s="17"/>
      <c r="EGZ444" s="18"/>
      <c r="EHI444" s="16"/>
      <c r="EHJ444" s="17"/>
      <c r="EHK444" s="18"/>
      <c r="EHT444" s="16"/>
      <c r="EHU444" s="17"/>
      <c r="EHV444" s="18"/>
      <c r="EIE444" s="16"/>
      <c r="EIF444" s="17"/>
      <c r="EIG444" s="18"/>
      <c r="EIP444" s="16"/>
      <c r="EIQ444" s="17"/>
      <c r="EIR444" s="18"/>
      <c r="EJA444" s="16"/>
      <c r="EJB444" s="17"/>
      <c r="EJC444" s="18"/>
      <c r="EJL444" s="16"/>
      <c r="EJM444" s="17"/>
      <c r="EJN444" s="18"/>
      <c r="EJW444" s="16"/>
      <c r="EJX444" s="17"/>
      <c r="EJY444" s="18"/>
      <c r="EKH444" s="16"/>
      <c r="EKI444" s="17"/>
      <c r="EKJ444" s="18"/>
      <c r="EKS444" s="16"/>
      <c r="EKT444" s="17"/>
      <c r="EKU444" s="18"/>
      <c r="ELD444" s="16"/>
      <c r="ELE444" s="17"/>
      <c r="ELF444" s="18"/>
      <c r="ELO444" s="16"/>
      <c r="ELP444" s="17"/>
      <c r="ELQ444" s="18"/>
      <c r="ELZ444" s="16"/>
      <c r="EMA444" s="17"/>
      <c r="EMB444" s="18"/>
      <c r="EMK444" s="16"/>
      <c r="EML444" s="17"/>
      <c r="EMM444" s="18"/>
      <c r="EMV444" s="16"/>
      <c r="EMW444" s="17"/>
      <c r="EMX444" s="18"/>
      <c r="ENG444" s="16"/>
      <c r="ENH444" s="17"/>
      <c r="ENI444" s="18"/>
      <c r="ENR444" s="16"/>
      <c r="ENS444" s="17"/>
      <c r="ENT444" s="18"/>
      <c r="EOC444" s="16"/>
      <c r="EOD444" s="17"/>
      <c r="EOE444" s="18"/>
      <c r="EON444" s="16"/>
      <c r="EOO444" s="17"/>
      <c r="EOP444" s="18"/>
      <c r="EOY444" s="16"/>
      <c r="EOZ444" s="17"/>
      <c r="EPA444" s="18"/>
      <c r="EPJ444" s="16"/>
      <c r="EPK444" s="17"/>
      <c r="EPL444" s="18"/>
      <c r="EPU444" s="16"/>
      <c r="EPV444" s="17"/>
      <c r="EPW444" s="18"/>
      <c r="EQF444" s="16"/>
      <c r="EQG444" s="17"/>
      <c r="EQH444" s="18"/>
      <c r="EQQ444" s="16"/>
      <c r="EQR444" s="17"/>
      <c r="EQS444" s="18"/>
      <c r="ERB444" s="16"/>
      <c r="ERC444" s="17"/>
      <c r="ERD444" s="18"/>
      <c r="ERM444" s="16"/>
      <c r="ERN444" s="17"/>
      <c r="ERO444" s="18"/>
      <c r="ERX444" s="16"/>
      <c r="ERY444" s="17"/>
      <c r="ERZ444" s="18"/>
      <c r="ESI444" s="16"/>
      <c r="ESJ444" s="17"/>
      <c r="ESK444" s="18"/>
      <c r="EST444" s="16"/>
      <c r="ESU444" s="17"/>
      <c r="ESV444" s="18"/>
      <c r="ETE444" s="16"/>
      <c r="ETF444" s="17"/>
      <c r="ETG444" s="18"/>
      <c r="ETP444" s="16"/>
      <c r="ETQ444" s="17"/>
      <c r="ETR444" s="18"/>
      <c r="EUA444" s="16"/>
      <c r="EUB444" s="17"/>
      <c r="EUC444" s="18"/>
      <c r="EUL444" s="16"/>
      <c r="EUM444" s="17"/>
      <c r="EUN444" s="18"/>
      <c r="EUW444" s="16"/>
      <c r="EUX444" s="17"/>
      <c r="EUY444" s="18"/>
      <c r="EVH444" s="16"/>
      <c r="EVI444" s="17"/>
      <c r="EVJ444" s="18"/>
      <c r="EVS444" s="16"/>
      <c r="EVT444" s="17"/>
      <c r="EVU444" s="18"/>
      <c r="EWD444" s="16"/>
      <c r="EWE444" s="17"/>
      <c r="EWF444" s="18"/>
      <c r="EWO444" s="16"/>
      <c r="EWP444" s="17"/>
      <c r="EWQ444" s="18"/>
      <c r="EWZ444" s="16"/>
      <c r="EXA444" s="17"/>
      <c r="EXB444" s="18"/>
      <c r="EXK444" s="16"/>
      <c r="EXL444" s="17"/>
      <c r="EXM444" s="18"/>
      <c r="EXV444" s="16"/>
      <c r="EXW444" s="17"/>
      <c r="EXX444" s="18"/>
      <c r="EYG444" s="16"/>
      <c r="EYH444" s="17"/>
      <c r="EYI444" s="18"/>
      <c r="EYR444" s="16"/>
      <c r="EYS444" s="17"/>
      <c r="EYT444" s="18"/>
      <c r="EZC444" s="16"/>
      <c r="EZD444" s="17"/>
      <c r="EZE444" s="18"/>
      <c r="EZN444" s="16"/>
      <c r="EZO444" s="17"/>
      <c r="EZP444" s="18"/>
      <c r="EZY444" s="16"/>
      <c r="EZZ444" s="17"/>
      <c r="FAA444" s="18"/>
      <c r="FAJ444" s="16"/>
      <c r="FAK444" s="17"/>
      <c r="FAL444" s="18"/>
      <c r="FAU444" s="16"/>
      <c r="FAV444" s="17"/>
      <c r="FAW444" s="18"/>
      <c r="FBF444" s="16"/>
      <c r="FBG444" s="17"/>
      <c r="FBH444" s="18"/>
      <c r="FBQ444" s="16"/>
      <c r="FBR444" s="17"/>
      <c r="FBS444" s="18"/>
      <c r="FCB444" s="16"/>
      <c r="FCC444" s="17"/>
      <c r="FCD444" s="18"/>
      <c r="FCM444" s="16"/>
      <c r="FCN444" s="17"/>
      <c r="FCO444" s="18"/>
      <c r="FCX444" s="16"/>
      <c r="FCY444" s="17"/>
      <c r="FCZ444" s="18"/>
      <c r="FDI444" s="16"/>
      <c r="FDJ444" s="17"/>
      <c r="FDK444" s="18"/>
      <c r="FDT444" s="16"/>
      <c r="FDU444" s="17"/>
      <c r="FDV444" s="18"/>
      <c r="FEE444" s="16"/>
      <c r="FEF444" s="17"/>
      <c r="FEG444" s="18"/>
      <c r="FEP444" s="16"/>
      <c r="FEQ444" s="17"/>
      <c r="FER444" s="18"/>
      <c r="FFA444" s="16"/>
      <c r="FFB444" s="17"/>
      <c r="FFC444" s="18"/>
      <c r="FFL444" s="16"/>
      <c r="FFM444" s="17"/>
      <c r="FFN444" s="18"/>
      <c r="FFW444" s="16"/>
      <c r="FFX444" s="17"/>
      <c r="FFY444" s="18"/>
      <c r="FGH444" s="16"/>
      <c r="FGI444" s="17"/>
      <c r="FGJ444" s="18"/>
      <c r="FGS444" s="16"/>
      <c r="FGT444" s="17"/>
      <c r="FGU444" s="18"/>
      <c r="FHD444" s="16"/>
      <c r="FHE444" s="17"/>
      <c r="FHF444" s="18"/>
      <c r="FHO444" s="16"/>
      <c r="FHP444" s="17"/>
      <c r="FHQ444" s="18"/>
      <c r="FHZ444" s="16"/>
      <c r="FIA444" s="17"/>
      <c r="FIB444" s="18"/>
      <c r="FIK444" s="16"/>
      <c r="FIL444" s="17"/>
      <c r="FIM444" s="18"/>
      <c r="FIV444" s="16"/>
      <c r="FIW444" s="17"/>
      <c r="FIX444" s="18"/>
      <c r="FJG444" s="16"/>
      <c r="FJH444" s="17"/>
      <c r="FJI444" s="18"/>
      <c r="FJR444" s="16"/>
      <c r="FJS444" s="17"/>
      <c r="FJT444" s="18"/>
      <c r="FKC444" s="16"/>
      <c r="FKD444" s="17"/>
      <c r="FKE444" s="18"/>
      <c r="FKN444" s="16"/>
      <c r="FKO444" s="17"/>
      <c r="FKP444" s="18"/>
      <c r="FKY444" s="16"/>
      <c r="FKZ444" s="17"/>
      <c r="FLA444" s="18"/>
      <c r="FLJ444" s="16"/>
      <c r="FLK444" s="17"/>
      <c r="FLL444" s="18"/>
      <c r="FLU444" s="16"/>
      <c r="FLV444" s="17"/>
      <c r="FLW444" s="18"/>
      <c r="FMF444" s="16"/>
      <c r="FMG444" s="17"/>
      <c r="FMH444" s="18"/>
      <c r="FMQ444" s="16"/>
      <c r="FMR444" s="17"/>
      <c r="FMS444" s="18"/>
      <c r="FNB444" s="16"/>
      <c r="FNC444" s="17"/>
      <c r="FND444" s="18"/>
      <c r="FNM444" s="16"/>
      <c r="FNN444" s="17"/>
      <c r="FNO444" s="18"/>
      <c r="FNX444" s="16"/>
      <c r="FNY444" s="17"/>
      <c r="FNZ444" s="18"/>
      <c r="FOI444" s="16"/>
      <c r="FOJ444" s="17"/>
      <c r="FOK444" s="18"/>
      <c r="FOT444" s="16"/>
      <c r="FOU444" s="17"/>
      <c r="FOV444" s="18"/>
      <c r="FPE444" s="16"/>
      <c r="FPF444" s="17"/>
      <c r="FPG444" s="18"/>
      <c r="FPP444" s="16"/>
      <c r="FPQ444" s="17"/>
      <c r="FPR444" s="18"/>
      <c r="FQA444" s="16"/>
      <c r="FQB444" s="17"/>
      <c r="FQC444" s="18"/>
      <c r="FQL444" s="16"/>
      <c r="FQM444" s="17"/>
      <c r="FQN444" s="18"/>
      <c r="FQW444" s="16"/>
      <c r="FQX444" s="17"/>
      <c r="FQY444" s="18"/>
      <c r="FRH444" s="16"/>
      <c r="FRI444" s="17"/>
      <c r="FRJ444" s="18"/>
      <c r="FRS444" s="16"/>
      <c r="FRT444" s="17"/>
      <c r="FRU444" s="18"/>
      <c r="FSD444" s="16"/>
      <c r="FSE444" s="17"/>
      <c r="FSF444" s="18"/>
      <c r="FSO444" s="16"/>
      <c r="FSP444" s="17"/>
      <c r="FSQ444" s="18"/>
      <c r="FSZ444" s="16"/>
      <c r="FTA444" s="17"/>
      <c r="FTB444" s="18"/>
      <c r="FTK444" s="16"/>
      <c r="FTL444" s="17"/>
      <c r="FTM444" s="18"/>
      <c r="FTV444" s="16"/>
      <c r="FTW444" s="17"/>
      <c r="FTX444" s="18"/>
      <c r="FUG444" s="16"/>
      <c r="FUH444" s="17"/>
      <c r="FUI444" s="18"/>
      <c r="FUR444" s="16"/>
      <c r="FUS444" s="17"/>
      <c r="FUT444" s="18"/>
      <c r="FVC444" s="16"/>
      <c r="FVD444" s="17"/>
      <c r="FVE444" s="18"/>
      <c r="FVN444" s="16"/>
      <c r="FVO444" s="17"/>
      <c r="FVP444" s="18"/>
      <c r="FVY444" s="16"/>
      <c r="FVZ444" s="17"/>
      <c r="FWA444" s="18"/>
      <c r="FWJ444" s="16"/>
      <c r="FWK444" s="17"/>
      <c r="FWL444" s="18"/>
      <c r="FWU444" s="16"/>
      <c r="FWV444" s="17"/>
      <c r="FWW444" s="18"/>
      <c r="FXF444" s="16"/>
      <c r="FXG444" s="17"/>
      <c r="FXH444" s="18"/>
      <c r="FXQ444" s="16"/>
      <c r="FXR444" s="17"/>
      <c r="FXS444" s="18"/>
      <c r="FYB444" s="16"/>
      <c r="FYC444" s="17"/>
      <c r="FYD444" s="18"/>
      <c r="FYM444" s="16"/>
      <c r="FYN444" s="17"/>
      <c r="FYO444" s="18"/>
      <c r="FYX444" s="16"/>
      <c r="FYY444" s="17"/>
      <c r="FYZ444" s="18"/>
      <c r="FZI444" s="16"/>
      <c r="FZJ444" s="17"/>
      <c r="FZK444" s="18"/>
      <c r="FZT444" s="16"/>
      <c r="FZU444" s="17"/>
      <c r="FZV444" s="18"/>
      <c r="GAE444" s="16"/>
      <c r="GAF444" s="17"/>
      <c r="GAG444" s="18"/>
      <c r="GAP444" s="16"/>
      <c r="GAQ444" s="17"/>
      <c r="GAR444" s="18"/>
      <c r="GBA444" s="16"/>
      <c r="GBB444" s="17"/>
      <c r="GBC444" s="18"/>
      <c r="GBL444" s="16"/>
      <c r="GBM444" s="17"/>
      <c r="GBN444" s="18"/>
      <c r="GBW444" s="16"/>
      <c r="GBX444" s="17"/>
      <c r="GBY444" s="18"/>
      <c r="GCH444" s="16"/>
      <c r="GCI444" s="17"/>
      <c r="GCJ444" s="18"/>
      <c r="GCS444" s="16"/>
      <c r="GCT444" s="17"/>
      <c r="GCU444" s="18"/>
      <c r="GDD444" s="16"/>
      <c r="GDE444" s="17"/>
      <c r="GDF444" s="18"/>
      <c r="GDO444" s="16"/>
      <c r="GDP444" s="17"/>
      <c r="GDQ444" s="18"/>
      <c r="GDZ444" s="16"/>
      <c r="GEA444" s="17"/>
      <c r="GEB444" s="18"/>
      <c r="GEK444" s="16"/>
      <c r="GEL444" s="17"/>
      <c r="GEM444" s="18"/>
      <c r="GEV444" s="16"/>
      <c r="GEW444" s="17"/>
      <c r="GEX444" s="18"/>
      <c r="GFG444" s="16"/>
      <c r="GFH444" s="17"/>
      <c r="GFI444" s="18"/>
      <c r="GFR444" s="16"/>
      <c r="GFS444" s="17"/>
      <c r="GFT444" s="18"/>
      <c r="GGC444" s="16"/>
      <c r="GGD444" s="17"/>
      <c r="GGE444" s="18"/>
      <c r="GGN444" s="16"/>
      <c r="GGO444" s="17"/>
      <c r="GGP444" s="18"/>
      <c r="GGY444" s="16"/>
      <c r="GGZ444" s="17"/>
      <c r="GHA444" s="18"/>
      <c r="GHJ444" s="16"/>
      <c r="GHK444" s="17"/>
      <c r="GHL444" s="18"/>
      <c r="GHU444" s="16"/>
      <c r="GHV444" s="17"/>
      <c r="GHW444" s="18"/>
      <c r="GIF444" s="16"/>
      <c r="GIG444" s="17"/>
      <c r="GIH444" s="18"/>
      <c r="GIQ444" s="16"/>
      <c r="GIR444" s="17"/>
      <c r="GIS444" s="18"/>
      <c r="GJB444" s="16"/>
      <c r="GJC444" s="17"/>
      <c r="GJD444" s="18"/>
      <c r="GJM444" s="16"/>
      <c r="GJN444" s="17"/>
      <c r="GJO444" s="18"/>
      <c r="GJX444" s="16"/>
      <c r="GJY444" s="17"/>
      <c r="GJZ444" s="18"/>
      <c r="GKI444" s="16"/>
      <c r="GKJ444" s="17"/>
      <c r="GKK444" s="18"/>
      <c r="GKT444" s="16"/>
      <c r="GKU444" s="17"/>
      <c r="GKV444" s="18"/>
      <c r="GLE444" s="16"/>
      <c r="GLF444" s="17"/>
      <c r="GLG444" s="18"/>
      <c r="GLP444" s="16"/>
      <c r="GLQ444" s="17"/>
      <c r="GLR444" s="18"/>
      <c r="GMA444" s="16"/>
      <c r="GMB444" s="17"/>
      <c r="GMC444" s="18"/>
      <c r="GML444" s="16"/>
      <c r="GMM444" s="17"/>
      <c r="GMN444" s="18"/>
      <c r="GMW444" s="16"/>
      <c r="GMX444" s="17"/>
      <c r="GMY444" s="18"/>
      <c r="GNH444" s="16"/>
      <c r="GNI444" s="17"/>
      <c r="GNJ444" s="18"/>
      <c r="GNS444" s="16"/>
      <c r="GNT444" s="17"/>
      <c r="GNU444" s="18"/>
      <c r="GOD444" s="16"/>
      <c r="GOE444" s="17"/>
      <c r="GOF444" s="18"/>
      <c r="GOO444" s="16"/>
      <c r="GOP444" s="17"/>
      <c r="GOQ444" s="18"/>
      <c r="GOZ444" s="16"/>
      <c r="GPA444" s="17"/>
      <c r="GPB444" s="18"/>
      <c r="GPK444" s="16"/>
      <c r="GPL444" s="17"/>
      <c r="GPM444" s="18"/>
      <c r="GPV444" s="16"/>
      <c r="GPW444" s="17"/>
      <c r="GPX444" s="18"/>
      <c r="GQG444" s="16"/>
      <c r="GQH444" s="17"/>
      <c r="GQI444" s="18"/>
      <c r="GQR444" s="16"/>
      <c r="GQS444" s="17"/>
      <c r="GQT444" s="18"/>
      <c r="GRC444" s="16"/>
      <c r="GRD444" s="17"/>
      <c r="GRE444" s="18"/>
      <c r="GRN444" s="16"/>
      <c r="GRO444" s="17"/>
      <c r="GRP444" s="18"/>
      <c r="GRY444" s="16"/>
      <c r="GRZ444" s="17"/>
      <c r="GSA444" s="18"/>
      <c r="GSJ444" s="16"/>
      <c r="GSK444" s="17"/>
      <c r="GSL444" s="18"/>
      <c r="GSU444" s="16"/>
      <c r="GSV444" s="17"/>
      <c r="GSW444" s="18"/>
      <c r="GTF444" s="16"/>
      <c r="GTG444" s="17"/>
      <c r="GTH444" s="18"/>
      <c r="GTQ444" s="16"/>
      <c r="GTR444" s="17"/>
      <c r="GTS444" s="18"/>
      <c r="GUB444" s="16"/>
      <c r="GUC444" s="17"/>
      <c r="GUD444" s="18"/>
      <c r="GUM444" s="16"/>
      <c r="GUN444" s="17"/>
      <c r="GUO444" s="18"/>
      <c r="GUX444" s="16"/>
      <c r="GUY444" s="17"/>
      <c r="GUZ444" s="18"/>
      <c r="GVI444" s="16"/>
      <c r="GVJ444" s="17"/>
      <c r="GVK444" s="18"/>
      <c r="GVT444" s="16"/>
      <c r="GVU444" s="17"/>
      <c r="GVV444" s="18"/>
      <c r="GWE444" s="16"/>
      <c r="GWF444" s="17"/>
      <c r="GWG444" s="18"/>
      <c r="GWP444" s="16"/>
      <c r="GWQ444" s="17"/>
      <c r="GWR444" s="18"/>
      <c r="GXA444" s="16"/>
      <c r="GXB444" s="17"/>
      <c r="GXC444" s="18"/>
      <c r="GXL444" s="16"/>
      <c r="GXM444" s="17"/>
      <c r="GXN444" s="18"/>
      <c r="GXW444" s="16"/>
      <c r="GXX444" s="17"/>
      <c r="GXY444" s="18"/>
      <c r="GYH444" s="16"/>
      <c r="GYI444" s="17"/>
      <c r="GYJ444" s="18"/>
      <c r="GYS444" s="16"/>
      <c r="GYT444" s="17"/>
      <c r="GYU444" s="18"/>
      <c r="GZD444" s="16"/>
      <c r="GZE444" s="17"/>
      <c r="GZF444" s="18"/>
      <c r="GZO444" s="16"/>
      <c r="GZP444" s="17"/>
      <c r="GZQ444" s="18"/>
      <c r="GZZ444" s="16"/>
      <c r="HAA444" s="17"/>
      <c r="HAB444" s="18"/>
      <c r="HAK444" s="16"/>
      <c r="HAL444" s="17"/>
      <c r="HAM444" s="18"/>
      <c r="HAV444" s="16"/>
      <c r="HAW444" s="17"/>
      <c r="HAX444" s="18"/>
      <c r="HBG444" s="16"/>
      <c r="HBH444" s="17"/>
      <c r="HBI444" s="18"/>
      <c r="HBR444" s="16"/>
      <c r="HBS444" s="17"/>
      <c r="HBT444" s="18"/>
      <c r="HCC444" s="16"/>
      <c r="HCD444" s="17"/>
      <c r="HCE444" s="18"/>
      <c r="HCN444" s="16"/>
      <c r="HCO444" s="17"/>
      <c r="HCP444" s="18"/>
      <c r="HCY444" s="16"/>
      <c r="HCZ444" s="17"/>
      <c r="HDA444" s="18"/>
      <c r="HDJ444" s="16"/>
      <c r="HDK444" s="17"/>
      <c r="HDL444" s="18"/>
      <c r="HDU444" s="16"/>
      <c r="HDV444" s="17"/>
      <c r="HDW444" s="18"/>
      <c r="HEF444" s="16"/>
      <c r="HEG444" s="17"/>
      <c r="HEH444" s="18"/>
      <c r="HEQ444" s="16"/>
      <c r="HER444" s="17"/>
      <c r="HES444" s="18"/>
      <c r="HFB444" s="16"/>
      <c r="HFC444" s="17"/>
      <c r="HFD444" s="18"/>
      <c r="HFM444" s="16"/>
      <c r="HFN444" s="17"/>
      <c r="HFO444" s="18"/>
      <c r="HFX444" s="16"/>
      <c r="HFY444" s="17"/>
      <c r="HFZ444" s="18"/>
      <c r="HGI444" s="16"/>
      <c r="HGJ444" s="17"/>
      <c r="HGK444" s="18"/>
      <c r="HGT444" s="16"/>
      <c r="HGU444" s="17"/>
      <c r="HGV444" s="18"/>
      <c r="HHE444" s="16"/>
      <c r="HHF444" s="17"/>
      <c r="HHG444" s="18"/>
      <c r="HHP444" s="16"/>
      <c r="HHQ444" s="17"/>
      <c r="HHR444" s="18"/>
      <c r="HIA444" s="16"/>
      <c r="HIB444" s="17"/>
      <c r="HIC444" s="18"/>
      <c r="HIL444" s="16"/>
      <c r="HIM444" s="17"/>
      <c r="HIN444" s="18"/>
      <c r="HIW444" s="16"/>
      <c r="HIX444" s="17"/>
      <c r="HIY444" s="18"/>
      <c r="HJH444" s="16"/>
      <c r="HJI444" s="17"/>
      <c r="HJJ444" s="18"/>
      <c r="HJS444" s="16"/>
      <c r="HJT444" s="17"/>
      <c r="HJU444" s="18"/>
      <c r="HKD444" s="16"/>
      <c r="HKE444" s="17"/>
      <c r="HKF444" s="18"/>
      <c r="HKO444" s="16"/>
      <c r="HKP444" s="17"/>
      <c r="HKQ444" s="18"/>
      <c r="HKZ444" s="16"/>
      <c r="HLA444" s="17"/>
      <c r="HLB444" s="18"/>
      <c r="HLK444" s="16"/>
      <c r="HLL444" s="17"/>
      <c r="HLM444" s="18"/>
      <c r="HLV444" s="16"/>
      <c r="HLW444" s="17"/>
      <c r="HLX444" s="18"/>
      <c r="HMG444" s="16"/>
      <c r="HMH444" s="17"/>
      <c r="HMI444" s="18"/>
      <c r="HMR444" s="16"/>
      <c r="HMS444" s="17"/>
      <c r="HMT444" s="18"/>
      <c r="HNC444" s="16"/>
      <c r="HND444" s="17"/>
      <c r="HNE444" s="18"/>
      <c r="HNN444" s="16"/>
      <c r="HNO444" s="17"/>
      <c r="HNP444" s="18"/>
      <c r="HNY444" s="16"/>
      <c r="HNZ444" s="17"/>
      <c r="HOA444" s="18"/>
      <c r="HOJ444" s="16"/>
      <c r="HOK444" s="17"/>
      <c r="HOL444" s="18"/>
      <c r="HOU444" s="16"/>
      <c r="HOV444" s="17"/>
      <c r="HOW444" s="18"/>
      <c r="HPF444" s="16"/>
      <c r="HPG444" s="17"/>
      <c r="HPH444" s="18"/>
      <c r="HPQ444" s="16"/>
      <c r="HPR444" s="17"/>
      <c r="HPS444" s="18"/>
      <c r="HQB444" s="16"/>
      <c r="HQC444" s="17"/>
      <c r="HQD444" s="18"/>
      <c r="HQM444" s="16"/>
      <c r="HQN444" s="17"/>
      <c r="HQO444" s="18"/>
      <c r="HQX444" s="16"/>
      <c r="HQY444" s="17"/>
      <c r="HQZ444" s="18"/>
      <c r="HRI444" s="16"/>
      <c r="HRJ444" s="17"/>
      <c r="HRK444" s="18"/>
      <c r="HRT444" s="16"/>
      <c r="HRU444" s="17"/>
      <c r="HRV444" s="18"/>
      <c r="HSE444" s="16"/>
      <c r="HSF444" s="17"/>
      <c r="HSG444" s="18"/>
      <c r="HSP444" s="16"/>
      <c r="HSQ444" s="17"/>
      <c r="HSR444" s="18"/>
      <c r="HTA444" s="16"/>
      <c r="HTB444" s="17"/>
      <c r="HTC444" s="18"/>
      <c r="HTL444" s="16"/>
      <c r="HTM444" s="17"/>
      <c r="HTN444" s="18"/>
      <c r="HTW444" s="16"/>
      <c r="HTX444" s="17"/>
      <c r="HTY444" s="18"/>
      <c r="HUH444" s="16"/>
      <c r="HUI444" s="17"/>
      <c r="HUJ444" s="18"/>
      <c r="HUS444" s="16"/>
      <c r="HUT444" s="17"/>
      <c r="HUU444" s="18"/>
      <c r="HVD444" s="16"/>
      <c r="HVE444" s="17"/>
      <c r="HVF444" s="18"/>
      <c r="HVO444" s="16"/>
      <c r="HVP444" s="17"/>
      <c r="HVQ444" s="18"/>
      <c r="HVZ444" s="16"/>
      <c r="HWA444" s="17"/>
      <c r="HWB444" s="18"/>
      <c r="HWK444" s="16"/>
      <c r="HWL444" s="17"/>
      <c r="HWM444" s="18"/>
      <c r="HWV444" s="16"/>
      <c r="HWW444" s="17"/>
      <c r="HWX444" s="18"/>
      <c r="HXG444" s="16"/>
      <c r="HXH444" s="17"/>
      <c r="HXI444" s="18"/>
      <c r="HXR444" s="16"/>
      <c r="HXS444" s="17"/>
      <c r="HXT444" s="18"/>
      <c r="HYC444" s="16"/>
      <c r="HYD444" s="17"/>
      <c r="HYE444" s="18"/>
      <c r="HYN444" s="16"/>
      <c r="HYO444" s="17"/>
      <c r="HYP444" s="18"/>
      <c r="HYY444" s="16"/>
      <c r="HYZ444" s="17"/>
      <c r="HZA444" s="18"/>
      <c r="HZJ444" s="16"/>
      <c r="HZK444" s="17"/>
      <c r="HZL444" s="18"/>
      <c r="HZU444" s="16"/>
      <c r="HZV444" s="17"/>
      <c r="HZW444" s="18"/>
      <c r="IAF444" s="16"/>
      <c r="IAG444" s="17"/>
      <c r="IAH444" s="18"/>
      <c r="IAQ444" s="16"/>
      <c r="IAR444" s="17"/>
      <c r="IAS444" s="18"/>
      <c r="IBB444" s="16"/>
      <c r="IBC444" s="17"/>
      <c r="IBD444" s="18"/>
      <c r="IBM444" s="16"/>
      <c r="IBN444" s="17"/>
      <c r="IBO444" s="18"/>
      <c r="IBX444" s="16"/>
      <c r="IBY444" s="17"/>
      <c r="IBZ444" s="18"/>
      <c r="ICI444" s="16"/>
      <c r="ICJ444" s="17"/>
      <c r="ICK444" s="18"/>
      <c r="ICT444" s="16"/>
      <c r="ICU444" s="17"/>
      <c r="ICV444" s="18"/>
      <c r="IDE444" s="16"/>
      <c r="IDF444" s="17"/>
      <c r="IDG444" s="18"/>
      <c r="IDP444" s="16"/>
      <c r="IDQ444" s="17"/>
      <c r="IDR444" s="18"/>
      <c r="IEA444" s="16"/>
      <c r="IEB444" s="17"/>
      <c r="IEC444" s="18"/>
      <c r="IEL444" s="16"/>
      <c r="IEM444" s="17"/>
      <c r="IEN444" s="18"/>
      <c r="IEW444" s="16"/>
      <c r="IEX444" s="17"/>
      <c r="IEY444" s="18"/>
      <c r="IFH444" s="16"/>
      <c r="IFI444" s="17"/>
      <c r="IFJ444" s="18"/>
      <c r="IFS444" s="16"/>
      <c r="IFT444" s="17"/>
      <c r="IFU444" s="18"/>
      <c r="IGD444" s="16"/>
      <c r="IGE444" s="17"/>
      <c r="IGF444" s="18"/>
      <c r="IGO444" s="16"/>
      <c r="IGP444" s="17"/>
      <c r="IGQ444" s="18"/>
      <c r="IGZ444" s="16"/>
      <c r="IHA444" s="17"/>
      <c r="IHB444" s="18"/>
      <c r="IHK444" s="16"/>
      <c r="IHL444" s="17"/>
      <c r="IHM444" s="18"/>
      <c r="IHV444" s="16"/>
      <c r="IHW444" s="17"/>
      <c r="IHX444" s="18"/>
      <c r="IIG444" s="16"/>
      <c r="IIH444" s="17"/>
      <c r="III444" s="18"/>
      <c r="IIR444" s="16"/>
      <c r="IIS444" s="17"/>
      <c r="IIT444" s="18"/>
      <c r="IJC444" s="16"/>
      <c r="IJD444" s="17"/>
      <c r="IJE444" s="18"/>
      <c r="IJN444" s="16"/>
      <c r="IJO444" s="17"/>
      <c r="IJP444" s="18"/>
      <c r="IJY444" s="16"/>
      <c r="IJZ444" s="17"/>
      <c r="IKA444" s="18"/>
      <c r="IKJ444" s="16"/>
      <c r="IKK444" s="17"/>
      <c r="IKL444" s="18"/>
      <c r="IKU444" s="16"/>
      <c r="IKV444" s="17"/>
      <c r="IKW444" s="18"/>
      <c r="ILF444" s="16"/>
      <c r="ILG444" s="17"/>
      <c r="ILH444" s="18"/>
      <c r="ILQ444" s="16"/>
      <c r="ILR444" s="17"/>
      <c r="ILS444" s="18"/>
      <c r="IMB444" s="16"/>
      <c r="IMC444" s="17"/>
      <c r="IMD444" s="18"/>
      <c r="IMM444" s="16"/>
      <c r="IMN444" s="17"/>
      <c r="IMO444" s="18"/>
      <c r="IMX444" s="16"/>
      <c r="IMY444" s="17"/>
      <c r="IMZ444" s="18"/>
      <c r="INI444" s="16"/>
      <c r="INJ444" s="17"/>
      <c r="INK444" s="18"/>
      <c r="INT444" s="16"/>
      <c r="INU444" s="17"/>
      <c r="INV444" s="18"/>
      <c r="IOE444" s="16"/>
      <c r="IOF444" s="17"/>
      <c r="IOG444" s="18"/>
      <c r="IOP444" s="16"/>
      <c r="IOQ444" s="17"/>
      <c r="IOR444" s="18"/>
      <c r="IPA444" s="16"/>
      <c r="IPB444" s="17"/>
      <c r="IPC444" s="18"/>
      <c r="IPL444" s="16"/>
      <c r="IPM444" s="17"/>
      <c r="IPN444" s="18"/>
      <c r="IPW444" s="16"/>
      <c r="IPX444" s="17"/>
      <c r="IPY444" s="18"/>
      <c r="IQH444" s="16"/>
      <c r="IQI444" s="17"/>
      <c r="IQJ444" s="18"/>
      <c r="IQS444" s="16"/>
      <c r="IQT444" s="17"/>
      <c r="IQU444" s="18"/>
      <c r="IRD444" s="16"/>
      <c r="IRE444" s="17"/>
      <c r="IRF444" s="18"/>
      <c r="IRO444" s="16"/>
      <c r="IRP444" s="17"/>
      <c r="IRQ444" s="18"/>
      <c r="IRZ444" s="16"/>
      <c r="ISA444" s="17"/>
      <c r="ISB444" s="18"/>
      <c r="ISK444" s="16"/>
      <c r="ISL444" s="17"/>
      <c r="ISM444" s="18"/>
      <c r="ISV444" s="16"/>
      <c r="ISW444" s="17"/>
      <c r="ISX444" s="18"/>
      <c r="ITG444" s="16"/>
      <c r="ITH444" s="17"/>
      <c r="ITI444" s="18"/>
      <c r="ITR444" s="16"/>
      <c r="ITS444" s="17"/>
      <c r="ITT444" s="18"/>
      <c r="IUC444" s="16"/>
      <c r="IUD444" s="17"/>
      <c r="IUE444" s="18"/>
      <c r="IUN444" s="16"/>
      <c r="IUO444" s="17"/>
      <c r="IUP444" s="18"/>
      <c r="IUY444" s="16"/>
      <c r="IUZ444" s="17"/>
      <c r="IVA444" s="18"/>
      <c r="IVJ444" s="16"/>
      <c r="IVK444" s="17"/>
      <c r="IVL444" s="18"/>
      <c r="IVU444" s="16"/>
      <c r="IVV444" s="17"/>
      <c r="IVW444" s="18"/>
      <c r="IWF444" s="16"/>
      <c r="IWG444" s="17"/>
      <c r="IWH444" s="18"/>
      <c r="IWQ444" s="16"/>
      <c r="IWR444" s="17"/>
      <c r="IWS444" s="18"/>
      <c r="IXB444" s="16"/>
      <c r="IXC444" s="17"/>
      <c r="IXD444" s="18"/>
      <c r="IXM444" s="16"/>
      <c r="IXN444" s="17"/>
      <c r="IXO444" s="18"/>
      <c r="IXX444" s="16"/>
      <c r="IXY444" s="17"/>
      <c r="IXZ444" s="18"/>
      <c r="IYI444" s="16"/>
      <c r="IYJ444" s="17"/>
      <c r="IYK444" s="18"/>
      <c r="IYT444" s="16"/>
      <c r="IYU444" s="17"/>
      <c r="IYV444" s="18"/>
      <c r="IZE444" s="16"/>
      <c r="IZF444" s="17"/>
      <c r="IZG444" s="18"/>
      <c r="IZP444" s="16"/>
      <c r="IZQ444" s="17"/>
      <c r="IZR444" s="18"/>
      <c r="JAA444" s="16"/>
      <c r="JAB444" s="17"/>
      <c r="JAC444" s="18"/>
      <c r="JAL444" s="16"/>
      <c r="JAM444" s="17"/>
      <c r="JAN444" s="18"/>
      <c r="JAW444" s="16"/>
      <c r="JAX444" s="17"/>
      <c r="JAY444" s="18"/>
      <c r="JBH444" s="16"/>
      <c r="JBI444" s="17"/>
      <c r="JBJ444" s="18"/>
      <c r="JBS444" s="16"/>
      <c r="JBT444" s="17"/>
      <c r="JBU444" s="18"/>
      <c r="JCD444" s="16"/>
      <c r="JCE444" s="17"/>
      <c r="JCF444" s="18"/>
      <c r="JCO444" s="16"/>
      <c r="JCP444" s="17"/>
      <c r="JCQ444" s="18"/>
      <c r="JCZ444" s="16"/>
      <c r="JDA444" s="17"/>
      <c r="JDB444" s="18"/>
      <c r="JDK444" s="16"/>
      <c r="JDL444" s="17"/>
      <c r="JDM444" s="18"/>
      <c r="JDV444" s="16"/>
      <c r="JDW444" s="17"/>
      <c r="JDX444" s="18"/>
      <c r="JEG444" s="16"/>
      <c r="JEH444" s="17"/>
      <c r="JEI444" s="18"/>
      <c r="JER444" s="16"/>
      <c r="JES444" s="17"/>
      <c r="JET444" s="18"/>
      <c r="JFC444" s="16"/>
      <c r="JFD444" s="17"/>
      <c r="JFE444" s="18"/>
      <c r="JFN444" s="16"/>
      <c r="JFO444" s="17"/>
      <c r="JFP444" s="18"/>
      <c r="JFY444" s="16"/>
      <c r="JFZ444" s="17"/>
      <c r="JGA444" s="18"/>
      <c r="JGJ444" s="16"/>
      <c r="JGK444" s="17"/>
      <c r="JGL444" s="18"/>
      <c r="JGU444" s="16"/>
      <c r="JGV444" s="17"/>
      <c r="JGW444" s="18"/>
      <c r="JHF444" s="16"/>
      <c r="JHG444" s="17"/>
      <c r="JHH444" s="18"/>
      <c r="JHQ444" s="16"/>
      <c r="JHR444" s="17"/>
      <c r="JHS444" s="18"/>
      <c r="JIB444" s="16"/>
      <c r="JIC444" s="17"/>
      <c r="JID444" s="18"/>
      <c r="JIM444" s="16"/>
      <c r="JIN444" s="17"/>
      <c r="JIO444" s="18"/>
      <c r="JIX444" s="16"/>
      <c r="JIY444" s="17"/>
      <c r="JIZ444" s="18"/>
      <c r="JJI444" s="16"/>
      <c r="JJJ444" s="17"/>
      <c r="JJK444" s="18"/>
      <c r="JJT444" s="16"/>
      <c r="JJU444" s="17"/>
      <c r="JJV444" s="18"/>
      <c r="JKE444" s="16"/>
      <c r="JKF444" s="17"/>
      <c r="JKG444" s="18"/>
      <c r="JKP444" s="16"/>
      <c r="JKQ444" s="17"/>
      <c r="JKR444" s="18"/>
      <c r="JLA444" s="16"/>
      <c r="JLB444" s="17"/>
      <c r="JLC444" s="18"/>
      <c r="JLL444" s="16"/>
      <c r="JLM444" s="17"/>
      <c r="JLN444" s="18"/>
      <c r="JLW444" s="16"/>
      <c r="JLX444" s="17"/>
      <c r="JLY444" s="18"/>
      <c r="JMH444" s="16"/>
      <c r="JMI444" s="17"/>
      <c r="JMJ444" s="18"/>
      <c r="JMS444" s="16"/>
      <c r="JMT444" s="17"/>
      <c r="JMU444" s="18"/>
      <c r="JND444" s="16"/>
      <c r="JNE444" s="17"/>
      <c r="JNF444" s="18"/>
      <c r="JNO444" s="16"/>
      <c r="JNP444" s="17"/>
      <c r="JNQ444" s="18"/>
      <c r="JNZ444" s="16"/>
      <c r="JOA444" s="17"/>
      <c r="JOB444" s="18"/>
      <c r="JOK444" s="16"/>
      <c r="JOL444" s="17"/>
      <c r="JOM444" s="18"/>
      <c r="JOV444" s="16"/>
      <c r="JOW444" s="17"/>
      <c r="JOX444" s="18"/>
      <c r="JPG444" s="16"/>
      <c r="JPH444" s="17"/>
      <c r="JPI444" s="18"/>
      <c r="JPR444" s="16"/>
      <c r="JPS444" s="17"/>
      <c r="JPT444" s="18"/>
      <c r="JQC444" s="16"/>
      <c r="JQD444" s="17"/>
      <c r="JQE444" s="18"/>
      <c r="JQN444" s="16"/>
      <c r="JQO444" s="17"/>
      <c r="JQP444" s="18"/>
      <c r="JQY444" s="16"/>
      <c r="JQZ444" s="17"/>
      <c r="JRA444" s="18"/>
      <c r="JRJ444" s="16"/>
      <c r="JRK444" s="17"/>
      <c r="JRL444" s="18"/>
      <c r="JRU444" s="16"/>
      <c r="JRV444" s="17"/>
      <c r="JRW444" s="18"/>
      <c r="JSF444" s="16"/>
      <c r="JSG444" s="17"/>
      <c r="JSH444" s="18"/>
      <c r="JSQ444" s="16"/>
      <c r="JSR444" s="17"/>
      <c r="JSS444" s="18"/>
      <c r="JTB444" s="16"/>
      <c r="JTC444" s="17"/>
      <c r="JTD444" s="18"/>
      <c r="JTM444" s="16"/>
      <c r="JTN444" s="17"/>
      <c r="JTO444" s="18"/>
      <c r="JTX444" s="16"/>
      <c r="JTY444" s="17"/>
      <c r="JTZ444" s="18"/>
      <c r="JUI444" s="16"/>
      <c r="JUJ444" s="17"/>
      <c r="JUK444" s="18"/>
      <c r="JUT444" s="16"/>
      <c r="JUU444" s="17"/>
      <c r="JUV444" s="18"/>
      <c r="JVE444" s="16"/>
      <c r="JVF444" s="17"/>
      <c r="JVG444" s="18"/>
      <c r="JVP444" s="16"/>
      <c r="JVQ444" s="17"/>
      <c r="JVR444" s="18"/>
      <c r="JWA444" s="16"/>
      <c r="JWB444" s="17"/>
      <c r="JWC444" s="18"/>
      <c r="JWL444" s="16"/>
      <c r="JWM444" s="17"/>
      <c r="JWN444" s="18"/>
      <c r="JWW444" s="16"/>
      <c r="JWX444" s="17"/>
      <c r="JWY444" s="18"/>
      <c r="JXH444" s="16"/>
      <c r="JXI444" s="17"/>
      <c r="JXJ444" s="18"/>
      <c r="JXS444" s="16"/>
      <c r="JXT444" s="17"/>
      <c r="JXU444" s="18"/>
      <c r="JYD444" s="16"/>
      <c r="JYE444" s="17"/>
      <c r="JYF444" s="18"/>
      <c r="JYO444" s="16"/>
      <c r="JYP444" s="17"/>
      <c r="JYQ444" s="18"/>
      <c r="JYZ444" s="16"/>
      <c r="JZA444" s="17"/>
      <c r="JZB444" s="18"/>
      <c r="JZK444" s="16"/>
      <c r="JZL444" s="17"/>
      <c r="JZM444" s="18"/>
      <c r="JZV444" s="16"/>
      <c r="JZW444" s="17"/>
      <c r="JZX444" s="18"/>
      <c r="KAG444" s="16"/>
      <c r="KAH444" s="17"/>
      <c r="KAI444" s="18"/>
      <c r="KAR444" s="16"/>
      <c r="KAS444" s="17"/>
      <c r="KAT444" s="18"/>
      <c r="KBC444" s="16"/>
      <c r="KBD444" s="17"/>
      <c r="KBE444" s="18"/>
      <c r="KBN444" s="16"/>
      <c r="KBO444" s="17"/>
      <c r="KBP444" s="18"/>
      <c r="KBY444" s="16"/>
      <c r="KBZ444" s="17"/>
      <c r="KCA444" s="18"/>
      <c r="KCJ444" s="16"/>
      <c r="KCK444" s="17"/>
      <c r="KCL444" s="18"/>
      <c r="KCU444" s="16"/>
      <c r="KCV444" s="17"/>
      <c r="KCW444" s="18"/>
      <c r="KDF444" s="16"/>
      <c r="KDG444" s="17"/>
      <c r="KDH444" s="18"/>
      <c r="KDQ444" s="16"/>
      <c r="KDR444" s="17"/>
      <c r="KDS444" s="18"/>
      <c r="KEB444" s="16"/>
      <c r="KEC444" s="17"/>
      <c r="KED444" s="18"/>
      <c r="KEM444" s="16"/>
      <c r="KEN444" s="17"/>
      <c r="KEO444" s="18"/>
      <c r="KEX444" s="16"/>
      <c r="KEY444" s="17"/>
      <c r="KEZ444" s="18"/>
      <c r="KFI444" s="16"/>
      <c r="KFJ444" s="17"/>
      <c r="KFK444" s="18"/>
      <c r="KFT444" s="16"/>
      <c r="KFU444" s="17"/>
      <c r="KFV444" s="18"/>
      <c r="KGE444" s="16"/>
      <c r="KGF444" s="17"/>
      <c r="KGG444" s="18"/>
      <c r="KGP444" s="16"/>
      <c r="KGQ444" s="17"/>
      <c r="KGR444" s="18"/>
      <c r="KHA444" s="16"/>
      <c r="KHB444" s="17"/>
      <c r="KHC444" s="18"/>
      <c r="KHL444" s="16"/>
      <c r="KHM444" s="17"/>
      <c r="KHN444" s="18"/>
      <c r="KHW444" s="16"/>
      <c r="KHX444" s="17"/>
      <c r="KHY444" s="18"/>
      <c r="KIH444" s="16"/>
      <c r="KII444" s="17"/>
      <c r="KIJ444" s="18"/>
      <c r="KIS444" s="16"/>
      <c r="KIT444" s="17"/>
      <c r="KIU444" s="18"/>
      <c r="KJD444" s="16"/>
      <c r="KJE444" s="17"/>
      <c r="KJF444" s="18"/>
      <c r="KJO444" s="16"/>
      <c r="KJP444" s="17"/>
      <c r="KJQ444" s="18"/>
      <c r="KJZ444" s="16"/>
      <c r="KKA444" s="17"/>
      <c r="KKB444" s="18"/>
      <c r="KKK444" s="16"/>
      <c r="KKL444" s="17"/>
      <c r="KKM444" s="18"/>
      <c r="KKV444" s="16"/>
      <c r="KKW444" s="17"/>
      <c r="KKX444" s="18"/>
      <c r="KLG444" s="16"/>
      <c r="KLH444" s="17"/>
      <c r="KLI444" s="18"/>
      <c r="KLR444" s="16"/>
      <c r="KLS444" s="17"/>
      <c r="KLT444" s="18"/>
      <c r="KMC444" s="16"/>
      <c r="KMD444" s="17"/>
      <c r="KME444" s="18"/>
      <c r="KMN444" s="16"/>
      <c r="KMO444" s="17"/>
      <c r="KMP444" s="18"/>
      <c r="KMY444" s="16"/>
      <c r="KMZ444" s="17"/>
      <c r="KNA444" s="18"/>
      <c r="KNJ444" s="16"/>
      <c r="KNK444" s="17"/>
      <c r="KNL444" s="18"/>
      <c r="KNU444" s="16"/>
      <c r="KNV444" s="17"/>
      <c r="KNW444" s="18"/>
      <c r="KOF444" s="16"/>
      <c r="KOG444" s="17"/>
      <c r="KOH444" s="18"/>
      <c r="KOQ444" s="16"/>
      <c r="KOR444" s="17"/>
      <c r="KOS444" s="18"/>
      <c r="KPB444" s="16"/>
      <c r="KPC444" s="17"/>
      <c r="KPD444" s="18"/>
      <c r="KPM444" s="16"/>
      <c r="KPN444" s="17"/>
      <c r="KPO444" s="18"/>
      <c r="KPX444" s="16"/>
      <c r="KPY444" s="17"/>
      <c r="KPZ444" s="18"/>
      <c r="KQI444" s="16"/>
      <c r="KQJ444" s="17"/>
      <c r="KQK444" s="18"/>
      <c r="KQT444" s="16"/>
      <c r="KQU444" s="17"/>
      <c r="KQV444" s="18"/>
      <c r="KRE444" s="16"/>
      <c r="KRF444" s="17"/>
      <c r="KRG444" s="18"/>
      <c r="KRP444" s="16"/>
      <c r="KRQ444" s="17"/>
      <c r="KRR444" s="18"/>
      <c r="KSA444" s="16"/>
      <c r="KSB444" s="17"/>
      <c r="KSC444" s="18"/>
      <c r="KSL444" s="16"/>
      <c r="KSM444" s="17"/>
      <c r="KSN444" s="18"/>
      <c r="KSW444" s="16"/>
      <c r="KSX444" s="17"/>
      <c r="KSY444" s="18"/>
      <c r="KTH444" s="16"/>
      <c r="KTI444" s="17"/>
      <c r="KTJ444" s="18"/>
      <c r="KTS444" s="16"/>
      <c r="KTT444" s="17"/>
      <c r="KTU444" s="18"/>
      <c r="KUD444" s="16"/>
      <c r="KUE444" s="17"/>
      <c r="KUF444" s="18"/>
      <c r="KUO444" s="16"/>
      <c r="KUP444" s="17"/>
      <c r="KUQ444" s="18"/>
      <c r="KUZ444" s="16"/>
      <c r="KVA444" s="17"/>
      <c r="KVB444" s="18"/>
      <c r="KVK444" s="16"/>
      <c r="KVL444" s="17"/>
      <c r="KVM444" s="18"/>
      <c r="KVV444" s="16"/>
      <c r="KVW444" s="17"/>
      <c r="KVX444" s="18"/>
      <c r="KWG444" s="16"/>
      <c r="KWH444" s="17"/>
      <c r="KWI444" s="18"/>
      <c r="KWR444" s="16"/>
      <c r="KWS444" s="17"/>
      <c r="KWT444" s="18"/>
      <c r="KXC444" s="16"/>
      <c r="KXD444" s="17"/>
      <c r="KXE444" s="18"/>
      <c r="KXN444" s="16"/>
      <c r="KXO444" s="17"/>
      <c r="KXP444" s="18"/>
      <c r="KXY444" s="16"/>
      <c r="KXZ444" s="17"/>
      <c r="KYA444" s="18"/>
      <c r="KYJ444" s="16"/>
      <c r="KYK444" s="17"/>
      <c r="KYL444" s="18"/>
      <c r="KYU444" s="16"/>
      <c r="KYV444" s="17"/>
      <c r="KYW444" s="18"/>
      <c r="KZF444" s="16"/>
      <c r="KZG444" s="17"/>
      <c r="KZH444" s="18"/>
      <c r="KZQ444" s="16"/>
      <c r="KZR444" s="17"/>
      <c r="KZS444" s="18"/>
      <c r="LAB444" s="16"/>
      <c r="LAC444" s="17"/>
      <c r="LAD444" s="18"/>
      <c r="LAM444" s="16"/>
      <c r="LAN444" s="17"/>
      <c r="LAO444" s="18"/>
      <c r="LAX444" s="16"/>
      <c r="LAY444" s="17"/>
      <c r="LAZ444" s="18"/>
      <c r="LBI444" s="16"/>
      <c r="LBJ444" s="17"/>
      <c r="LBK444" s="18"/>
      <c r="LBT444" s="16"/>
      <c r="LBU444" s="17"/>
      <c r="LBV444" s="18"/>
      <c r="LCE444" s="16"/>
      <c r="LCF444" s="17"/>
      <c r="LCG444" s="18"/>
      <c r="LCP444" s="16"/>
      <c r="LCQ444" s="17"/>
      <c r="LCR444" s="18"/>
      <c r="LDA444" s="16"/>
      <c r="LDB444" s="17"/>
      <c r="LDC444" s="18"/>
      <c r="LDL444" s="16"/>
      <c r="LDM444" s="17"/>
      <c r="LDN444" s="18"/>
      <c r="LDW444" s="16"/>
      <c r="LDX444" s="17"/>
      <c r="LDY444" s="18"/>
      <c r="LEH444" s="16"/>
      <c r="LEI444" s="17"/>
      <c r="LEJ444" s="18"/>
      <c r="LES444" s="16"/>
      <c r="LET444" s="17"/>
      <c r="LEU444" s="18"/>
      <c r="LFD444" s="16"/>
      <c r="LFE444" s="17"/>
      <c r="LFF444" s="18"/>
      <c r="LFO444" s="16"/>
      <c r="LFP444" s="17"/>
      <c r="LFQ444" s="18"/>
      <c r="LFZ444" s="16"/>
      <c r="LGA444" s="17"/>
      <c r="LGB444" s="18"/>
      <c r="LGK444" s="16"/>
      <c r="LGL444" s="17"/>
      <c r="LGM444" s="18"/>
      <c r="LGV444" s="16"/>
      <c r="LGW444" s="17"/>
      <c r="LGX444" s="18"/>
      <c r="LHG444" s="16"/>
      <c r="LHH444" s="17"/>
      <c r="LHI444" s="18"/>
      <c r="LHR444" s="16"/>
      <c r="LHS444" s="17"/>
      <c r="LHT444" s="18"/>
      <c r="LIC444" s="16"/>
      <c r="LID444" s="17"/>
      <c r="LIE444" s="18"/>
      <c r="LIN444" s="16"/>
      <c r="LIO444" s="17"/>
      <c r="LIP444" s="18"/>
      <c r="LIY444" s="16"/>
      <c r="LIZ444" s="17"/>
      <c r="LJA444" s="18"/>
      <c r="LJJ444" s="16"/>
      <c r="LJK444" s="17"/>
      <c r="LJL444" s="18"/>
      <c r="LJU444" s="16"/>
      <c r="LJV444" s="17"/>
      <c r="LJW444" s="18"/>
      <c r="LKF444" s="16"/>
      <c r="LKG444" s="17"/>
      <c r="LKH444" s="18"/>
      <c r="LKQ444" s="16"/>
      <c r="LKR444" s="17"/>
      <c r="LKS444" s="18"/>
      <c r="LLB444" s="16"/>
      <c r="LLC444" s="17"/>
      <c r="LLD444" s="18"/>
      <c r="LLM444" s="16"/>
      <c r="LLN444" s="17"/>
      <c r="LLO444" s="18"/>
      <c r="LLX444" s="16"/>
      <c r="LLY444" s="17"/>
      <c r="LLZ444" s="18"/>
      <c r="LMI444" s="16"/>
      <c r="LMJ444" s="17"/>
      <c r="LMK444" s="18"/>
      <c r="LMT444" s="16"/>
      <c r="LMU444" s="17"/>
      <c r="LMV444" s="18"/>
      <c r="LNE444" s="16"/>
      <c r="LNF444" s="17"/>
      <c r="LNG444" s="18"/>
      <c r="LNP444" s="16"/>
      <c r="LNQ444" s="17"/>
      <c r="LNR444" s="18"/>
      <c r="LOA444" s="16"/>
      <c r="LOB444" s="17"/>
      <c r="LOC444" s="18"/>
      <c r="LOL444" s="16"/>
      <c r="LOM444" s="17"/>
      <c r="LON444" s="18"/>
      <c r="LOW444" s="16"/>
      <c r="LOX444" s="17"/>
      <c r="LOY444" s="18"/>
      <c r="LPH444" s="16"/>
      <c r="LPI444" s="17"/>
      <c r="LPJ444" s="18"/>
      <c r="LPS444" s="16"/>
      <c r="LPT444" s="17"/>
      <c r="LPU444" s="18"/>
      <c r="LQD444" s="16"/>
      <c r="LQE444" s="17"/>
      <c r="LQF444" s="18"/>
      <c r="LQO444" s="16"/>
      <c r="LQP444" s="17"/>
      <c r="LQQ444" s="18"/>
      <c r="LQZ444" s="16"/>
      <c r="LRA444" s="17"/>
      <c r="LRB444" s="18"/>
      <c r="LRK444" s="16"/>
      <c r="LRL444" s="17"/>
      <c r="LRM444" s="18"/>
      <c r="LRV444" s="16"/>
      <c r="LRW444" s="17"/>
      <c r="LRX444" s="18"/>
      <c r="LSG444" s="16"/>
      <c r="LSH444" s="17"/>
      <c r="LSI444" s="18"/>
      <c r="LSR444" s="16"/>
      <c r="LSS444" s="17"/>
      <c r="LST444" s="18"/>
      <c r="LTC444" s="16"/>
      <c r="LTD444" s="17"/>
      <c r="LTE444" s="18"/>
      <c r="LTN444" s="16"/>
      <c r="LTO444" s="17"/>
      <c r="LTP444" s="18"/>
      <c r="LTY444" s="16"/>
      <c r="LTZ444" s="17"/>
      <c r="LUA444" s="18"/>
      <c r="LUJ444" s="16"/>
      <c r="LUK444" s="17"/>
      <c r="LUL444" s="18"/>
      <c r="LUU444" s="16"/>
      <c r="LUV444" s="17"/>
      <c r="LUW444" s="18"/>
      <c r="LVF444" s="16"/>
      <c r="LVG444" s="17"/>
      <c r="LVH444" s="18"/>
      <c r="LVQ444" s="16"/>
      <c r="LVR444" s="17"/>
      <c r="LVS444" s="18"/>
      <c r="LWB444" s="16"/>
      <c r="LWC444" s="17"/>
      <c r="LWD444" s="18"/>
      <c r="LWM444" s="16"/>
      <c r="LWN444" s="17"/>
      <c r="LWO444" s="18"/>
      <c r="LWX444" s="16"/>
      <c r="LWY444" s="17"/>
      <c r="LWZ444" s="18"/>
      <c r="LXI444" s="16"/>
      <c r="LXJ444" s="17"/>
      <c r="LXK444" s="18"/>
      <c r="LXT444" s="16"/>
      <c r="LXU444" s="17"/>
      <c r="LXV444" s="18"/>
      <c r="LYE444" s="16"/>
      <c r="LYF444" s="17"/>
      <c r="LYG444" s="18"/>
      <c r="LYP444" s="16"/>
      <c r="LYQ444" s="17"/>
      <c r="LYR444" s="18"/>
      <c r="LZA444" s="16"/>
      <c r="LZB444" s="17"/>
      <c r="LZC444" s="18"/>
      <c r="LZL444" s="16"/>
      <c r="LZM444" s="17"/>
      <c r="LZN444" s="18"/>
      <c r="LZW444" s="16"/>
      <c r="LZX444" s="17"/>
      <c r="LZY444" s="18"/>
      <c r="MAH444" s="16"/>
      <c r="MAI444" s="17"/>
      <c r="MAJ444" s="18"/>
      <c r="MAS444" s="16"/>
      <c r="MAT444" s="17"/>
      <c r="MAU444" s="18"/>
      <c r="MBD444" s="16"/>
      <c r="MBE444" s="17"/>
      <c r="MBF444" s="18"/>
      <c r="MBO444" s="16"/>
      <c r="MBP444" s="17"/>
      <c r="MBQ444" s="18"/>
      <c r="MBZ444" s="16"/>
      <c r="MCA444" s="17"/>
      <c r="MCB444" s="18"/>
      <c r="MCK444" s="16"/>
      <c r="MCL444" s="17"/>
      <c r="MCM444" s="18"/>
      <c r="MCV444" s="16"/>
      <c r="MCW444" s="17"/>
      <c r="MCX444" s="18"/>
      <c r="MDG444" s="16"/>
      <c r="MDH444" s="17"/>
      <c r="MDI444" s="18"/>
      <c r="MDR444" s="16"/>
      <c r="MDS444" s="17"/>
      <c r="MDT444" s="18"/>
      <c r="MEC444" s="16"/>
      <c r="MED444" s="17"/>
      <c r="MEE444" s="18"/>
      <c r="MEN444" s="16"/>
      <c r="MEO444" s="17"/>
      <c r="MEP444" s="18"/>
      <c r="MEY444" s="16"/>
      <c r="MEZ444" s="17"/>
      <c r="MFA444" s="18"/>
      <c r="MFJ444" s="16"/>
      <c r="MFK444" s="17"/>
      <c r="MFL444" s="18"/>
      <c r="MFU444" s="16"/>
      <c r="MFV444" s="17"/>
      <c r="MFW444" s="18"/>
      <c r="MGF444" s="16"/>
      <c r="MGG444" s="17"/>
      <c r="MGH444" s="18"/>
      <c r="MGQ444" s="16"/>
      <c r="MGR444" s="17"/>
      <c r="MGS444" s="18"/>
      <c r="MHB444" s="16"/>
      <c r="MHC444" s="17"/>
      <c r="MHD444" s="18"/>
      <c r="MHM444" s="16"/>
      <c r="MHN444" s="17"/>
      <c r="MHO444" s="18"/>
      <c r="MHX444" s="16"/>
      <c r="MHY444" s="17"/>
      <c r="MHZ444" s="18"/>
      <c r="MII444" s="16"/>
      <c r="MIJ444" s="17"/>
      <c r="MIK444" s="18"/>
      <c r="MIT444" s="16"/>
      <c r="MIU444" s="17"/>
      <c r="MIV444" s="18"/>
      <c r="MJE444" s="16"/>
      <c r="MJF444" s="17"/>
      <c r="MJG444" s="18"/>
      <c r="MJP444" s="16"/>
      <c r="MJQ444" s="17"/>
      <c r="MJR444" s="18"/>
      <c r="MKA444" s="16"/>
      <c r="MKB444" s="17"/>
      <c r="MKC444" s="18"/>
      <c r="MKL444" s="16"/>
      <c r="MKM444" s="17"/>
      <c r="MKN444" s="18"/>
      <c r="MKW444" s="16"/>
      <c r="MKX444" s="17"/>
      <c r="MKY444" s="18"/>
      <c r="MLH444" s="16"/>
      <c r="MLI444" s="17"/>
      <c r="MLJ444" s="18"/>
      <c r="MLS444" s="16"/>
      <c r="MLT444" s="17"/>
      <c r="MLU444" s="18"/>
      <c r="MMD444" s="16"/>
      <c r="MME444" s="17"/>
      <c r="MMF444" s="18"/>
      <c r="MMO444" s="16"/>
      <c r="MMP444" s="17"/>
      <c r="MMQ444" s="18"/>
      <c r="MMZ444" s="16"/>
      <c r="MNA444" s="17"/>
      <c r="MNB444" s="18"/>
      <c r="MNK444" s="16"/>
      <c r="MNL444" s="17"/>
      <c r="MNM444" s="18"/>
      <c r="MNV444" s="16"/>
      <c r="MNW444" s="17"/>
      <c r="MNX444" s="18"/>
      <c r="MOG444" s="16"/>
      <c r="MOH444" s="17"/>
      <c r="MOI444" s="18"/>
      <c r="MOR444" s="16"/>
      <c r="MOS444" s="17"/>
      <c r="MOT444" s="18"/>
      <c r="MPC444" s="16"/>
      <c r="MPD444" s="17"/>
      <c r="MPE444" s="18"/>
      <c r="MPN444" s="16"/>
      <c r="MPO444" s="17"/>
      <c r="MPP444" s="18"/>
      <c r="MPY444" s="16"/>
      <c r="MPZ444" s="17"/>
      <c r="MQA444" s="18"/>
      <c r="MQJ444" s="16"/>
      <c r="MQK444" s="17"/>
      <c r="MQL444" s="18"/>
      <c r="MQU444" s="16"/>
      <c r="MQV444" s="17"/>
      <c r="MQW444" s="18"/>
      <c r="MRF444" s="16"/>
      <c r="MRG444" s="17"/>
      <c r="MRH444" s="18"/>
      <c r="MRQ444" s="16"/>
      <c r="MRR444" s="17"/>
      <c r="MRS444" s="18"/>
      <c r="MSB444" s="16"/>
      <c r="MSC444" s="17"/>
      <c r="MSD444" s="18"/>
      <c r="MSM444" s="16"/>
      <c r="MSN444" s="17"/>
      <c r="MSO444" s="18"/>
      <c r="MSX444" s="16"/>
      <c r="MSY444" s="17"/>
      <c r="MSZ444" s="18"/>
      <c r="MTI444" s="16"/>
      <c r="MTJ444" s="17"/>
      <c r="MTK444" s="18"/>
      <c r="MTT444" s="16"/>
      <c r="MTU444" s="17"/>
      <c r="MTV444" s="18"/>
      <c r="MUE444" s="16"/>
      <c r="MUF444" s="17"/>
      <c r="MUG444" s="18"/>
      <c r="MUP444" s="16"/>
      <c r="MUQ444" s="17"/>
      <c r="MUR444" s="18"/>
      <c r="MVA444" s="16"/>
      <c r="MVB444" s="17"/>
      <c r="MVC444" s="18"/>
      <c r="MVL444" s="16"/>
      <c r="MVM444" s="17"/>
      <c r="MVN444" s="18"/>
      <c r="MVW444" s="16"/>
      <c r="MVX444" s="17"/>
      <c r="MVY444" s="18"/>
      <c r="MWH444" s="16"/>
      <c r="MWI444" s="17"/>
      <c r="MWJ444" s="18"/>
      <c r="MWS444" s="16"/>
      <c r="MWT444" s="17"/>
      <c r="MWU444" s="18"/>
      <c r="MXD444" s="16"/>
      <c r="MXE444" s="17"/>
      <c r="MXF444" s="18"/>
      <c r="MXO444" s="16"/>
      <c r="MXP444" s="17"/>
      <c r="MXQ444" s="18"/>
      <c r="MXZ444" s="16"/>
      <c r="MYA444" s="17"/>
      <c r="MYB444" s="18"/>
      <c r="MYK444" s="16"/>
      <c r="MYL444" s="17"/>
      <c r="MYM444" s="18"/>
      <c r="MYV444" s="16"/>
      <c r="MYW444" s="17"/>
      <c r="MYX444" s="18"/>
      <c r="MZG444" s="16"/>
      <c r="MZH444" s="17"/>
      <c r="MZI444" s="18"/>
      <c r="MZR444" s="16"/>
      <c r="MZS444" s="17"/>
      <c r="MZT444" s="18"/>
      <c r="NAC444" s="16"/>
      <c r="NAD444" s="17"/>
      <c r="NAE444" s="18"/>
      <c r="NAN444" s="16"/>
      <c r="NAO444" s="17"/>
      <c r="NAP444" s="18"/>
      <c r="NAY444" s="16"/>
      <c r="NAZ444" s="17"/>
      <c r="NBA444" s="18"/>
      <c r="NBJ444" s="16"/>
      <c r="NBK444" s="17"/>
      <c r="NBL444" s="18"/>
      <c r="NBU444" s="16"/>
      <c r="NBV444" s="17"/>
      <c r="NBW444" s="18"/>
      <c r="NCF444" s="16"/>
      <c r="NCG444" s="17"/>
      <c r="NCH444" s="18"/>
      <c r="NCQ444" s="16"/>
      <c r="NCR444" s="17"/>
      <c r="NCS444" s="18"/>
      <c r="NDB444" s="16"/>
      <c r="NDC444" s="17"/>
      <c r="NDD444" s="18"/>
      <c r="NDM444" s="16"/>
      <c r="NDN444" s="17"/>
      <c r="NDO444" s="18"/>
      <c r="NDX444" s="16"/>
      <c r="NDY444" s="17"/>
      <c r="NDZ444" s="18"/>
      <c r="NEI444" s="16"/>
      <c r="NEJ444" s="17"/>
      <c r="NEK444" s="18"/>
      <c r="NET444" s="16"/>
      <c r="NEU444" s="17"/>
      <c r="NEV444" s="18"/>
      <c r="NFE444" s="16"/>
      <c r="NFF444" s="17"/>
      <c r="NFG444" s="18"/>
      <c r="NFP444" s="16"/>
      <c r="NFQ444" s="17"/>
      <c r="NFR444" s="18"/>
      <c r="NGA444" s="16"/>
      <c r="NGB444" s="17"/>
      <c r="NGC444" s="18"/>
      <c r="NGL444" s="16"/>
      <c r="NGM444" s="17"/>
      <c r="NGN444" s="18"/>
      <c r="NGW444" s="16"/>
      <c r="NGX444" s="17"/>
      <c r="NGY444" s="18"/>
      <c r="NHH444" s="16"/>
      <c r="NHI444" s="17"/>
      <c r="NHJ444" s="18"/>
      <c r="NHS444" s="16"/>
      <c r="NHT444" s="17"/>
      <c r="NHU444" s="18"/>
      <c r="NID444" s="16"/>
      <c r="NIE444" s="17"/>
      <c r="NIF444" s="18"/>
      <c r="NIO444" s="16"/>
      <c r="NIP444" s="17"/>
      <c r="NIQ444" s="18"/>
      <c r="NIZ444" s="16"/>
      <c r="NJA444" s="17"/>
      <c r="NJB444" s="18"/>
      <c r="NJK444" s="16"/>
      <c r="NJL444" s="17"/>
      <c r="NJM444" s="18"/>
      <c r="NJV444" s="16"/>
      <c r="NJW444" s="17"/>
      <c r="NJX444" s="18"/>
      <c r="NKG444" s="16"/>
      <c r="NKH444" s="17"/>
      <c r="NKI444" s="18"/>
      <c r="NKR444" s="16"/>
      <c r="NKS444" s="17"/>
      <c r="NKT444" s="18"/>
      <c r="NLC444" s="16"/>
      <c r="NLD444" s="17"/>
      <c r="NLE444" s="18"/>
      <c r="NLN444" s="16"/>
      <c r="NLO444" s="17"/>
      <c r="NLP444" s="18"/>
      <c r="NLY444" s="16"/>
      <c r="NLZ444" s="17"/>
      <c r="NMA444" s="18"/>
      <c r="NMJ444" s="16"/>
      <c r="NMK444" s="17"/>
      <c r="NML444" s="18"/>
      <c r="NMU444" s="16"/>
      <c r="NMV444" s="17"/>
      <c r="NMW444" s="18"/>
      <c r="NNF444" s="16"/>
      <c r="NNG444" s="17"/>
      <c r="NNH444" s="18"/>
      <c r="NNQ444" s="16"/>
      <c r="NNR444" s="17"/>
      <c r="NNS444" s="18"/>
      <c r="NOB444" s="16"/>
      <c r="NOC444" s="17"/>
      <c r="NOD444" s="18"/>
      <c r="NOM444" s="16"/>
      <c r="NON444" s="17"/>
      <c r="NOO444" s="18"/>
      <c r="NOX444" s="16"/>
      <c r="NOY444" s="17"/>
      <c r="NOZ444" s="18"/>
      <c r="NPI444" s="16"/>
      <c r="NPJ444" s="17"/>
      <c r="NPK444" s="18"/>
      <c r="NPT444" s="16"/>
      <c r="NPU444" s="17"/>
      <c r="NPV444" s="18"/>
      <c r="NQE444" s="16"/>
      <c r="NQF444" s="17"/>
      <c r="NQG444" s="18"/>
      <c r="NQP444" s="16"/>
      <c r="NQQ444" s="17"/>
      <c r="NQR444" s="18"/>
      <c r="NRA444" s="16"/>
      <c r="NRB444" s="17"/>
      <c r="NRC444" s="18"/>
      <c r="NRL444" s="16"/>
      <c r="NRM444" s="17"/>
      <c r="NRN444" s="18"/>
      <c r="NRW444" s="16"/>
      <c r="NRX444" s="17"/>
      <c r="NRY444" s="18"/>
      <c r="NSH444" s="16"/>
      <c r="NSI444" s="17"/>
      <c r="NSJ444" s="18"/>
      <c r="NSS444" s="16"/>
      <c r="NST444" s="17"/>
      <c r="NSU444" s="18"/>
      <c r="NTD444" s="16"/>
      <c r="NTE444" s="17"/>
      <c r="NTF444" s="18"/>
      <c r="NTO444" s="16"/>
      <c r="NTP444" s="17"/>
      <c r="NTQ444" s="18"/>
      <c r="NTZ444" s="16"/>
      <c r="NUA444" s="17"/>
      <c r="NUB444" s="18"/>
      <c r="NUK444" s="16"/>
      <c r="NUL444" s="17"/>
      <c r="NUM444" s="18"/>
      <c r="NUV444" s="16"/>
      <c r="NUW444" s="17"/>
      <c r="NUX444" s="18"/>
      <c r="NVG444" s="16"/>
      <c r="NVH444" s="17"/>
      <c r="NVI444" s="18"/>
      <c r="NVR444" s="16"/>
      <c r="NVS444" s="17"/>
      <c r="NVT444" s="18"/>
      <c r="NWC444" s="16"/>
      <c r="NWD444" s="17"/>
      <c r="NWE444" s="18"/>
      <c r="NWN444" s="16"/>
      <c r="NWO444" s="17"/>
      <c r="NWP444" s="18"/>
      <c r="NWY444" s="16"/>
      <c r="NWZ444" s="17"/>
      <c r="NXA444" s="18"/>
      <c r="NXJ444" s="16"/>
      <c r="NXK444" s="17"/>
      <c r="NXL444" s="18"/>
      <c r="NXU444" s="16"/>
      <c r="NXV444" s="17"/>
      <c r="NXW444" s="18"/>
      <c r="NYF444" s="16"/>
      <c r="NYG444" s="17"/>
      <c r="NYH444" s="18"/>
      <c r="NYQ444" s="16"/>
      <c r="NYR444" s="17"/>
      <c r="NYS444" s="18"/>
      <c r="NZB444" s="16"/>
      <c r="NZC444" s="17"/>
      <c r="NZD444" s="18"/>
      <c r="NZM444" s="16"/>
      <c r="NZN444" s="17"/>
      <c r="NZO444" s="18"/>
      <c r="NZX444" s="16"/>
      <c r="NZY444" s="17"/>
      <c r="NZZ444" s="18"/>
      <c r="OAI444" s="16"/>
      <c r="OAJ444" s="17"/>
      <c r="OAK444" s="18"/>
      <c r="OAT444" s="16"/>
      <c r="OAU444" s="17"/>
      <c r="OAV444" s="18"/>
      <c r="OBE444" s="16"/>
      <c r="OBF444" s="17"/>
      <c r="OBG444" s="18"/>
      <c r="OBP444" s="16"/>
      <c r="OBQ444" s="17"/>
      <c r="OBR444" s="18"/>
      <c r="OCA444" s="16"/>
      <c r="OCB444" s="17"/>
      <c r="OCC444" s="18"/>
      <c r="OCL444" s="16"/>
      <c r="OCM444" s="17"/>
      <c r="OCN444" s="18"/>
      <c r="OCW444" s="16"/>
      <c r="OCX444" s="17"/>
      <c r="OCY444" s="18"/>
      <c r="ODH444" s="16"/>
      <c r="ODI444" s="17"/>
      <c r="ODJ444" s="18"/>
      <c r="ODS444" s="16"/>
      <c r="ODT444" s="17"/>
      <c r="ODU444" s="18"/>
      <c r="OED444" s="16"/>
      <c r="OEE444" s="17"/>
      <c r="OEF444" s="18"/>
      <c r="OEO444" s="16"/>
      <c r="OEP444" s="17"/>
      <c r="OEQ444" s="18"/>
      <c r="OEZ444" s="16"/>
      <c r="OFA444" s="17"/>
      <c r="OFB444" s="18"/>
      <c r="OFK444" s="16"/>
      <c r="OFL444" s="17"/>
      <c r="OFM444" s="18"/>
      <c r="OFV444" s="16"/>
      <c r="OFW444" s="17"/>
      <c r="OFX444" s="18"/>
      <c r="OGG444" s="16"/>
      <c r="OGH444" s="17"/>
      <c r="OGI444" s="18"/>
      <c r="OGR444" s="16"/>
      <c r="OGS444" s="17"/>
      <c r="OGT444" s="18"/>
      <c r="OHC444" s="16"/>
      <c r="OHD444" s="17"/>
      <c r="OHE444" s="18"/>
      <c r="OHN444" s="16"/>
      <c r="OHO444" s="17"/>
      <c r="OHP444" s="18"/>
      <c r="OHY444" s="16"/>
      <c r="OHZ444" s="17"/>
      <c r="OIA444" s="18"/>
      <c r="OIJ444" s="16"/>
      <c r="OIK444" s="17"/>
      <c r="OIL444" s="18"/>
      <c r="OIU444" s="16"/>
      <c r="OIV444" s="17"/>
      <c r="OIW444" s="18"/>
      <c r="OJF444" s="16"/>
      <c r="OJG444" s="17"/>
      <c r="OJH444" s="18"/>
      <c r="OJQ444" s="16"/>
      <c r="OJR444" s="17"/>
      <c r="OJS444" s="18"/>
      <c r="OKB444" s="16"/>
      <c r="OKC444" s="17"/>
      <c r="OKD444" s="18"/>
      <c r="OKM444" s="16"/>
      <c r="OKN444" s="17"/>
      <c r="OKO444" s="18"/>
      <c r="OKX444" s="16"/>
      <c r="OKY444" s="17"/>
      <c r="OKZ444" s="18"/>
      <c r="OLI444" s="16"/>
      <c r="OLJ444" s="17"/>
      <c r="OLK444" s="18"/>
      <c r="OLT444" s="16"/>
      <c r="OLU444" s="17"/>
      <c r="OLV444" s="18"/>
      <c r="OME444" s="16"/>
      <c r="OMF444" s="17"/>
      <c r="OMG444" s="18"/>
      <c r="OMP444" s="16"/>
      <c r="OMQ444" s="17"/>
      <c r="OMR444" s="18"/>
      <c r="ONA444" s="16"/>
      <c r="ONB444" s="17"/>
      <c r="ONC444" s="18"/>
      <c r="ONL444" s="16"/>
      <c r="ONM444" s="17"/>
      <c r="ONN444" s="18"/>
      <c r="ONW444" s="16"/>
      <c r="ONX444" s="17"/>
      <c r="ONY444" s="18"/>
      <c r="OOH444" s="16"/>
      <c r="OOI444" s="17"/>
      <c r="OOJ444" s="18"/>
      <c r="OOS444" s="16"/>
      <c r="OOT444" s="17"/>
      <c r="OOU444" s="18"/>
      <c r="OPD444" s="16"/>
      <c r="OPE444" s="17"/>
      <c r="OPF444" s="18"/>
      <c r="OPO444" s="16"/>
      <c r="OPP444" s="17"/>
      <c r="OPQ444" s="18"/>
      <c r="OPZ444" s="16"/>
      <c r="OQA444" s="17"/>
      <c r="OQB444" s="18"/>
      <c r="OQK444" s="16"/>
      <c r="OQL444" s="17"/>
      <c r="OQM444" s="18"/>
      <c r="OQV444" s="16"/>
      <c r="OQW444" s="17"/>
      <c r="OQX444" s="18"/>
      <c r="ORG444" s="16"/>
      <c r="ORH444" s="17"/>
      <c r="ORI444" s="18"/>
      <c r="ORR444" s="16"/>
      <c r="ORS444" s="17"/>
      <c r="ORT444" s="18"/>
      <c r="OSC444" s="16"/>
      <c r="OSD444" s="17"/>
      <c r="OSE444" s="18"/>
      <c r="OSN444" s="16"/>
      <c r="OSO444" s="17"/>
      <c r="OSP444" s="18"/>
      <c r="OSY444" s="16"/>
      <c r="OSZ444" s="17"/>
      <c r="OTA444" s="18"/>
      <c r="OTJ444" s="16"/>
      <c r="OTK444" s="17"/>
      <c r="OTL444" s="18"/>
      <c r="OTU444" s="16"/>
      <c r="OTV444" s="17"/>
      <c r="OTW444" s="18"/>
      <c r="OUF444" s="16"/>
      <c r="OUG444" s="17"/>
      <c r="OUH444" s="18"/>
      <c r="OUQ444" s="16"/>
      <c r="OUR444" s="17"/>
      <c r="OUS444" s="18"/>
      <c r="OVB444" s="16"/>
      <c r="OVC444" s="17"/>
      <c r="OVD444" s="18"/>
      <c r="OVM444" s="16"/>
      <c r="OVN444" s="17"/>
      <c r="OVO444" s="18"/>
      <c r="OVX444" s="16"/>
      <c r="OVY444" s="17"/>
      <c r="OVZ444" s="18"/>
      <c r="OWI444" s="16"/>
      <c r="OWJ444" s="17"/>
      <c r="OWK444" s="18"/>
      <c r="OWT444" s="16"/>
      <c r="OWU444" s="17"/>
      <c r="OWV444" s="18"/>
      <c r="OXE444" s="16"/>
      <c r="OXF444" s="17"/>
      <c r="OXG444" s="18"/>
      <c r="OXP444" s="16"/>
      <c r="OXQ444" s="17"/>
      <c r="OXR444" s="18"/>
      <c r="OYA444" s="16"/>
      <c r="OYB444" s="17"/>
      <c r="OYC444" s="18"/>
      <c r="OYL444" s="16"/>
      <c r="OYM444" s="17"/>
      <c r="OYN444" s="18"/>
      <c r="OYW444" s="16"/>
      <c r="OYX444" s="17"/>
      <c r="OYY444" s="18"/>
      <c r="OZH444" s="16"/>
      <c r="OZI444" s="17"/>
      <c r="OZJ444" s="18"/>
      <c r="OZS444" s="16"/>
      <c r="OZT444" s="17"/>
      <c r="OZU444" s="18"/>
      <c r="PAD444" s="16"/>
      <c r="PAE444" s="17"/>
      <c r="PAF444" s="18"/>
      <c r="PAO444" s="16"/>
      <c r="PAP444" s="17"/>
      <c r="PAQ444" s="18"/>
      <c r="PAZ444" s="16"/>
      <c r="PBA444" s="17"/>
      <c r="PBB444" s="18"/>
      <c r="PBK444" s="16"/>
      <c r="PBL444" s="17"/>
      <c r="PBM444" s="18"/>
      <c r="PBV444" s="16"/>
      <c r="PBW444" s="17"/>
      <c r="PBX444" s="18"/>
      <c r="PCG444" s="16"/>
      <c r="PCH444" s="17"/>
      <c r="PCI444" s="18"/>
      <c r="PCR444" s="16"/>
      <c r="PCS444" s="17"/>
      <c r="PCT444" s="18"/>
      <c r="PDC444" s="16"/>
      <c r="PDD444" s="17"/>
      <c r="PDE444" s="18"/>
      <c r="PDN444" s="16"/>
      <c r="PDO444" s="17"/>
      <c r="PDP444" s="18"/>
      <c r="PDY444" s="16"/>
      <c r="PDZ444" s="17"/>
      <c r="PEA444" s="18"/>
      <c r="PEJ444" s="16"/>
      <c r="PEK444" s="17"/>
      <c r="PEL444" s="18"/>
      <c r="PEU444" s="16"/>
      <c r="PEV444" s="17"/>
      <c r="PEW444" s="18"/>
      <c r="PFF444" s="16"/>
      <c r="PFG444" s="17"/>
      <c r="PFH444" s="18"/>
      <c r="PFQ444" s="16"/>
      <c r="PFR444" s="17"/>
      <c r="PFS444" s="18"/>
      <c r="PGB444" s="16"/>
      <c r="PGC444" s="17"/>
      <c r="PGD444" s="18"/>
      <c r="PGM444" s="16"/>
      <c r="PGN444" s="17"/>
      <c r="PGO444" s="18"/>
      <c r="PGX444" s="16"/>
      <c r="PGY444" s="17"/>
      <c r="PGZ444" s="18"/>
      <c r="PHI444" s="16"/>
      <c r="PHJ444" s="17"/>
      <c r="PHK444" s="18"/>
      <c r="PHT444" s="16"/>
      <c r="PHU444" s="17"/>
      <c r="PHV444" s="18"/>
      <c r="PIE444" s="16"/>
      <c r="PIF444" s="17"/>
      <c r="PIG444" s="18"/>
      <c r="PIP444" s="16"/>
      <c r="PIQ444" s="17"/>
      <c r="PIR444" s="18"/>
      <c r="PJA444" s="16"/>
      <c r="PJB444" s="17"/>
      <c r="PJC444" s="18"/>
      <c r="PJL444" s="16"/>
      <c r="PJM444" s="17"/>
      <c r="PJN444" s="18"/>
      <c r="PJW444" s="16"/>
      <c r="PJX444" s="17"/>
      <c r="PJY444" s="18"/>
      <c r="PKH444" s="16"/>
      <c r="PKI444" s="17"/>
      <c r="PKJ444" s="18"/>
      <c r="PKS444" s="16"/>
      <c r="PKT444" s="17"/>
      <c r="PKU444" s="18"/>
      <c r="PLD444" s="16"/>
      <c r="PLE444" s="17"/>
      <c r="PLF444" s="18"/>
      <c r="PLO444" s="16"/>
      <c r="PLP444" s="17"/>
      <c r="PLQ444" s="18"/>
      <c r="PLZ444" s="16"/>
      <c r="PMA444" s="17"/>
      <c r="PMB444" s="18"/>
      <c r="PMK444" s="16"/>
      <c r="PML444" s="17"/>
      <c r="PMM444" s="18"/>
      <c r="PMV444" s="16"/>
      <c r="PMW444" s="17"/>
      <c r="PMX444" s="18"/>
      <c r="PNG444" s="16"/>
      <c r="PNH444" s="17"/>
      <c r="PNI444" s="18"/>
      <c r="PNR444" s="16"/>
      <c r="PNS444" s="17"/>
      <c r="PNT444" s="18"/>
      <c r="POC444" s="16"/>
      <c r="POD444" s="17"/>
      <c r="POE444" s="18"/>
      <c r="PON444" s="16"/>
      <c r="POO444" s="17"/>
      <c r="POP444" s="18"/>
      <c r="POY444" s="16"/>
      <c r="POZ444" s="17"/>
      <c r="PPA444" s="18"/>
      <c r="PPJ444" s="16"/>
      <c r="PPK444" s="17"/>
      <c r="PPL444" s="18"/>
      <c r="PPU444" s="16"/>
      <c r="PPV444" s="17"/>
      <c r="PPW444" s="18"/>
      <c r="PQF444" s="16"/>
      <c r="PQG444" s="17"/>
      <c r="PQH444" s="18"/>
      <c r="PQQ444" s="16"/>
      <c r="PQR444" s="17"/>
      <c r="PQS444" s="18"/>
      <c r="PRB444" s="16"/>
      <c r="PRC444" s="17"/>
      <c r="PRD444" s="18"/>
      <c r="PRM444" s="16"/>
      <c r="PRN444" s="17"/>
      <c r="PRO444" s="18"/>
      <c r="PRX444" s="16"/>
      <c r="PRY444" s="17"/>
      <c r="PRZ444" s="18"/>
      <c r="PSI444" s="16"/>
      <c r="PSJ444" s="17"/>
      <c r="PSK444" s="18"/>
      <c r="PST444" s="16"/>
      <c r="PSU444" s="17"/>
      <c r="PSV444" s="18"/>
      <c r="PTE444" s="16"/>
      <c r="PTF444" s="17"/>
      <c r="PTG444" s="18"/>
      <c r="PTP444" s="16"/>
      <c r="PTQ444" s="17"/>
      <c r="PTR444" s="18"/>
      <c r="PUA444" s="16"/>
      <c r="PUB444" s="17"/>
      <c r="PUC444" s="18"/>
      <c r="PUL444" s="16"/>
      <c r="PUM444" s="17"/>
      <c r="PUN444" s="18"/>
      <c r="PUW444" s="16"/>
      <c r="PUX444" s="17"/>
      <c r="PUY444" s="18"/>
      <c r="PVH444" s="16"/>
      <c r="PVI444" s="17"/>
      <c r="PVJ444" s="18"/>
      <c r="PVS444" s="16"/>
      <c r="PVT444" s="17"/>
      <c r="PVU444" s="18"/>
      <c r="PWD444" s="16"/>
      <c r="PWE444" s="17"/>
      <c r="PWF444" s="18"/>
      <c r="PWO444" s="16"/>
      <c r="PWP444" s="17"/>
      <c r="PWQ444" s="18"/>
      <c r="PWZ444" s="16"/>
      <c r="PXA444" s="17"/>
      <c r="PXB444" s="18"/>
      <c r="PXK444" s="16"/>
      <c r="PXL444" s="17"/>
      <c r="PXM444" s="18"/>
      <c r="PXV444" s="16"/>
      <c r="PXW444" s="17"/>
      <c r="PXX444" s="18"/>
      <c r="PYG444" s="16"/>
      <c r="PYH444" s="17"/>
      <c r="PYI444" s="18"/>
      <c r="PYR444" s="16"/>
      <c r="PYS444" s="17"/>
      <c r="PYT444" s="18"/>
      <c r="PZC444" s="16"/>
      <c r="PZD444" s="17"/>
      <c r="PZE444" s="18"/>
      <c r="PZN444" s="16"/>
      <c r="PZO444" s="17"/>
      <c r="PZP444" s="18"/>
      <c r="PZY444" s="16"/>
      <c r="PZZ444" s="17"/>
      <c r="QAA444" s="18"/>
      <c r="QAJ444" s="16"/>
      <c r="QAK444" s="17"/>
      <c r="QAL444" s="18"/>
      <c r="QAU444" s="16"/>
      <c r="QAV444" s="17"/>
      <c r="QAW444" s="18"/>
      <c r="QBF444" s="16"/>
      <c r="QBG444" s="17"/>
      <c r="QBH444" s="18"/>
      <c r="QBQ444" s="16"/>
      <c r="QBR444" s="17"/>
      <c r="QBS444" s="18"/>
      <c r="QCB444" s="16"/>
      <c r="QCC444" s="17"/>
      <c r="QCD444" s="18"/>
      <c r="QCM444" s="16"/>
      <c r="QCN444" s="17"/>
      <c r="QCO444" s="18"/>
      <c r="QCX444" s="16"/>
      <c r="QCY444" s="17"/>
      <c r="QCZ444" s="18"/>
      <c r="QDI444" s="16"/>
      <c r="QDJ444" s="17"/>
      <c r="QDK444" s="18"/>
      <c r="QDT444" s="16"/>
      <c r="QDU444" s="17"/>
      <c r="QDV444" s="18"/>
      <c r="QEE444" s="16"/>
      <c r="QEF444" s="17"/>
      <c r="QEG444" s="18"/>
      <c r="QEP444" s="16"/>
      <c r="QEQ444" s="17"/>
      <c r="QER444" s="18"/>
      <c r="QFA444" s="16"/>
      <c r="QFB444" s="17"/>
      <c r="QFC444" s="18"/>
      <c r="QFL444" s="16"/>
      <c r="QFM444" s="17"/>
      <c r="QFN444" s="18"/>
      <c r="QFW444" s="16"/>
      <c r="QFX444" s="17"/>
      <c r="QFY444" s="18"/>
      <c r="QGH444" s="16"/>
      <c r="QGI444" s="17"/>
      <c r="QGJ444" s="18"/>
      <c r="QGS444" s="16"/>
      <c r="QGT444" s="17"/>
      <c r="QGU444" s="18"/>
      <c r="QHD444" s="16"/>
      <c r="QHE444" s="17"/>
      <c r="QHF444" s="18"/>
      <c r="QHO444" s="16"/>
      <c r="QHP444" s="17"/>
      <c r="QHQ444" s="18"/>
      <c r="QHZ444" s="16"/>
      <c r="QIA444" s="17"/>
      <c r="QIB444" s="18"/>
      <c r="QIK444" s="16"/>
      <c r="QIL444" s="17"/>
      <c r="QIM444" s="18"/>
      <c r="QIV444" s="16"/>
      <c r="QIW444" s="17"/>
      <c r="QIX444" s="18"/>
      <c r="QJG444" s="16"/>
      <c r="QJH444" s="17"/>
      <c r="QJI444" s="18"/>
      <c r="QJR444" s="16"/>
      <c r="QJS444" s="17"/>
      <c r="QJT444" s="18"/>
      <c r="QKC444" s="16"/>
      <c r="QKD444" s="17"/>
      <c r="QKE444" s="18"/>
      <c r="QKN444" s="16"/>
      <c r="QKO444" s="17"/>
      <c r="QKP444" s="18"/>
      <c r="QKY444" s="16"/>
      <c r="QKZ444" s="17"/>
      <c r="QLA444" s="18"/>
      <c r="QLJ444" s="16"/>
      <c r="QLK444" s="17"/>
      <c r="QLL444" s="18"/>
      <c r="QLU444" s="16"/>
      <c r="QLV444" s="17"/>
      <c r="QLW444" s="18"/>
      <c r="QMF444" s="16"/>
      <c r="QMG444" s="17"/>
      <c r="QMH444" s="18"/>
      <c r="QMQ444" s="16"/>
      <c r="QMR444" s="17"/>
      <c r="QMS444" s="18"/>
      <c r="QNB444" s="16"/>
      <c r="QNC444" s="17"/>
      <c r="QND444" s="18"/>
      <c r="QNM444" s="16"/>
      <c r="QNN444" s="17"/>
      <c r="QNO444" s="18"/>
      <c r="QNX444" s="16"/>
      <c r="QNY444" s="17"/>
      <c r="QNZ444" s="18"/>
      <c r="QOI444" s="16"/>
      <c r="QOJ444" s="17"/>
      <c r="QOK444" s="18"/>
      <c r="QOT444" s="16"/>
      <c r="QOU444" s="17"/>
      <c r="QOV444" s="18"/>
      <c r="QPE444" s="16"/>
      <c r="QPF444" s="17"/>
      <c r="QPG444" s="18"/>
      <c r="QPP444" s="16"/>
      <c r="QPQ444" s="17"/>
      <c r="QPR444" s="18"/>
      <c r="QQA444" s="16"/>
      <c r="QQB444" s="17"/>
      <c r="QQC444" s="18"/>
      <c r="QQL444" s="16"/>
      <c r="QQM444" s="17"/>
      <c r="QQN444" s="18"/>
      <c r="QQW444" s="16"/>
      <c r="QQX444" s="17"/>
      <c r="QQY444" s="18"/>
      <c r="QRH444" s="16"/>
      <c r="QRI444" s="17"/>
      <c r="QRJ444" s="18"/>
      <c r="QRS444" s="16"/>
      <c r="QRT444" s="17"/>
      <c r="QRU444" s="18"/>
      <c r="QSD444" s="16"/>
      <c r="QSE444" s="17"/>
      <c r="QSF444" s="18"/>
      <c r="QSO444" s="16"/>
      <c r="QSP444" s="17"/>
      <c r="QSQ444" s="18"/>
      <c r="QSZ444" s="16"/>
      <c r="QTA444" s="17"/>
      <c r="QTB444" s="18"/>
      <c r="QTK444" s="16"/>
      <c r="QTL444" s="17"/>
      <c r="QTM444" s="18"/>
      <c r="QTV444" s="16"/>
      <c r="QTW444" s="17"/>
      <c r="QTX444" s="18"/>
      <c r="QUG444" s="16"/>
      <c r="QUH444" s="17"/>
      <c r="QUI444" s="18"/>
      <c r="QUR444" s="16"/>
      <c r="QUS444" s="17"/>
      <c r="QUT444" s="18"/>
      <c r="QVC444" s="16"/>
      <c r="QVD444" s="17"/>
      <c r="QVE444" s="18"/>
      <c r="QVN444" s="16"/>
      <c r="QVO444" s="17"/>
      <c r="QVP444" s="18"/>
      <c r="QVY444" s="16"/>
      <c r="QVZ444" s="17"/>
      <c r="QWA444" s="18"/>
      <c r="QWJ444" s="16"/>
      <c r="QWK444" s="17"/>
      <c r="QWL444" s="18"/>
      <c r="QWU444" s="16"/>
      <c r="QWV444" s="17"/>
      <c r="QWW444" s="18"/>
      <c r="QXF444" s="16"/>
      <c r="QXG444" s="17"/>
      <c r="QXH444" s="18"/>
      <c r="QXQ444" s="16"/>
      <c r="QXR444" s="17"/>
      <c r="QXS444" s="18"/>
      <c r="QYB444" s="16"/>
      <c r="QYC444" s="17"/>
      <c r="QYD444" s="18"/>
      <c r="QYM444" s="16"/>
      <c r="QYN444" s="17"/>
      <c r="QYO444" s="18"/>
      <c r="QYX444" s="16"/>
      <c r="QYY444" s="17"/>
      <c r="QYZ444" s="18"/>
      <c r="QZI444" s="16"/>
      <c r="QZJ444" s="17"/>
      <c r="QZK444" s="18"/>
      <c r="QZT444" s="16"/>
      <c r="QZU444" s="17"/>
      <c r="QZV444" s="18"/>
      <c r="RAE444" s="16"/>
      <c r="RAF444" s="17"/>
      <c r="RAG444" s="18"/>
      <c r="RAP444" s="16"/>
      <c r="RAQ444" s="17"/>
      <c r="RAR444" s="18"/>
      <c r="RBA444" s="16"/>
      <c r="RBB444" s="17"/>
      <c r="RBC444" s="18"/>
      <c r="RBL444" s="16"/>
      <c r="RBM444" s="17"/>
      <c r="RBN444" s="18"/>
      <c r="RBW444" s="16"/>
      <c r="RBX444" s="17"/>
      <c r="RBY444" s="18"/>
      <c r="RCH444" s="16"/>
      <c r="RCI444" s="17"/>
      <c r="RCJ444" s="18"/>
      <c r="RCS444" s="16"/>
      <c r="RCT444" s="17"/>
      <c r="RCU444" s="18"/>
      <c r="RDD444" s="16"/>
      <c r="RDE444" s="17"/>
      <c r="RDF444" s="18"/>
      <c r="RDO444" s="16"/>
      <c r="RDP444" s="17"/>
      <c r="RDQ444" s="18"/>
      <c r="RDZ444" s="16"/>
      <c r="REA444" s="17"/>
      <c r="REB444" s="18"/>
      <c r="REK444" s="16"/>
      <c r="REL444" s="17"/>
      <c r="REM444" s="18"/>
      <c r="REV444" s="16"/>
      <c r="REW444" s="17"/>
      <c r="REX444" s="18"/>
      <c r="RFG444" s="16"/>
      <c r="RFH444" s="17"/>
      <c r="RFI444" s="18"/>
      <c r="RFR444" s="16"/>
      <c r="RFS444" s="17"/>
      <c r="RFT444" s="18"/>
      <c r="RGC444" s="16"/>
      <c r="RGD444" s="17"/>
      <c r="RGE444" s="18"/>
      <c r="RGN444" s="16"/>
      <c r="RGO444" s="17"/>
      <c r="RGP444" s="18"/>
      <c r="RGY444" s="16"/>
      <c r="RGZ444" s="17"/>
      <c r="RHA444" s="18"/>
      <c r="RHJ444" s="16"/>
      <c r="RHK444" s="17"/>
      <c r="RHL444" s="18"/>
      <c r="RHU444" s="16"/>
      <c r="RHV444" s="17"/>
      <c r="RHW444" s="18"/>
      <c r="RIF444" s="16"/>
      <c r="RIG444" s="17"/>
      <c r="RIH444" s="18"/>
      <c r="RIQ444" s="16"/>
      <c r="RIR444" s="17"/>
      <c r="RIS444" s="18"/>
      <c r="RJB444" s="16"/>
      <c r="RJC444" s="17"/>
      <c r="RJD444" s="18"/>
      <c r="RJM444" s="16"/>
      <c r="RJN444" s="17"/>
      <c r="RJO444" s="18"/>
      <c r="RJX444" s="16"/>
      <c r="RJY444" s="17"/>
      <c r="RJZ444" s="18"/>
      <c r="RKI444" s="16"/>
      <c r="RKJ444" s="17"/>
      <c r="RKK444" s="18"/>
      <c r="RKT444" s="16"/>
      <c r="RKU444" s="17"/>
      <c r="RKV444" s="18"/>
      <c r="RLE444" s="16"/>
      <c r="RLF444" s="17"/>
      <c r="RLG444" s="18"/>
      <c r="RLP444" s="16"/>
      <c r="RLQ444" s="17"/>
      <c r="RLR444" s="18"/>
      <c r="RMA444" s="16"/>
      <c r="RMB444" s="17"/>
      <c r="RMC444" s="18"/>
      <c r="RML444" s="16"/>
      <c r="RMM444" s="17"/>
      <c r="RMN444" s="18"/>
      <c r="RMW444" s="16"/>
      <c r="RMX444" s="17"/>
      <c r="RMY444" s="18"/>
      <c r="RNH444" s="16"/>
      <c r="RNI444" s="17"/>
      <c r="RNJ444" s="18"/>
      <c r="RNS444" s="16"/>
      <c r="RNT444" s="17"/>
      <c r="RNU444" s="18"/>
      <c r="ROD444" s="16"/>
      <c r="ROE444" s="17"/>
      <c r="ROF444" s="18"/>
      <c r="ROO444" s="16"/>
      <c r="ROP444" s="17"/>
      <c r="ROQ444" s="18"/>
      <c r="ROZ444" s="16"/>
      <c r="RPA444" s="17"/>
      <c r="RPB444" s="18"/>
      <c r="RPK444" s="16"/>
      <c r="RPL444" s="17"/>
      <c r="RPM444" s="18"/>
      <c r="RPV444" s="16"/>
      <c r="RPW444" s="17"/>
      <c r="RPX444" s="18"/>
      <c r="RQG444" s="16"/>
      <c r="RQH444" s="17"/>
      <c r="RQI444" s="18"/>
      <c r="RQR444" s="16"/>
      <c r="RQS444" s="17"/>
      <c r="RQT444" s="18"/>
      <c r="RRC444" s="16"/>
      <c r="RRD444" s="17"/>
      <c r="RRE444" s="18"/>
      <c r="RRN444" s="16"/>
      <c r="RRO444" s="17"/>
      <c r="RRP444" s="18"/>
      <c r="RRY444" s="16"/>
      <c r="RRZ444" s="17"/>
      <c r="RSA444" s="18"/>
      <c r="RSJ444" s="16"/>
      <c r="RSK444" s="17"/>
      <c r="RSL444" s="18"/>
      <c r="RSU444" s="16"/>
      <c r="RSV444" s="17"/>
      <c r="RSW444" s="18"/>
      <c r="RTF444" s="16"/>
      <c r="RTG444" s="17"/>
      <c r="RTH444" s="18"/>
      <c r="RTQ444" s="16"/>
      <c r="RTR444" s="17"/>
      <c r="RTS444" s="18"/>
      <c r="RUB444" s="16"/>
      <c r="RUC444" s="17"/>
      <c r="RUD444" s="18"/>
      <c r="RUM444" s="16"/>
      <c r="RUN444" s="17"/>
      <c r="RUO444" s="18"/>
      <c r="RUX444" s="16"/>
      <c r="RUY444" s="17"/>
      <c r="RUZ444" s="18"/>
      <c r="RVI444" s="16"/>
      <c r="RVJ444" s="17"/>
      <c r="RVK444" s="18"/>
      <c r="RVT444" s="16"/>
      <c r="RVU444" s="17"/>
      <c r="RVV444" s="18"/>
      <c r="RWE444" s="16"/>
      <c r="RWF444" s="17"/>
      <c r="RWG444" s="18"/>
      <c r="RWP444" s="16"/>
      <c r="RWQ444" s="17"/>
      <c r="RWR444" s="18"/>
      <c r="RXA444" s="16"/>
      <c r="RXB444" s="17"/>
      <c r="RXC444" s="18"/>
      <c r="RXL444" s="16"/>
      <c r="RXM444" s="17"/>
      <c r="RXN444" s="18"/>
      <c r="RXW444" s="16"/>
      <c r="RXX444" s="17"/>
      <c r="RXY444" s="18"/>
      <c r="RYH444" s="16"/>
      <c r="RYI444" s="17"/>
      <c r="RYJ444" s="18"/>
      <c r="RYS444" s="16"/>
      <c r="RYT444" s="17"/>
      <c r="RYU444" s="18"/>
      <c r="RZD444" s="16"/>
      <c r="RZE444" s="17"/>
      <c r="RZF444" s="18"/>
      <c r="RZO444" s="16"/>
      <c r="RZP444" s="17"/>
      <c r="RZQ444" s="18"/>
      <c r="RZZ444" s="16"/>
      <c r="SAA444" s="17"/>
      <c r="SAB444" s="18"/>
      <c r="SAK444" s="16"/>
      <c r="SAL444" s="17"/>
      <c r="SAM444" s="18"/>
      <c r="SAV444" s="16"/>
      <c r="SAW444" s="17"/>
      <c r="SAX444" s="18"/>
      <c r="SBG444" s="16"/>
      <c r="SBH444" s="17"/>
      <c r="SBI444" s="18"/>
      <c r="SBR444" s="16"/>
      <c r="SBS444" s="17"/>
      <c r="SBT444" s="18"/>
      <c r="SCC444" s="16"/>
      <c r="SCD444" s="17"/>
      <c r="SCE444" s="18"/>
      <c r="SCN444" s="16"/>
      <c r="SCO444" s="17"/>
      <c r="SCP444" s="18"/>
      <c r="SCY444" s="16"/>
      <c r="SCZ444" s="17"/>
      <c r="SDA444" s="18"/>
      <c r="SDJ444" s="16"/>
      <c r="SDK444" s="17"/>
      <c r="SDL444" s="18"/>
      <c r="SDU444" s="16"/>
      <c r="SDV444" s="17"/>
      <c r="SDW444" s="18"/>
      <c r="SEF444" s="16"/>
      <c r="SEG444" s="17"/>
      <c r="SEH444" s="18"/>
      <c r="SEQ444" s="16"/>
      <c r="SER444" s="17"/>
      <c r="SES444" s="18"/>
      <c r="SFB444" s="16"/>
      <c r="SFC444" s="17"/>
      <c r="SFD444" s="18"/>
      <c r="SFM444" s="16"/>
      <c r="SFN444" s="17"/>
      <c r="SFO444" s="18"/>
      <c r="SFX444" s="16"/>
      <c r="SFY444" s="17"/>
      <c r="SFZ444" s="18"/>
      <c r="SGI444" s="16"/>
      <c r="SGJ444" s="17"/>
      <c r="SGK444" s="18"/>
      <c r="SGT444" s="16"/>
      <c r="SGU444" s="17"/>
      <c r="SGV444" s="18"/>
      <c r="SHE444" s="16"/>
      <c r="SHF444" s="17"/>
      <c r="SHG444" s="18"/>
      <c r="SHP444" s="16"/>
      <c r="SHQ444" s="17"/>
      <c r="SHR444" s="18"/>
      <c r="SIA444" s="16"/>
      <c r="SIB444" s="17"/>
      <c r="SIC444" s="18"/>
      <c r="SIL444" s="16"/>
      <c r="SIM444" s="17"/>
      <c r="SIN444" s="18"/>
      <c r="SIW444" s="16"/>
      <c r="SIX444" s="17"/>
      <c r="SIY444" s="18"/>
      <c r="SJH444" s="16"/>
      <c r="SJI444" s="17"/>
      <c r="SJJ444" s="18"/>
      <c r="SJS444" s="16"/>
      <c r="SJT444" s="17"/>
      <c r="SJU444" s="18"/>
      <c r="SKD444" s="16"/>
      <c r="SKE444" s="17"/>
      <c r="SKF444" s="18"/>
      <c r="SKO444" s="16"/>
      <c r="SKP444" s="17"/>
      <c r="SKQ444" s="18"/>
      <c r="SKZ444" s="16"/>
      <c r="SLA444" s="17"/>
      <c r="SLB444" s="18"/>
      <c r="SLK444" s="16"/>
      <c r="SLL444" s="17"/>
      <c r="SLM444" s="18"/>
      <c r="SLV444" s="16"/>
      <c r="SLW444" s="17"/>
      <c r="SLX444" s="18"/>
      <c r="SMG444" s="16"/>
      <c r="SMH444" s="17"/>
      <c r="SMI444" s="18"/>
      <c r="SMR444" s="16"/>
      <c r="SMS444" s="17"/>
      <c r="SMT444" s="18"/>
      <c r="SNC444" s="16"/>
      <c r="SND444" s="17"/>
      <c r="SNE444" s="18"/>
      <c r="SNN444" s="16"/>
      <c r="SNO444" s="17"/>
      <c r="SNP444" s="18"/>
      <c r="SNY444" s="16"/>
      <c r="SNZ444" s="17"/>
      <c r="SOA444" s="18"/>
      <c r="SOJ444" s="16"/>
      <c r="SOK444" s="17"/>
      <c r="SOL444" s="18"/>
      <c r="SOU444" s="16"/>
      <c r="SOV444" s="17"/>
      <c r="SOW444" s="18"/>
      <c r="SPF444" s="16"/>
      <c r="SPG444" s="17"/>
      <c r="SPH444" s="18"/>
      <c r="SPQ444" s="16"/>
      <c r="SPR444" s="17"/>
      <c r="SPS444" s="18"/>
      <c r="SQB444" s="16"/>
      <c r="SQC444" s="17"/>
      <c r="SQD444" s="18"/>
      <c r="SQM444" s="16"/>
      <c r="SQN444" s="17"/>
      <c r="SQO444" s="18"/>
      <c r="SQX444" s="16"/>
      <c r="SQY444" s="17"/>
      <c r="SQZ444" s="18"/>
      <c r="SRI444" s="16"/>
      <c r="SRJ444" s="17"/>
      <c r="SRK444" s="18"/>
      <c r="SRT444" s="16"/>
      <c r="SRU444" s="17"/>
      <c r="SRV444" s="18"/>
      <c r="SSE444" s="16"/>
      <c r="SSF444" s="17"/>
      <c r="SSG444" s="18"/>
      <c r="SSP444" s="16"/>
      <c r="SSQ444" s="17"/>
      <c r="SSR444" s="18"/>
      <c r="STA444" s="16"/>
      <c r="STB444" s="17"/>
      <c r="STC444" s="18"/>
      <c r="STL444" s="16"/>
      <c r="STM444" s="17"/>
      <c r="STN444" s="18"/>
      <c r="STW444" s="16"/>
      <c r="STX444" s="17"/>
      <c r="STY444" s="18"/>
      <c r="SUH444" s="16"/>
      <c r="SUI444" s="17"/>
      <c r="SUJ444" s="18"/>
      <c r="SUS444" s="16"/>
      <c r="SUT444" s="17"/>
      <c r="SUU444" s="18"/>
      <c r="SVD444" s="16"/>
      <c r="SVE444" s="17"/>
      <c r="SVF444" s="18"/>
      <c r="SVO444" s="16"/>
      <c r="SVP444" s="17"/>
      <c r="SVQ444" s="18"/>
      <c r="SVZ444" s="16"/>
      <c r="SWA444" s="17"/>
      <c r="SWB444" s="18"/>
      <c r="SWK444" s="16"/>
      <c r="SWL444" s="17"/>
      <c r="SWM444" s="18"/>
      <c r="SWV444" s="16"/>
      <c r="SWW444" s="17"/>
      <c r="SWX444" s="18"/>
      <c r="SXG444" s="16"/>
      <c r="SXH444" s="17"/>
      <c r="SXI444" s="18"/>
      <c r="SXR444" s="16"/>
      <c r="SXS444" s="17"/>
      <c r="SXT444" s="18"/>
      <c r="SYC444" s="16"/>
      <c r="SYD444" s="17"/>
      <c r="SYE444" s="18"/>
      <c r="SYN444" s="16"/>
      <c r="SYO444" s="17"/>
      <c r="SYP444" s="18"/>
      <c r="SYY444" s="16"/>
      <c r="SYZ444" s="17"/>
      <c r="SZA444" s="18"/>
      <c r="SZJ444" s="16"/>
      <c r="SZK444" s="17"/>
      <c r="SZL444" s="18"/>
      <c r="SZU444" s="16"/>
      <c r="SZV444" s="17"/>
      <c r="SZW444" s="18"/>
      <c r="TAF444" s="16"/>
      <c r="TAG444" s="17"/>
      <c r="TAH444" s="18"/>
      <c r="TAQ444" s="16"/>
      <c r="TAR444" s="17"/>
      <c r="TAS444" s="18"/>
      <c r="TBB444" s="16"/>
      <c r="TBC444" s="17"/>
      <c r="TBD444" s="18"/>
      <c r="TBM444" s="16"/>
      <c r="TBN444" s="17"/>
      <c r="TBO444" s="18"/>
      <c r="TBX444" s="16"/>
      <c r="TBY444" s="17"/>
      <c r="TBZ444" s="18"/>
      <c r="TCI444" s="16"/>
      <c r="TCJ444" s="17"/>
      <c r="TCK444" s="18"/>
      <c r="TCT444" s="16"/>
      <c r="TCU444" s="17"/>
      <c r="TCV444" s="18"/>
      <c r="TDE444" s="16"/>
      <c r="TDF444" s="17"/>
      <c r="TDG444" s="18"/>
      <c r="TDP444" s="16"/>
      <c r="TDQ444" s="17"/>
      <c r="TDR444" s="18"/>
      <c r="TEA444" s="16"/>
      <c r="TEB444" s="17"/>
      <c r="TEC444" s="18"/>
      <c r="TEL444" s="16"/>
      <c r="TEM444" s="17"/>
      <c r="TEN444" s="18"/>
      <c r="TEW444" s="16"/>
      <c r="TEX444" s="17"/>
      <c r="TEY444" s="18"/>
      <c r="TFH444" s="16"/>
      <c r="TFI444" s="17"/>
      <c r="TFJ444" s="18"/>
      <c r="TFS444" s="16"/>
      <c r="TFT444" s="17"/>
      <c r="TFU444" s="18"/>
      <c r="TGD444" s="16"/>
      <c r="TGE444" s="17"/>
      <c r="TGF444" s="18"/>
      <c r="TGO444" s="16"/>
      <c r="TGP444" s="17"/>
      <c r="TGQ444" s="18"/>
      <c r="TGZ444" s="16"/>
      <c r="THA444" s="17"/>
      <c r="THB444" s="18"/>
      <c r="THK444" s="16"/>
      <c r="THL444" s="17"/>
      <c r="THM444" s="18"/>
      <c r="THV444" s="16"/>
      <c r="THW444" s="17"/>
      <c r="THX444" s="18"/>
      <c r="TIG444" s="16"/>
      <c r="TIH444" s="17"/>
      <c r="TII444" s="18"/>
      <c r="TIR444" s="16"/>
      <c r="TIS444" s="17"/>
      <c r="TIT444" s="18"/>
      <c r="TJC444" s="16"/>
      <c r="TJD444" s="17"/>
      <c r="TJE444" s="18"/>
      <c r="TJN444" s="16"/>
      <c r="TJO444" s="17"/>
      <c r="TJP444" s="18"/>
      <c r="TJY444" s="16"/>
      <c r="TJZ444" s="17"/>
      <c r="TKA444" s="18"/>
      <c r="TKJ444" s="16"/>
      <c r="TKK444" s="17"/>
      <c r="TKL444" s="18"/>
      <c r="TKU444" s="16"/>
      <c r="TKV444" s="17"/>
      <c r="TKW444" s="18"/>
      <c r="TLF444" s="16"/>
      <c r="TLG444" s="17"/>
      <c r="TLH444" s="18"/>
      <c r="TLQ444" s="16"/>
      <c r="TLR444" s="17"/>
      <c r="TLS444" s="18"/>
      <c r="TMB444" s="16"/>
      <c r="TMC444" s="17"/>
      <c r="TMD444" s="18"/>
      <c r="TMM444" s="16"/>
      <c r="TMN444" s="17"/>
      <c r="TMO444" s="18"/>
      <c r="TMX444" s="16"/>
      <c r="TMY444" s="17"/>
      <c r="TMZ444" s="18"/>
      <c r="TNI444" s="16"/>
      <c r="TNJ444" s="17"/>
      <c r="TNK444" s="18"/>
      <c r="TNT444" s="16"/>
      <c r="TNU444" s="17"/>
      <c r="TNV444" s="18"/>
      <c r="TOE444" s="16"/>
      <c r="TOF444" s="17"/>
      <c r="TOG444" s="18"/>
      <c r="TOP444" s="16"/>
      <c r="TOQ444" s="17"/>
      <c r="TOR444" s="18"/>
      <c r="TPA444" s="16"/>
      <c r="TPB444" s="17"/>
      <c r="TPC444" s="18"/>
      <c r="TPL444" s="16"/>
      <c r="TPM444" s="17"/>
      <c r="TPN444" s="18"/>
      <c r="TPW444" s="16"/>
      <c r="TPX444" s="17"/>
      <c r="TPY444" s="18"/>
      <c r="TQH444" s="16"/>
      <c r="TQI444" s="17"/>
      <c r="TQJ444" s="18"/>
      <c r="TQS444" s="16"/>
      <c r="TQT444" s="17"/>
      <c r="TQU444" s="18"/>
      <c r="TRD444" s="16"/>
      <c r="TRE444" s="17"/>
      <c r="TRF444" s="18"/>
      <c r="TRO444" s="16"/>
      <c r="TRP444" s="17"/>
      <c r="TRQ444" s="18"/>
      <c r="TRZ444" s="16"/>
      <c r="TSA444" s="17"/>
      <c r="TSB444" s="18"/>
      <c r="TSK444" s="16"/>
      <c r="TSL444" s="17"/>
      <c r="TSM444" s="18"/>
      <c r="TSV444" s="16"/>
      <c r="TSW444" s="17"/>
      <c r="TSX444" s="18"/>
      <c r="TTG444" s="16"/>
      <c r="TTH444" s="17"/>
      <c r="TTI444" s="18"/>
      <c r="TTR444" s="16"/>
      <c r="TTS444" s="17"/>
      <c r="TTT444" s="18"/>
      <c r="TUC444" s="16"/>
      <c r="TUD444" s="17"/>
      <c r="TUE444" s="18"/>
      <c r="TUN444" s="16"/>
      <c r="TUO444" s="17"/>
      <c r="TUP444" s="18"/>
      <c r="TUY444" s="16"/>
      <c r="TUZ444" s="17"/>
      <c r="TVA444" s="18"/>
      <c r="TVJ444" s="16"/>
      <c r="TVK444" s="17"/>
      <c r="TVL444" s="18"/>
      <c r="TVU444" s="16"/>
      <c r="TVV444" s="17"/>
      <c r="TVW444" s="18"/>
      <c r="TWF444" s="16"/>
      <c r="TWG444" s="17"/>
      <c r="TWH444" s="18"/>
      <c r="TWQ444" s="16"/>
      <c r="TWR444" s="17"/>
      <c r="TWS444" s="18"/>
      <c r="TXB444" s="16"/>
      <c r="TXC444" s="17"/>
      <c r="TXD444" s="18"/>
      <c r="TXM444" s="16"/>
      <c r="TXN444" s="17"/>
      <c r="TXO444" s="18"/>
      <c r="TXX444" s="16"/>
      <c r="TXY444" s="17"/>
      <c r="TXZ444" s="18"/>
      <c r="TYI444" s="16"/>
      <c r="TYJ444" s="17"/>
      <c r="TYK444" s="18"/>
      <c r="TYT444" s="16"/>
      <c r="TYU444" s="17"/>
      <c r="TYV444" s="18"/>
      <c r="TZE444" s="16"/>
      <c r="TZF444" s="17"/>
      <c r="TZG444" s="18"/>
      <c r="TZP444" s="16"/>
      <c r="TZQ444" s="17"/>
      <c r="TZR444" s="18"/>
      <c r="UAA444" s="16"/>
      <c r="UAB444" s="17"/>
      <c r="UAC444" s="18"/>
      <c r="UAL444" s="16"/>
      <c r="UAM444" s="17"/>
      <c r="UAN444" s="18"/>
      <c r="UAW444" s="16"/>
      <c r="UAX444" s="17"/>
      <c r="UAY444" s="18"/>
      <c r="UBH444" s="16"/>
      <c r="UBI444" s="17"/>
      <c r="UBJ444" s="18"/>
      <c r="UBS444" s="16"/>
      <c r="UBT444" s="17"/>
      <c r="UBU444" s="18"/>
      <c r="UCD444" s="16"/>
      <c r="UCE444" s="17"/>
      <c r="UCF444" s="18"/>
      <c r="UCO444" s="16"/>
      <c r="UCP444" s="17"/>
      <c r="UCQ444" s="18"/>
      <c r="UCZ444" s="16"/>
      <c r="UDA444" s="17"/>
      <c r="UDB444" s="18"/>
      <c r="UDK444" s="16"/>
      <c r="UDL444" s="17"/>
      <c r="UDM444" s="18"/>
      <c r="UDV444" s="16"/>
      <c r="UDW444" s="17"/>
      <c r="UDX444" s="18"/>
      <c r="UEG444" s="16"/>
      <c r="UEH444" s="17"/>
      <c r="UEI444" s="18"/>
      <c r="UER444" s="16"/>
      <c r="UES444" s="17"/>
      <c r="UET444" s="18"/>
      <c r="UFC444" s="16"/>
      <c r="UFD444" s="17"/>
      <c r="UFE444" s="18"/>
      <c r="UFN444" s="16"/>
      <c r="UFO444" s="17"/>
      <c r="UFP444" s="18"/>
      <c r="UFY444" s="16"/>
      <c r="UFZ444" s="17"/>
      <c r="UGA444" s="18"/>
      <c r="UGJ444" s="16"/>
      <c r="UGK444" s="17"/>
      <c r="UGL444" s="18"/>
      <c r="UGU444" s="16"/>
      <c r="UGV444" s="17"/>
      <c r="UGW444" s="18"/>
      <c r="UHF444" s="16"/>
      <c r="UHG444" s="17"/>
      <c r="UHH444" s="18"/>
      <c r="UHQ444" s="16"/>
      <c r="UHR444" s="17"/>
      <c r="UHS444" s="18"/>
      <c r="UIB444" s="16"/>
      <c r="UIC444" s="17"/>
      <c r="UID444" s="18"/>
      <c r="UIM444" s="16"/>
      <c r="UIN444" s="17"/>
      <c r="UIO444" s="18"/>
      <c r="UIX444" s="16"/>
      <c r="UIY444" s="17"/>
      <c r="UIZ444" s="18"/>
      <c r="UJI444" s="16"/>
      <c r="UJJ444" s="17"/>
      <c r="UJK444" s="18"/>
      <c r="UJT444" s="16"/>
      <c r="UJU444" s="17"/>
      <c r="UJV444" s="18"/>
      <c r="UKE444" s="16"/>
      <c r="UKF444" s="17"/>
      <c r="UKG444" s="18"/>
      <c r="UKP444" s="16"/>
      <c r="UKQ444" s="17"/>
      <c r="UKR444" s="18"/>
      <c r="ULA444" s="16"/>
      <c r="ULB444" s="17"/>
      <c r="ULC444" s="18"/>
      <c r="ULL444" s="16"/>
      <c r="ULM444" s="17"/>
      <c r="ULN444" s="18"/>
      <c r="ULW444" s="16"/>
      <c r="ULX444" s="17"/>
      <c r="ULY444" s="18"/>
      <c r="UMH444" s="16"/>
      <c r="UMI444" s="17"/>
      <c r="UMJ444" s="18"/>
      <c r="UMS444" s="16"/>
      <c r="UMT444" s="17"/>
      <c r="UMU444" s="18"/>
      <c r="UND444" s="16"/>
      <c r="UNE444" s="17"/>
      <c r="UNF444" s="18"/>
      <c r="UNO444" s="16"/>
      <c r="UNP444" s="17"/>
      <c r="UNQ444" s="18"/>
      <c r="UNZ444" s="16"/>
      <c r="UOA444" s="17"/>
      <c r="UOB444" s="18"/>
      <c r="UOK444" s="16"/>
      <c r="UOL444" s="17"/>
      <c r="UOM444" s="18"/>
      <c r="UOV444" s="16"/>
      <c r="UOW444" s="17"/>
      <c r="UOX444" s="18"/>
      <c r="UPG444" s="16"/>
      <c r="UPH444" s="17"/>
      <c r="UPI444" s="18"/>
      <c r="UPR444" s="16"/>
      <c r="UPS444" s="17"/>
      <c r="UPT444" s="18"/>
      <c r="UQC444" s="16"/>
      <c r="UQD444" s="17"/>
      <c r="UQE444" s="18"/>
      <c r="UQN444" s="16"/>
      <c r="UQO444" s="17"/>
      <c r="UQP444" s="18"/>
      <c r="UQY444" s="16"/>
      <c r="UQZ444" s="17"/>
      <c r="URA444" s="18"/>
      <c r="URJ444" s="16"/>
      <c r="URK444" s="17"/>
      <c r="URL444" s="18"/>
      <c r="URU444" s="16"/>
      <c r="URV444" s="17"/>
      <c r="URW444" s="18"/>
      <c r="USF444" s="16"/>
      <c r="USG444" s="17"/>
      <c r="USH444" s="18"/>
      <c r="USQ444" s="16"/>
      <c r="USR444" s="17"/>
      <c r="USS444" s="18"/>
      <c r="UTB444" s="16"/>
      <c r="UTC444" s="17"/>
      <c r="UTD444" s="18"/>
      <c r="UTM444" s="16"/>
      <c r="UTN444" s="17"/>
      <c r="UTO444" s="18"/>
      <c r="UTX444" s="16"/>
      <c r="UTY444" s="17"/>
      <c r="UTZ444" s="18"/>
      <c r="UUI444" s="16"/>
      <c r="UUJ444" s="17"/>
      <c r="UUK444" s="18"/>
      <c r="UUT444" s="16"/>
      <c r="UUU444" s="17"/>
      <c r="UUV444" s="18"/>
      <c r="UVE444" s="16"/>
      <c r="UVF444" s="17"/>
      <c r="UVG444" s="18"/>
      <c r="UVP444" s="16"/>
      <c r="UVQ444" s="17"/>
      <c r="UVR444" s="18"/>
      <c r="UWA444" s="16"/>
      <c r="UWB444" s="17"/>
      <c r="UWC444" s="18"/>
      <c r="UWL444" s="16"/>
      <c r="UWM444" s="17"/>
      <c r="UWN444" s="18"/>
      <c r="UWW444" s="16"/>
      <c r="UWX444" s="17"/>
      <c r="UWY444" s="18"/>
      <c r="UXH444" s="16"/>
      <c r="UXI444" s="17"/>
      <c r="UXJ444" s="18"/>
      <c r="UXS444" s="16"/>
      <c r="UXT444" s="17"/>
      <c r="UXU444" s="18"/>
      <c r="UYD444" s="16"/>
      <c r="UYE444" s="17"/>
      <c r="UYF444" s="18"/>
      <c r="UYO444" s="16"/>
      <c r="UYP444" s="17"/>
      <c r="UYQ444" s="18"/>
      <c r="UYZ444" s="16"/>
      <c r="UZA444" s="17"/>
      <c r="UZB444" s="18"/>
      <c r="UZK444" s="16"/>
      <c r="UZL444" s="17"/>
      <c r="UZM444" s="18"/>
      <c r="UZV444" s="16"/>
      <c r="UZW444" s="17"/>
      <c r="UZX444" s="18"/>
      <c r="VAG444" s="16"/>
      <c r="VAH444" s="17"/>
      <c r="VAI444" s="18"/>
      <c r="VAR444" s="16"/>
      <c r="VAS444" s="17"/>
      <c r="VAT444" s="18"/>
      <c r="VBC444" s="16"/>
      <c r="VBD444" s="17"/>
      <c r="VBE444" s="18"/>
      <c r="VBN444" s="16"/>
      <c r="VBO444" s="17"/>
      <c r="VBP444" s="18"/>
      <c r="VBY444" s="16"/>
      <c r="VBZ444" s="17"/>
      <c r="VCA444" s="18"/>
      <c r="VCJ444" s="16"/>
      <c r="VCK444" s="17"/>
      <c r="VCL444" s="18"/>
      <c r="VCU444" s="16"/>
      <c r="VCV444" s="17"/>
      <c r="VCW444" s="18"/>
      <c r="VDF444" s="16"/>
      <c r="VDG444" s="17"/>
      <c r="VDH444" s="18"/>
      <c r="VDQ444" s="16"/>
      <c r="VDR444" s="17"/>
      <c r="VDS444" s="18"/>
      <c r="VEB444" s="16"/>
      <c r="VEC444" s="17"/>
      <c r="VED444" s="18"/>
      <c r="VEM444" s="16"/>
      <c r="VEN444" s="17"/>
      <c r="VEO444" s="18"/>
      <c r="VEX444" s="16"/>
      <c r="VEY444" s="17"/>
      <c r="VEZ444" s="18"/>
      <c r="VFI444" s="16"/>
      <c r="VFJ444" s="17"/>
      <c r="VFK444" s="18"/>
      <c r="VFT444" s="16"/>
      <c r="VFU444" s="17"/>
      <c r="VFV444" s="18"/>
      <c r="VGE444" s="16"/>
      <c r="VGF444" s="17"/>
      <c r="VGG444" s="18"/>
      <c r="VGP444" s="16"/>
      <c r="VGQ444" s="17"/>
      <c r="VGR444" s="18"/>
      <c r="VHA444" s="16"/>
      <c r="VHB444" s="17"/>
      <c r="VHC444" s="18"/>
      <c r="VHL444" s="16"/>
      <c r="VHM444" s="17"/>
      <c r="VHN444" s="18"/>
      <c r="VHW444" s="16"/>
      <c r="VHX444" s="17"/>
      <c r="VHY444" s="18"/>
      <c r="VIH444" s="16"/>
      <c r="VII444" s="17"/>
      <c r="VIJ444" s="18"/>
      <c r="VIS444" s="16"/>
      <c r="VIT444" s="17"/>
      <c r="VIU444" s="18"/>
      <c r="VJD444" s="16"/>
      <c r="VJE444" s="17"/>
      <c r="VJF444" s="18"/>
      <c r="VJO444" s="16"/>
      <c r="VJP444" s="17"/>
      <c r="VJQ444" s="18"/>
      <c r="VJZ444" s="16"/>
      <c r="VKA444" s="17"/>
      <c r="VKB444" s="18"/>
      <c r="VKK444" s="16"/>
      <c r="VKL444" s="17"/>
      <c r="VKM444" s="18"/>
      <c r="VKV444" s="16"/>
      <c r="VKW444" s="17"/>
      <c r="VKX444" s="18"/>
      <c r="VLG444" s="16"/>
      <c r="VLH444" s="17"/>
      <c r="VLI444" s="18"/>
      <c r="VLR444" s="16"/>
      <c r="VLS444" s="17"/>
      <c r="VLT444" s="18"/>
      <c r="VMC444" s="16"/>
      <c r="VMD444" s="17"/>
      <c r="VME444" s="18"/>
      <c r="VMN444" s="16"/>
      <c r="VMO444" s="17"/>
      <c r="VMP444" s="18"/>
      <c r="VMY444" s="16"/>
      <c r="VMZ444" s="17"/>
      <c r="VNA444" s="18"/>
      <c r="VNJ444" s="16"/>
      <c r="VNK444" s="17"/>
      <c r="VNL444" s="18"/>
      <c r="VNU444" s="16"/>
      <c r="VNV444" s="17"/>
      <c r="VNW444" s="18"/>
      <c r="VOF444" s="16"/>
      <c r="VOG444" s="17"/>
      <c r="VOH444" s="18"/>
      <c r="VOQ444" s="16"/>
      <c r="VOR444" s="17"/>
      <c r="VOS444" s="18"/>
      <c r="VPB444" s="16"/>
      <c r="VPC444" s="17"/>
      <c r="VPD444" s="18"/>
      <c r="VPM444" s="16"/>
      <c r="VPN444" s="17"/>
      <c r="VPO444" s="18"/>
      <c r="VPX444" s="16"/>
      <c r="VPY444" s="17"/>
      <c r="VPZ444" s="18"/>
      <c r="VQI444" s="16"/>
      <c r="VQJ444" s="17"/>
      <c r="VQK444" s="18"/>
      <c r="VQT444" s="16"/>
      <c r="VQU444" s="17"/>
      <c r="VQV444" s="18"/>
      <c r="VRE444" s="16"/>
      <c r="VRF444" s="17"/>
      <c r="VRG444" s="18"/>
      <c r="VRP444" s="16"/>
      <c r="VRQ444" s="17"/>
      <c r="VRR444" s="18"/>
      <c r="VSA444" s="16"/>
      <c r="VSB444" s="17"/>
      <c r="VSC444" s="18"/>
      <c r="VSL444" s="16"/>
      <c r="VSM444" s="17"/>
      <c r="VSN444" s="18"/>
      <c r="VSW444" s="16"/>
      <c r="VSX444" s="17"/>
      <c r="VSY444" s="18"/>
      <c r="VTH444" s="16"/>
      <c r="VTI444" s="17"/>
      <c r="VTJ444" s="18"/>
      <c r="VTS444" s="16"/>
      <c r="VTT444" s="17"/>
      <c r="VTU444" s="18"/>
      <c r="VUD444" s="16"/>
      <c r="VUE444" s="17"/>
      <c r="VUF444" s="18"/>
      <c r="VUO444" s="16"/>
      <c r="VUP444" s="17"/>
      <c r="VUQ444" s="18"/>
      <c r="VUZ444" s="16"/>
      <c r="VVA444" s="17"/>
      <c r="VVB444" s="18"/>
      <c r="VVK444" s="16"/>
      <c r="VVL444" s="17"/>
      <c r="VVM444" s="18"/>
      <c r="VVV444" s="16"/>
      <c r="VVW444" s="17"/>
      <c r="VVX444" s="18"/>
      <c r="VWG444" s="16"/>
      <c r="VWH444" s="17"/>
      <c r="VWI444" s="18"/>
      <c r="VWR444" s="16"/>
      <c r="VWS444" s="17"/>
      <c r="VWT444" s="18"/>
      <c r="VXC444" s="16"/>
      <c r="VXD444" s="17"/>
      <c r="VXE444" s="18"/>
      <c r="VXN444" s="16"/>
      <c r="VXO444" s="17"/>
      <c r="VXP444" s="18"/>
      <c r="VXY444" s="16"/>
      <c r="VXZ444" s="17"/>
      <c r="VYA444" s="18"/>
      <c r="VYJ444" s="16"/>
      <c r="VYK444" s="17"/>
      <c r="VYL444" s="18"/>
      <c r="VYU444" s="16"/>
      <c r="VYV444" s="17"/>
      <c r="VYW444" s="18"/>
      <c r="VZF444" s="16"/>
      <c r="VZG444" s="17"/>
      <c r="VZH444" s="18"/>
      <c r="VZQ444" s="16"/>
      <c r="VZR444" s="17"/>
      <c r="VZS444" s="18"/>
      <c r="WAB444" s="16"/>
      <c r="WAC444" s="17"/>
      <c r="WAD444" s="18"/>
      <c r="WAM444" s="16"/>
      <c r="WAN444" s="17"/>
      <c r="WAO444" s="18"/>
      <c r="WAX444" s="16"/>
      <c r="WAY444" s="17"/>
      <c r="WAZ444" s="18"/>
      <c r="WBI444" s="16"/>
      <c r="WBJ444" s="17"/>
      <c r="WBK444" s="18"/>
      <c r="WBT444" s="16"/>
      <c r="WBU444" s="17"/>
      <c r="WBV444" s="18"/>
      <c r="WCE444" s="16"/>
      <c r="WCF444" s="17"/>
      <c r="WCG444" s="18"/>
      <c r="WCP444" s="16"/>
      <c r="WCQ444" s="17"/>
      <c r="WCR444" s="18"/>
      <c r="WDA444" s="16"/>
      <c r="WDB444" s="17"/>
      <c r="WDC444" s="18"/>
      <c r="WDL444" s="16"/>
      <c r="WDM444" s="17"/>
      <c r="WDN444" s="18"/>
      <c r="WDW444" s="16"/>
      <c r="WDX444" s="17"/>
      <c r="WDY444" s="18"/>
      <c r="WEH444" s="16"/>
      <c r="WEI444" s="17"/>
      <c r="WEJ444" s="18"/>
      <c r="WES444" s="16"/>
      <c r="WET444" s="17"/>
      <c r="WEU444" s="18"/>
      <c r="WFD444" s="16"/>
      <c r="WFE444" s="17"/>
      <c r="WFF444" s="18"/>
      <c r="WFO444" s="16"/>
      <c r="WFP444" s="17"/>
      <c r="WFQ444" s="18"/>
      <c r="WFZ444" s="16"/>
      <c r="WGA444" s="17"/>
      <c r="WGB444" s="18"/>
      <c r="WGK444" s="16"/>
      <c r="WGL444" s="17"/>
      <c r="WGM444" s="18"/>
      <c r="WGV444" s="16"/>
      <c r="WGW444" s="17"/>
      <c r="WGX444" s="18"/>
      <c r="WHG444" s="16"/>
      <c r="WHH444" s="17"/>
      <c r="WHI444" s="18"/>
      <c r="WHR444" s="16"/>
      <c r="WHS444" s="17"/>
      <c r="WHT444" s="18"/>
      <c r="WIC444" s="16"/>
      <c r="WID444" s="17"/>
      <c r="WIE444" s="18"/>
      <c r="WIN444" s="16"/>
      <c r="WIO444" s="17"/>
      <c r="WIP444" s="18"/>
      <c r="WIY444" s="16"/>
      <c r="WIZ444" s="17"/>
      <c r="WJA444" s="18"/>
      <c r="WJJ444" s="16"/>
      <c r="WJK444" s="17"/>
      <c r="WJL444" s="18"/>
      <c r="WJU444" s="16"/>
      <c r="WJV444" s="17"/>
      <c r="WJW444" s="18"/>
      <c r="WKF444" s="16"/>
      <c r="WKG444" s="17"/>
      <c r="WKH444" s="18"/>
      <c r="WKQ444" s="16"/>
      <c r="WKR444" s="17"/>
      <c r="WKS444" s="18"/>
      <c r="WLB444" s="16"/>
      <c r="WLC444" s="17"/>
      <c r="WLD444" s="18"/>
      <c r="WLM444" s="16"/>
      <c r="WLN444" s="17"/>
      <c r="WLO444" s="18"/>
      <c r="WLX444" s="16"/>
      <c r="WLY444" s="17"/>
      <c r="WLZ444" s="18"/>
      <c r="WMI444" s="16"/>
      <c r="WMJ444" s="17"/>
      <c r="WMK444" s="18"/>
      <c r="WMT444" s="16"/>
      <c r="WMU444" s="17"/>
      <c r="WMV444" s="18"/>
      <c r="WNE444" s="16"/>
      <c r="WNF444" s="17"/>
      <c r="WNG444" s="18"/>
      <c r="WNP444" s="16"/>
      <c r="WNQ444" s="17"/>
      <c r="WNR444" s="18"/>
      <c r="WOA444" s="16"/>
      <c r="WOB444" s="17"/>
      <c r="WOC444" s="18"/>
      <c r="WOL444" s="16"/>
      <c r="WOM444" s="17"/>
      <c r="WON444" s="18"/>
      <c r="WOW444" s="16"/>
      <c r="WOX444" s="17"/>
      <c r="WOY444" s="18"/>
      <c r="WPH444" s="16"/>
      <c r="WPI444" s="17"/>
      <c r="WPJ444" s="18"/>
      <c r="WPS444" s="16"/>
      <c r="WPT444" s="17"/>
      <c r="WPU444" s="18"/>
      <c r="WQD444" s="16"/>
      <c r="WQE444" s="17"/>
      <c r="WQF444" s="18"/>
      <c r="WQO444" s="16"/>
      <c r="WQP444" s="17"/>
      <c r="WQQ444" s="18"/>
      <c r="WQZ444" s="16"/>
      <c r="WRA444" s="17"/>
      <c r="WRB444" s="18"/>
      <c r="WRK444" s="16"/>
      <c r="WRL444" s="17"/>
      <c r="WRM444" s="18"/>
      <c r="WRV444" s="16"/>
      <c r="WRW444" s="17"/>
      <c r="WRX444" s="18"/>
      <c r="WSG444" s="16"/>
      <c r="WSH444" s="17"/>
      <c r="WSI444" s="18"/>
      <c r="WSR444" s="16"/>
      <c r="WSS444" s="17"/>
      <c r="WST444" s="18"/>
      <c r="WTC444" s="16"/>
      <c r="WTD444" s="17"/>
      <c r="WTE444" s="18"/>
      <c r="WTN444" s="16"/>
      <c r="WTO444" s="17"/>
      <c r="WTP444" s="18"/>
      <c r="WTY444" s="16"/>
      <c r="WTZ444" s="17"/>
      <c r="WUA444" s="18"/>
      <c r="WUJ444" s="16"/>
      <c r="WUK444" s="17"/>
      <c r="WUL444" s="18"/>
      <c r="WUU444" s="16"/>
      <c r="WUV444" s="17"/>
      <c r="WUW444" s="18"/>
      <c r="WVF444" s="16"/>
      <c r="WVG444" s="17"/>
      <c r="WVH444" s="18"/>
      <c r="WVQ444" s="16"/>
      <c r="WVR444" s="17"/>
      <c r="WVS444" s="18"/>
      <c r="WWB444" s="16"/>
      <c r="WWC444" s="17"/>
      <c r="WWD444" s="18"/>
      <c r="WWM444" s="16"/>
      <c r="WWN444" s="17"/>
      <c r="WWO444" s="18"/>
      <c r="WWX444" s="16"/>
      <c r="WWY444" s="17"/>
      <c r="WWZ444" s="18"/>
      <c r="WXI444" s="16"/>
      <c r="WXJ444" s="17"/>
      <c r="WXK444" s="18"/>
      <c r="WXT444" s="16"/>
      <c r="WXU444" s="17"/>
      <c r="WXV444" s="18"/>
      <c r="WYE444" s="16"/>
      <c r="WYF444" s="17"/>
      <c r="WYG444" s="18"/>
      <c r="WYP444" s="16"/>
      <c r="WYQ444" s="17"/>
      <c r="WYR444" s="18"/>
      <c r="WZA444" s="16"/>
      <c r="WZB444" s="17"/>
      <c r="WZC444" s="18"/>
      <c r="WZL444" s="16"/>
      <c r="WZM444" s="17"/>
      <c r="WZN444" s="18"/>
      <c r="WZW444" s="16"/>
      <c r="WZX444" s="17"/>
      <c r="WZY444" s="18"/>
      <c r="XAH444" s="16"/>
      <c r="XAI444" s="17"/>
      <c r="XAJ444" s="18"/>
      <c r="XAS444" s="16"/>
      <c r="XAT444" s="17"/>
      <c r="XAU444" s="18"/>
      <c r="XBD444" s="16"/>
      <c r="XBE444" s="17"/>
      <c r="XBF444" s="18"/>
      <c r="XBO444" s="16"/>
      <c r="XBP444" s="17"/>
      <c r="XBQ444" s="18"/>
      <c r="XBZ444" s="16"/>
      <c r="XCA444" s="17"/>
      <c r="XCB444" s="18"/>
      <c r="XCK444" s="16"/>
      <c r="XCL444" s="17"/>
      <c r="XCM444" s="18"/>
      <c r="XCV444" s="16"/>
      <c r="XCW444" s="17"/>
      <c r="XCX444" s="18"/>
      <c r="XDG444" s="16"/>
      <c r="XDH444" s="17"/>
      <c r="XDI444" s="18"/>
      <c r="XDR444" s="16"/>
      <c r="XDS444" s="17"/>
      <c r="XDT444" s="18"/>
      <c r="XEC444" s="16"/>
      <c r="XED444" s="17"/>
      <c r="XEE444" s="18"/>
      <c r="XEN444" s="16"/>
      <c r="XEO444" s="17"/>
      <c r="XEP444" s="18"/>
      <c r="XEY444" s="16"/>
      <c r="XEZ444" s="17"/>
      <c r="XFA444" s="18"/>
    </row>
    <row r="445" spans="1:2048 2057:3071 3080:4094 4103:5117 5126:6140 6149:7163 7172:8186 8195:9209 9218:10232 10241:13312 13321:14335 14344:15358 15367:16381" hidden="1" x14ac:dyDescent="0.3">
      <c r="A445" s="17" t="s">
        <v>89</v>
      </c>
      <c r="B445" s="18">
        <v>1033601</v>
      </c>
      <c r="C445" t="s">
        <v>22</v>
      </c>
      <c r="D445" t="s">
        <v>26</v>
      </c>
      <c r="E445" t="s">
        <v>31</v>
      </c>
      <c r="F445">
        <v>1</v>
      </c>
      <c r="G445">
        <v>1</v>
      </c>
      <c r="H445">
        <v>1</v>
      </c>
      <c r="I445">
        <v>420105001</v>
      </c>
      <c r="J445" t="s">
        <v>72</v>
      </c>
      <c r="K445">
        <v>658.99900000000002</v>
      </c>
      <c r="L445" s="17"/>
      <c r="M445" s="18"/>
      <c r="V445" s="16"/>
      <c r="W445" s="17"/>
      <c r="X445" s="18"/>
      <c r="AG445" s="16"/>
      <c r="AH445" s="17"/>
      <c r="AI445" s="18"/>
      <c r="AR445" s="16"/>
      <c r="AS445" s="17"/>
      <c r="AT445" s="18"/>
      <c r="BC445" s="16"/>
      <c r="BD445" s="17"/>
      <c r="BE445" s="18"/>
      <c r="BN445" s="16"/>
      <c r="BO445" s="17"/>
      <c r="BP445" s="18"/>
      <c r="BY445" s="16"/>
      <c r="BZ445" s="17"/>
      <c r="CA445" s="18"/>
      <c r="CJ445" s="16"/>
      <c r="CK445" s="17"/>
      <c r="CL445" s="18"/>
      <c r="CU445" s="16"/>
      <c r="CV445" s="17"/>
      <c r="CW445" s="18"/>
      <c r="DF445" s="16"/>
      <c r="DG445" s="17"/>
      <c r="DH445" s="18"/>
      <c r="DQ445" s="16"/>
      <c r="DR445" s="17"/>
      <c r="DS445" s="18"/>
      <c r="EB445" s="16"/>
      <c r="EC445" s="17"/>
      <c r="ED445" s="18"/>
      <c r="EM445" s="16"/>
      <c r="EN445" s="17"/>
      <c r="EO445" s="18"/>
      <c r="EX445" s="16"/>
      <c r="EY445" s="17"/>
      <c r="EZ445" s="18"/>
      <c r="FI445" s="16"/>
      <c r="FJ445" s="17"/>
      <c r="FK445" s="18"/>
      <c r="FT445" s="16"/>
      <c r="FU445" s="17"/>
      <c r="FV445" s="18"/>
      <c r="GE445" s="16"/>
      <c r="GF445" s="17"/>
      <c r="GG445" s="18"/>
      <c r="GP445" s="16"/>
      <c r="GQ445" s="17"/>
      <c r="GR445" s="18"/>
      <c r="HA445" s="16"/>
      <c r="HB445" s="17"/>
      <c r="HC445" s="18"/>
      <c r="HL445" s="16"/>
      <c r="HM445" s="17"/>
      <c r="HN445" s="18"/>
      <c r="HW445" s="16"/>
      <c r="HX445" s="17"/>
      <c r="HY445" s="18"/>
      <c r="IH445" s="16"/>
      <c r="II445" s="17"/>
      <c r="IJ445" s="18"/>
      <c r="IS445" s="16"/>
      <c r="IT445" s="17"/>
      <c r="IU445" s="18"/>
      <c r="JD445" s="16"/>
      <c r="JE445" s="17"/>
      <c r="JF445" s="18"/>
      <c r="JO445" s="16"/>
      <c r="JP445" s="17"/>
      <c r="JQ445" s="18"/>
      <c r="JZ445" s="16"/>
      <c r="KA445" s="17"/>
      <c r="KB445" s="18"/>
      <c r="KK445" s="16"/>
      <c r="KL445" s="17"/>
      <c r="KM445" s="18"/>
      <c r="KV445" s="16"/>
      <c r="KW445" s="17"/>
      <c r="KX445" s="18"/>
      <c r="LG445" s="16"/>
      <c r="LH445" s="17"/>
      <c r="LI445" s="18"/>
      <c r="LR445" s="16"/>
      <c r="LS445" s="17"/>
      <c r="LT445" s="18"/>
      <c r="MC445" s="16"/>
      <c r="MD445" s="17"/>
      <c r="ME445" s="18"/>
      <c r="MN445" s="16"/>
      <c r="MO445" s="17"/>
      <c r="MP445" s="18"/>
      <c r="MY445" s="16"/>
      <c r="MZ445" s="17"/>
      <c r="NA445" s="18"/>
      <c r="NJ445" s="16"/>
      <c r="NK445" s="17"/>
      <c r="NL445" s="18"/>
      <c r="NU445" s="16"/>
      <c r="NV445" s="17"/>
      <c r="NW445" s="18"/>
      <c r="OF445" s="16"/>
      <c r="OG445" s="17"/>
      <c r="OH445" s="18"/>
      <c r="OQ445" s="16"/>
      <c r="OR445" s="17"/>
      <c r="OS445" s="18"/>
      <c r="PB445" s="16"/>
      <c r="PC445" s="17"/>
      <c r="PD445" s="18"/>
      <c r="PM445" s="16"/>
      <c r="PN445" s="17"/>
      <c r="PO445" s="18"/>
      <c r="PX445" s="16"/>
      <c r="PY445" s="17"/>
      <c r="PZ445" s="18"/>
      <c r="QI445" s="16"/>
      <c r="QJ445" s="17"/>
      <c r="QK445" s="18"/>
      <c r="QT445" s="16"/>
      <c r="QU445" s="17"/>
      <c r="QV445" s="18"/>
      <c r="RE445" s="16"/>
      <c r="RF445" s="17"/>
      <c r="RG445" s="18"/>
      <c r="RP445" s="16"/>
      <c r="RQ445" s="17"/>
      <c r="RR445" s="18"/>
      <c r="SA445" s="16"/>
      <c r="SB445" s="17"/>
      <c r="SC445" s="18"/>
      <c r="SL445" s="16"/>
      <c r="SM445" s="17"/>
      <c r="SN445" s="18"/>
      <c r="SW445" s="16"/>
      <c r="SX445" s="17"/>
      <c r="SY445" s="18"/>
      <c r="TH445" s="16"/>
      <c r="TI445" s="17"/>
      <c r="TJ445" s="18"/>
      <c r="TS445" s="16"/>
      <c r="TT445" s="17"/>
      <c r="TU445" s="18"/>
      <c r="UD445" s="16"/>
      <c r="UE445" s="17"/>
      <c r="UF445" s="18"/>
      <c r="UO445" s="16"/>
      <c r="UP445" s="17"/>
      <c r="UQ445" s="18"/>
      <c r="UZ445" s="16"/>
      <c r="VA445" s="17"/>
      <c r="VB445" s="18"/>
      <c r="VK445" s="16"/>
      <c r="VL445" s="17"/>
      <c r="VM445" s="18"/>
      <c r="VV445" s="16"/>
      <c r="VW445" s="17"/>
      <c r="VX445" s="18"/>
      <c r="WG445" s="16"/>
      <c r="WH445" s="17"/>
      <c r="WI445" s="18"/>
      <c r="WR445" s="16"/>
      <c r="WS445" s="17"/>
      <c r="WT445" s="18"/>
      <c r="XC445" s="16"/>
      <c r="XD445" s="17"/>
      <c r="XE445" s="18"/>
      <c r="XN445" s="16"/>
      <c r="XO445" s="17"/>
      <c r="XP445" s="18"/>
      <c r="XY445" s="16"/>
      <c r="XZ445" s="17"/>
      <c r="YA445" s="18"/>
      <c r="YJ445" s="16"/>
      <c r="YK445" s="17"/>
      <c r="YL445" s="18"/>
      <c r="YU445" s="16"/>
      <c r="YV445" s="17"/>
      <c r="YW445" s="18"/>
      <c r="ZF445" s="16"/>
      <c r="ZG445" s="17"/>
      <c r="ZH445" s="18"/>
      <c r="ZQ445" s="16"/>
      <c r="ZR445" s="17"/>
      <c r="ZS445" s="18"/>
      <c r="AAB445" s="16"/>
      <c r="AAC445" s="17"/>
      <c r="AAD445" s="18"/>
      <c r="AAM445" s="16"/>
      <c r="AAN445" s="17"/>
      <c r="AAO445" s="18"/>
      <c r="AAX445" s="16"/>
      <c r="AAY445" s="17"/>
      <c r="AAZ445" s="18"/>
      <c r="ABI445" s="16"/>
      <c r="ABJ445" s="17"/>
      <c r="ABK445" s="18"/>
      <c r="ABT445" s="16"/>
      <c r="ABU445" s="17"/>
      <c r="ABV445" s="18"/>
      <c r="ACE445" s="16"/>
      <c r="ACF445" s="17"/>
      <c r="ACG445" s="18"/>
      <c r="ACP445" s="16"/>
      <c r="ACQ445" s="17"/>
      <c r="ACR445" s="18"/>
      <c r="ADA445" s="16"/>
      <c r="ADB445" s="17"/>
      <c r="ADC445" s="18"/>
      <c r="ADL445" s="16"/>
      <c r="ADM445" s="17"/>
      <c r="ADN445" s="18"/>
      <c r="ADW445" s="16"/>
      <c r="ADX445" s="17"/>
      <c r="ADY445" s="18"/>
      <c r="AEH445" s="16"/>
      <c r="AEI445" s="17"/>
      <c r="AEJ445" s="18"/>
      <c r="AES445" s="16"/>
      <c r="AET445" s="17"/>
      <c r="AEU445" s="18"/>
      <c r="AFD445" s="16"/>
      <c r="AFE445" s="17"/>
      <c r="AFF445" s="18"/>
      <c r="AFO445" s="16"/>
      <c r="AFP445" s="17"/>
      <c r="AFQ445" s="18"/>
      <c r="AFZ445" s="16"/>
      <c r="AGA445" s="17"/>
      <c r="AGB445" s="18"/>
      <c r="AGK445" s="16"/>
      <c r="AGL445" s="17"/>
      <c r="AGM445" s="18"/>
      <c r="AGV445" s="16"/>
      <c r="AGW445" s="17"/>
      <c r="AGX445" s="18"/>
      <c r="AHG445" s="16"/>
      <c r="AHH445" s="17"/>
      <c r="AHI445" s="18"/>
      <c r="AHR445" s="16"/>
      <c r="AHS445" s="17"/>
      <c r="AHT445" s="18"/>
      <c r="AIC445" s="16"/>
      <c r="AID445" s="17"/>
      <c r="AIE445" s="18"/>
      <c r="AIN445" s="16"/>
      <c r="AIO445" s="17"/>
      <c r="AIP445" s="18"/>
      <c r="AIY445" s="16"/>
      <c r="AIZ445" s="17"/>
      <c r="AJA445" s="18"/>
      <c r="AJJ445" s="16"/>
      <c r="AJK445" s="17"/>
      <c r="AJL445" s="18"/>
      <c r="AJU445" s="16"/>
      <c r="AJV445" s="17"/>
      <c r="AJW445" s="18"/>
      <c r="AKF445" s="16"/>
      <c r="AKG445" s="17"/>
      <c r="AKH445" s="18"/>
      <c r="AKQ445" s="16"/>
      <c r="AKR445" s="17"/>
      <c r="AKS445" s="18"/>
      <c r="ALB445" s="16"/>
      <c r="ALC445" s="17"/>
      <c r="ALD445" s="18"/>
      <c r="ALM445" s="16"/>
      <c r="ALN445" s="17"/>
      <c r="ALO445" s="18"/>
      <c r="ALX445" s="16"/>
      <c r="ALY445" s="17"/>
      <c r="ALZ445" s="18"/>
      <c r="AMI445" s="16"/>
      <c r="AMJ445" s="17"/>
      <c r="AMK445" s="18"/>
      <c r="AMT445" s="16"/>
      <c r="AMU445" s="17"/>
      <c r="AMV445" s="18"/>
      <c r="ANE445" s="16"/>
      <c r="ANF445" s="17"/>
      <c r="ANG445" s="18"/>
      <c r="ANP445" s="16"/>
      <c r="ANQ445" s="17"/>
      <c r="ANR445" s="18"/>
      <c r="AOA445" s="16"/>
      <c r="AOB445" s="17"/>
      <c r="AOC445" s="18"/>
      <c r="AOL445" s="16"/>
      <c r="AOM445" s="17"/>
      <c r="AON445" s="18"/>
      <c r="AOW445" s="16"/>
      <c r="AOX445" s="17"/>
      <c r="AOY445" s="18"/>
      <c r="APH445" s="16"/>
      <c r="API445" s="17"/>
      <c r="APJ445" s="18"/>
      <c r="APS445" s="16"/>
      <c r="APT445" s="17"/>
      <c r="APU445" s="18"/>
      <c r="AQD445" s="16"/>
      <c r="AQE445" s="17"/>
      <c r="AQF445" s="18"/>
      <c r="AQO445" s="16"/>
      <c r="AQP445" s="17"/>
      <c r="AQQ445" s="18"/>
      <c r="AQZ445" s="16"/>
      <c r="ARA445" s="17"/>
      <c r="ARB445" s="18"/>
      <c r="ARK445" s="16"/>
      <c r="ARL445" s="17"/>
      <c r="ARM445" s="18"/>
      <c r="ARV445" s="16"/>
      <c r="ARW445" s="17"/>
      <c r="ARX445" s="18"/>
      <c r="ASG445" s="16"/>
      <c r="ASH445" s="17"/>
      <c r="ASI445" s="18"/>
      <c r="ASR445" s="16"/>
      <c r="ASS445" s="17"/>
      <c r="AST445" s="18"/>
      <c r="ATC445" s="16"/>
      <c r="ATD445" s="17"/>
      <c r="ATE445" s="18"/>
      <c r="ATN445" s="16"/>
      <c r="ATO445" s="17"/>
      <c r="ATP445" s="18"/>
      <c r="ATY445" s="16"/>
      <c r="ATZ445" s="17"/>
      <c r="AUA445" s="18"/>
      <c r="AUJ445" s="16"/>
      <c r="AUK445" s="17"/>
      <c r="AUL445" s="18"/>
      <c r="AUU445" s="16"/>
      <c r="AUV445" s="17"/>
      <c r="AUW445" s="18"/>
      <c r="AVF445" s="16"/>
      <c r="AVG445" s="17"/>
      <c r="AVH445" s="18"/>
      <c r="AVQ445" s="16"/>
      <c r="AVR445" s="17"/>
      <c r="AVS445" s="18"/>
      <c r="AWB445" s="16"/>
      <c r="AWC445" s="17"/>
      <c r="AWD445" s="18"/>
      <c r="AWM445" s="16"/>
      <c r="AWN445" s="17"/>
      <c r="AWO445" s="18"/>
      <c r="AWX445" s="16"/>
      <c r="AWY445" s="17"/>
      <c r="AWZ445" s="18"/>
      <c r="AXI445" s="16"/>
      <c r="AXJ445" s="17"/>
      <c r="AXK445" s="18"/>
      <c r="AXT445" s="16"/>
      <c r="AXU445" s="17"/>
      <c r="AXV445" s="18"/>
      <c r="AYE445" s="16"/>
      <c r="AYF445" s="17"/>
      <c r="AYG445" s="18"/>
      <c r="AYP445" s="16"/>
      <c r="AYQ445" s="17"/>
      <c r="AYR445" s="18"/>
      <c r="AZA445" s="16"/>
      <c r="AZB445" s="17"/>
      <c r="AZC445" s="18"/>
      <c r="AZL445" s="16"/>
      <c r="AZM445" s="17"/>
      <c r="AZN445" s="18"/>
      <c r="AZW445" s="16"/>
      <c r="AZX445" s="17"/>
      <c r="AZY445" s="18"/>
      <c r="BAH445" s="16"/>
      <c r="BAI445" s="17"/>
      <c r="BAJ445" s="18"/>
      <c r="BAS445" s="16"/>
      <c r="BAT445" s="17"/>
      <c r="BAU445" s="18"/>
      <c r="BBD445" s="16"/>
      <c r="BBE445" s="17"/>
      <c r="BBF445" s="18"/>
      <c r="BBO445" s="16"/>
      <c r="BBP445" s="17"/>
      <c r="BBQ445" s="18"/>
      <c r="BBZ445" s="16"/>
      <c r="BCA445" s="17"/>
      <c r="BCB445" s="18"/>
      <c r="BCK445" s="16"/>
      <c r="BCL445" s="17"/>
      <c r="BCM445" s="18"/>
      <c r="BCV445" s="16"/>
      <c r="BCW445" s="17"/>
      <c r="BCX445" s="18"/>
      <c r="BDG445" s="16"/>
      <c r="BDH445" s="17"/>
      <c r="BDI445" s="18"/>
      <c r="BDR445" s="16"/>
      <c r="BDS445" s="17"/>
      <c r="BDT445" s="18"/>
      <c r="BEC445" s="16"/>
      <c r="BED445" s="17"/>
      <c r="BEE445" s="18"/>
      <c r="BEN445" s="16"/>
      <c r="BEO445" s="17"/>
      <c r="BEP445" s="18"/>
      <c r="BEY445" s="16"/>
      <c r="BEZ445" s="17"/>
      <c r="BFA445" s="18"/>
      <c r="BFJ445" s="16"/>
      <c r="BFK445" s="17"/>
      <c r="BFL445" s="18"/>
      <c r="BFU445" s="16"/>
      <c r="BFV445" s="17"/>
      <c r="BFW445" s="18"/>
      <c r="BGF445" s="16"/>
      <c r="BGG445" s="17"/>
      <c r="BGH445" s="18"/>
      <c r="BGQ445" s="16"/>
      <c r="BGR445" s="17"/>
      <c r="BGS445" s="18"/>
      <c r="BHB445" s="16"/>
      <c r="BHC445" s="17"/>
      <c r="BHD445" s="18"/>
      <c r="BHM445" s="16"/>
      <c r="BHN445" s="17"/>
      <c r="BHO445" s="18"/>
      <c r="BHX445" s="16"/>
      <c r="BHY445" s="17"/>
      <c r="BHZ445" s="18"/>
      <c r="BII445" s="16"/>
      <c r="BIJ445" s="17"/>
      <c r="BIK445" s="18"/>
      <c r="BIT445" s="16"/>
      <c r="BIU445" s="17"/>
      <c r="BIV445" s="18"/>
      <c r="BJE445" s="16"/>
      <c r="BJF445" s="17"/>
      <c r="BJG445" s="18"/>
      <c r="BJP445" s="16"/>
      <c r="BJQ445" s="17"/>
      <c r="BJR445" s="18"/>
      <c r="BKA445" s="16"/>
      <c r="BKB445" s="17"/>
      <c r="BKC445" s="18"/>
      <c r="BKL445" s="16"/>
      <c r="BKM445" s="17"/>
      <c r="BKN445" s="18"/>
      <c r="BKW445" s="16"/>
      <c r="BKX445" s="17"/>
      <c r="BKY445" s="18"/>
      <c r="BLH445" s="16"/>
      <c r="BLI445" s="17"/>
      <c r="BLJ445" s="18"/>
      <c r="BLS445" s="16"/>
      <c r="BLT445" s="17"/>
      <c r="BLU445" s="18"/>
      <c r="BMD445" s="16"/>
      <c r="BME445" s="17"/>
      <c r="BMF445" s="18"/>
      <c r="BMO445" s="16"/>
      <c r="BMP445" s="17"/>
      <c r="BMQ445" s="18"/>
      <c r="BMZ445" s="16"/>
      <c r="BNA445" s="17"/>
      <c r="BNB445" s="18"/>
      <c r="BNK445" s="16"/>
      <c r="BNL445" s="17"/>
      <c r="BNM445" s="18"/>
      <c r="BNV445" s="16"/>
      <c r="BNW445" s="17"/>
      <c r="BNX445" s="18"/>
      <c r="BOG445" s="16"/>
      <c r="BOH445" s="17"/>
      <c r="BOI445" s="18"/>
      <c r="BOR445" s="16"/>
      <c r="BOS445" s="17"/>
      <c r="BOT445" s="18"/>
      <c r="BPC445" s="16"/>
      <c r="BPD445" s="17"/>
      <c r="BPE445" s="18"/>
      <c r="BPN445" s="16"/>
      <c r="BPO445" s="17"/>
      <c r="BPP445" s="18"/>
      <c r="BPY445" s="16"/>
      <c r="BPZ445" s="17"/>
      <c r="BQA445" s="18"/>
      <c r="BQJ445" s="16"/>
      <c r="BQK445" s="17"/>
      <c r="BQL445" s="18"/>
      <c r="BQU445" s="16"/>
      <c r="BQV445" s="17"/>
      <c r="BQW445" s="18"/>
      <c r="BRF445" s="16"/>
      <c r="BRG445" s="17"/>
      <c r="BRH445" s="18"/>
      <c r="BRQ445" s="16"/>
      <c r="BRR445" s="17"/>
      <c r="BRS445" s="18"/>
      <c r="BSB445" s="16"/>
      <c r="BSC445" s="17"/>
      <c r="BSD445" s="18"/>
      <c r="BSM445" s="16"/>
      <c r="BSN445" s="17"/>
      <c r="BSO445" s="18"/>
      <c r="BSX445" s="16"/>
      <c r="BSY445" s="17"/>
      <c r="BSZ445" s="18"/>
      <c r="BTI445" s="16"/>
      <c r="BTJ445" s="17"/>
      <c r="BTK445" s="18"/>
      <c r="BTT445" s="16"/>
      <c r="BTU445" s="17"/>
      <c r="BTV445" s="18"/>
      <c r="BUE445" s="16"/>
      <c r="BUF445" s="17"/>
      <c r="BUG445" s="18"/>
      <c r="BUP445" s="16"/>
      <c r="BUQ445" s="17"/>
      <c r="BUR445" s="18"/>
      <c r="BVA445" s="16"/>
      <c r="BVB445" s="17"/>
      <c r="BVC445" s="18"/>
      <c r="BVL445" s="16"/>
      <c r="BVM445" s="17"/>
      <c r="BVN445" s="18"/>
      <c r="BVW445" s="16"/>
      <c r="BVX445" s="17"/>
      <c r="BVY445" s="18"/>
      <c r="BWH445" s="16"/>
      <c r="BWI445" s="17"/>
      <c r="BWJ445" s="18"/>
      <c r="BWS445" s="16"/>
      <c r="BWT445" s="17"/>
      <c r="BWU445" s="18"/>
      <c r="BXD445" s="16"/>
      <c r="BXE445" s="17"/>
      <c r="BXF445" s="18"/>
      <c r="BXO445" s="16"/>
      <c r="BXP445" s="17"/>
      <c r="BXQ445" s="18"/>
      <c r="BXZ445" s="16"/>
      <c r="BYA445" s="17"/>
      <c r="BYB445" s="18"/>
      <c r="BYK445" s="16"/>
      <c r="BYL445" s="17"/>
      <c r="BYM445" s="18"/>
      <c r="BYV445" s="16"/>
      <c r="BYW445" s="17"/>
      <c r="BYX445" s="18"/>
      <c r="BZG445" s="16"/>
      <c r="BZH445" s="17"/>
      <c r="BZI445" s="18"/>
      <c r="BZR445" s="16"/>
      <c r="BZS445" s="17"/>
      <c r="BZT445" s="18"/>
      <c r="CAC445" s="16"/>
      <c r="CAD445" s="17"/>
      <c r="CAE445" s="18"/>
      <c r="CAN445" s="16"/>
      <c r="CAO445" s="17"/>
      <c r="CAP445" s="18"/>
      <c r="CAY445" s="16"/>
      <c r="CAZ445" s="17"/>
      <c r="CBA445" s="18"/>
      <c r="CBJ445" s="16"/>
      <c r="CBK445" s="17"/>
      <c r="CBL445" s="18"/>
      <c r="CBU445" s="16"/>
      <c r="CBV445" s="17"/>
      <c r="CBW445" s="18"/>
      <c r="CCF445" s="16"/>
      <c r="CCG445" s="17"/>
      <c r="CCH445" s="18"/>
      <c r="CCQ445" s="16"/>
      <c r="CCR445" s="17"/>
      <c r="CCS445" s="18"/>
      <c r="CDB445" s="16"/>
      <c r="CDC445" s="17"/>
      <c r="CDD445" s="18"/>
      <c r="CDM445" s="16"/>
      <c r="CDN445" s="17"/>
      <c r="CDO445" s="18"/>
      <c r="CDX445" s="16"/>
      <c r="CDY445" s="17"/>
      <c r="CDZ445" s="18"/>
      <c r="CEI445" s="16"/>
      <c r="CEJ445" s="17"/>
      <c r="CEK445" s="18"/>
      <c r="CET445" s="16"/>
      <c r="CEU445" s="17"/>
      <c r="CEV445" s="18"/>
      <c r="CFE445" s="16"/>
      <c r="CFF445" s="17"/>
      <c r="CFG445" s="18"/>
      <c r="CFP445" s="16"/>
      <c r="CFQ445" s="17"/>
      <c r="CFR445" s="18"/>
      <c r="CGA445" s="16"/>
      <c r="CGB445" s="17"/>
      <c r="CGC445" s="18"/>
      <c r="CGL445" s="16"/>
      <c r="CGM445" s="17"/>
      <c r="CGN445" s="18"/>
      <c r="CGW445" s="16"/>
      <c r="CGX445" s="17"/>
      <c r="CGY445" s="18"/>
      <c r="CHH445" s="16"/>
      <c r="CHI445" s="17"/>
      <c r="CHJ445" s="18"/>
      <c r="CHS445" s="16"/>
      <c r="CHT445" s="17"/>
      <c r="CHU445" s="18"/>
      <c r="CID445" s="16"/>
      <c r="CIE445" s="17"/>
      <c r="CIF445" s="18"/>
      <c r="CIO445" s="16"/>
      <c r="CIP445" s="17"/>
      <c r="CIQ445" s="18"/>
      <c r="CIZ445" s="16"/>
      <c r="CJA445" s="17"/>
      <c r="CJB445" s="18"/>
      <c r="CJK445" s="16"/>
      <c r="CJL445" s="17"/>
      <c r="CJM445" s="18"/>
      <c r="CJV445" s="16"/>
      <c r="CJW445" s="17"/>
      <c r="CJX445" s="18"/>
      <c r="CKG445" s="16"/>
      <c r="CKH445" s="17"/>
      <c r="CKI445" s="18"/>
      <c r="CKR445" s="16"/>
      <c r="CKS445" s="17"/>
      <c r="CKT445" s="18"/>
      <c r="CLC445" s="16"/>
      <c r="CLD445" s="17"/>
      <c r="CLE445" s="18"/>
      <c r="CLN445" s="16"/>
      <c r="CLO445" s="17"/>
      <c r="CLP445" s="18"/>
      <c r="CLY445" s="16"/>
      <c r="CLZ445" s="17"/>
      <c r="CMA445" s="18"/>
      <c r="CMJ445" s="16"/>
      <c r="CMK445" s="17"/>
      <c r="CML445" s="18"/>
      <c r="CMU445" s="16"/>
      <c r="CMV445" s="17"/>
      <c r="CMW445" s="18"/>
      <c r="CNF445" s="16"/>
      <c r="CNG445" s="17"/>
      <c r="CNH445" s="18"/>
      <c r="CNQ445" s="16"/>
      <c r="CNR445" s="17"/>
      <c r="CNS445" s="18"/>
      <c r="COB445" s="16"/>
      <c r="COC445" s="17"/>
      <c r="COD445" s="18"/>
      <c r="COM445" s="16"/>
      <c r="CON445" s="17"/>
      <c r="COO445" s="18"/>
      <c r="COX445" s="16"/>
      <c r="COY445" s="17"/>
      <c r="COZ445" s="18"/>
      <c r="CPI445" s="16"/>
      <c r="CPJ445" s="17"/>
      <c r="CPK445" s="18"/>
      <c r="CPT445" s="16"/>
      <c r="CPU445" s="17"/>
      <c r="CPV445" s="18"/>
      <c r="CQE445" s="16"/>
      <c r="CQF445" s="17"/>
      <c r="CQG445" s="18"/>
      <c r="CQP445" s="16"/>
      <c r="CQQ445" s="17"/>
      <c r="CQR445" s="18"/>
      <c r="CRA445" s="16"/>
      <c r="CRB445" s="17"/>
      <c r="CRC445" s="18"/>
      <c r="CRL445" s="16"/>
      <c r="CRM445" s="17"/>
      <c r="CRN445" s="18"/>
      <c r="CRW445" s="16"/>
      <c r="CRX445" s="17"/>
      <c r="CRY445" s="18"/>
      <c r="CSH445" s="16"/>
      <c r="CSI445" s="17"/>
      <c r="CSJ445" s="18"/>
      <c r="CSS445" s="16"/>
      <c r="CST445" s="17"/>
      <c r="CSU445" s="18"/>
      <c r="CTD445" s="16"/>
      <c r="CTE445" s="17"/>
      <c r="CTF445" s="18"/>
      <c r="CTO445" s="16"/>
      <c r="CTP445" s="17"/>
      <c r="CTQ445" s="18"/>
      <c r="CTZ445" s="16"/>
      <c r="CUA445" s="17"/>
      <c r="CUB445" s="18"/>
      <c r="CUK445" s="16"/>
      <c r="CUL445" s="17"/>
      <c r="CUM445" s="18"/>
      <c r="CUV445" s="16"/>
      <c r="CUW445" s="17"/>
      <c r="CUX445" s="18"/>
      <c r="CVG445" s="16"/>
      <c r="CVH445" s="17"/>
      <c r="CVI445" s="18"/>
      <c r="CVR445" s="16"/>
      <c r="CVS445" s="17"/>
      <c r="CVT445" s="18"/>
      <c r="CWC445" s="16"/>
      <c r="CWD445" s="17"/>
      <c r="CWE445" s="18"/>
      <c r="CWN445" s="16"/>
      <c r="CWO445" s="17"/>
      <c r="CWP445" s="18"/>
      <c r="CWY445" s="16"/>
      <c r="CWZ445" s="17"/>
      <c r="CXA445" s="18"/>
      <c r="CXJ445" s="16"/>
      <c r="CXK445" s="17"/>
      <c r="CXL445" s="18"/>
      <c r="CXU445" s="16"/>
      <c r="CXV445" s="17"/>
      <c r="CXW445" s="18"/>
      <c r="CYF445" s="16"/>
      <c r="CYG445" s="17"/>
      <c r="CYH445" s="18"/>
      <c r="CYQ445" s="16"/>
      <c r="CYR445" s="17"/>
      <c r="CYS445" s="18"/>
      <c r="CZB445" s="16"/>
      <c r="CZC445" s="17"/>
      <c r="CZD445" s="18"/>
      <c r="CZM445" s="16"/>
      <c r="CZN445" s="17"/>
      <c r="CZO445" s="18"/>
      <c r="CZX445" s="16"/>
      <c r="CZY445" s="17"/>
      <c r="CZZ445" s="18"/>
      <c r="DAI445" s="16"/>
      <c r="DAJ445" s="17"/>
      <c r="DAK445" s="18"/>
      <c r="DAT445" s="16"/>
      <c r="DAU445" s="17"/>
      <c r="DAV445" s="18"/>
      <c r="DBE445" s="16"/>
      <c r="DBF445" s="17"/>
      <c r="DBG445" s="18"/>
      <c r="DBP445" s="16"/>
      <c r="DBQ445" s="17"/>
      <c r="DBR445" s="18"/>
      <c r="DCA445" s="16"/>
      <c r="DCB445" s="17"/>
      <c r="DCC445" s="18"/>
      <c r="DCL445" s="16"/>
      <c r="DCM445" s="17"/>
      <c r="DCN445" s="18"/>
      <c r="DCW445" s="16"/>
      <c r="DCX445" s="17"/>
      <c r="DCY445" s="18"/>
      <c r="DDH445" s="16"/>
      <c r="DDI445" s="17"/>
      <c r="DDJ445" s="18"/>
      <c r="DDS445" s="16"/>
      <c r="DDT445" s="17"/>
      <c r="DDU445" s="18"/>
      <c r="DED445" s="16"/>
      <c r="DEE445" s="17"/>
      <c r="DEF445" s="18"/>
      <c r="DEO445" s="16"/>
      <c r="DEP445" s="17"/>
      <c r="DEQ445" s="18"/>
      <c r="DEZ445" s="16"/>
      <c r="DFA445" s="17"/>
      <c r="DFB445" s="18"/>
      <c r="DFK445" s="16"/>
      <c r="DFL445" s="17"/>
      <c r="DFM445" s="18"/>
      <c r="DFV445" s="16"/>
      <c r="DFW445" s="17"/>
      <c r="DFX445" s="18"/>
      <c r="DGG445" s="16"/>
      <c r="DGH445" s="17"/>
      <c r="DGI445" s="18"/>
      <c r="DGR445" s="16"/>
      <c r="DGS445" s="17"/>
      <c r="DGT445" s="18"/>
      <c r="DHC445" s="16"/>
      <c r="DHD445" s="17"/>
      <c r="DHE445" s="18"/>
      <c r="DHN445" s="16"/>
      <c r="DHO445" s="17"/>
      <c r="DHP445" s="18"/>
      <c r="DHY445" s="16"/>
      <c r="DHZ445" s="17"/>
      <c r="DIA445" s="18"/>
      <c r="DIJ445" s="16"/>
      <c r="DIK445" s="17"/>
      <c r="DIL445" s="18"/>
      <c r="DIU445" s="16"/>
      <c r="DIV445" s="17"/>
      <c r="DIW445" s="18"/>
      <c r="DJF445" s="16"/>
      <c r="DJG445" s="17"/>
      <c r="DJH445" s="18"/>
      <c r="DJQ445" s="16"/>
      <c r="DJR445" s="17"/>
      <c r="DJS445" s="18"/>
      <c r="DKB445" s="16"/>
      <c r="DKC445" s="17"/>
      <c r="DKD445" s="18"/>
      <c r="DKM445" s="16"/>
      <c r="DKN445" s="17"/>
      <c r="DKO445" s="18"/>
      <c r="DKX445" s="16"/>
      <c r="DKY445" s="17"/>
      <c r="DKZ445" s="18"/>
      <c r="DLI445" s="16"/>
      <c r="DLJ445" s="17"/>
      <c r="DLK445" s="18"/>
      <c r="DLT445" s="16"/>
      <c r="DLU445" s="17"/>
      <c r="DLV445" s="18"/>
      <c r="DME445" s="16"/>
      <c r="DMF445" s="17"/>
      <c r="DMG445" s="18"/>
      <c r="DMP445" s="16"/>
      <c r="DMQ445" s="17"/>
      <c r="DMR445" s="18"/>
      <c r="DNA445" s="16"/>
      <c r="DNB445" s="17"/>
      <c r="DNC445" s="18"/>
      <c r="DNL445" s="16"/>
      <c r="DNM445" s="17"/>
      <c r="DNN445" s="18"/>
      <c r="DNW445" s="16"/>
      <c r="DNX445" s="17"/>
      <c r="DNY445" s="18"/>
      <c r="DOH445" s="16"/>
      <c r="DOI445" s="17"/>
      <c r="DOJ445" s="18"/>
      <c r="DOS445" s="16"/>
      <c r="DOT445" s="17"/>
      <c r="DOU445" s="18"/>
      <c r="DPD445" s="16"/>
      <c r="DPE445" s="17"/>
      <c r="DPF445" s="18"/>
      <c r="DPO445" s="16"/>
      <c r="DPP445" s="17"/>
      <c r="DPQ445" s="18"/>
      <c r="DPZ445" s="16"/>
      <c r="DQA445" s="17"/>
      <c r="DQB445" s="18"/>
      <c r="DQK445" s="16"/>
      <c r="DQL445" s="17"/>
      <c r="DQM445" s="18"/>
      <c r="DQV445" s="16"/>
      <c r="DQW445" s="17"/>
      <c r="DQX445" s="18"/>
      <c r="DRG445" s="16"/>
      <c r="DRH445" s="17"/>
      <c r="DRI445" s="18"/>
      <c r="DRR445" s="16"/>
      <c r="DRS445" s="17"/>
      <c r="DRT445" s="18"/>
      <c r="DSC445" s="16"/>
      <c r="DSD445" s="17"/>
      <c r="DSE445" s="18"/>
      <c r="DSN445" s="16"/>
      <c r="DSO445" s="17"/>
      <c r="DSP445" s="18"/>
      <c r="DSY445" s="16"/>
      <c r="DSZ445" s="17"/>
      <c r="DTA445" s="18"/>
      <c r="DTJ445" s="16"/>
      <c r="DTK445" s="17"/>
      <c r="DTL445" s="18"/>
      <c r="DTU445" s="16"/>
      <c r="DTV445" s="17"/>
      <c r="DTW445" s="18"/>
      <c r="DUF445" s="16"/>
      <c r="DUG445" s="17"/>
      <c r="DUH445" s="18"/>
      <c r="DUQ445" s="16"/>
      <c r="DUR445" s="17"/>
      <c r="DUS445" s="18"/>
      <c r="DVB445" s="16"/>
      <c r="DVC445" s="17"/>
      <c r="DVD445" s="18"/>
      <c r="DVM445" s="16"/>
      <c r="DVN445" s="17"/>
      <c r="DVO445" s="18"/>
      <c r="DVX445" s="16"/>
      <c r="DVY445" s="17"/>
      <c r="DVZ445" s="18"/>
      <c r="DWI445" s="16"/>
      <c r="DWJ445" s="17"/>
      <c r="DWK445" s="18"/>
      <c r="DWT445" s="16"/>
      <c r="DWU445" s="17"/>
      <c r="DWV445" s="18"/>
      <c r="DXE445" s="16"/>
      <c r="DXF445" s="17"/>
      <c r="DXG445" s="18"/>
      <c r="DXP445" s="16"/>
      <c r="DXQ445" s="17"/>
      <c r="DXR445" s="18"/>
      <c r="DYA445" s="16"/>
      <c r="DYB445" s="17"/>
      <c r="DYC445" s="18"/>
      <c r="DYL445" s="16"/>
      <c r="DYM445" s="17"/>
      <c r="DYN445" s="18"/>
      <c r="DYW445" s="16"/>
      <c r="DYX445" s="17"/>
      <c r="DYY445" s="18"/>
      <c r="DZH445" s="16"/>
      <c r="DZI445" s="17"/>
      <c r="DZJ445" s="18"/>
      <c r="DZS445" s="16"/>
      <c r="DZT445" s="17"/>
      <c r="DZU445" s="18"/>
      <c r="EAD445" s="16"/>
      <c r="EAE445" s="17"/>
      <c r="EAF445" s="18"/>
      <c r="EAO445" s="16"/>
      <c r="EAP445" s="17"/>
      <c r="EAQ445" s="18"/>
      <c r="EAZ445" s="16"/>
      <c r="EBA445" s="17"/>
      <c r="EBB445" s="18"/>
      <c r="EBK445" s="16"/>
      <c r="EBL445" s="17"/>
      <c r="EBM445" s="18"/>
      <c r="EBV445" s="16"/>
      <c r="EBW445" s="17"/>
      <c r="EBX445" s="18"/>
      <c r="ECG445" s="16"/>
      <c r="ECH445" s="17"/>
      <c r="ECI445" s="18"/>
      <c r="ECR445" s="16"/>
      <c r="ECS445" s="17"/>
      <c r="ECT445" s="18"/>
      <c r="EDC445" s="16"/>
      <c r="EDD445" s="17"/>
      <c r="EDE445" s="18"/>
      <c r="EDN445" s="16"/>
      <c r="EDO445" s="17"/>
      <c r="EDP445" s="18"/>
      <c r="EDY445" s="16"/>
      <c r="EDZ445" s="17"/>
      <c r="EEA445" s="18"/>
      <c r="EEJ445" s="16"/>
      <c r="EEK445" s="17"/>
      <c r="EEL445" s="18"/>
      <c r="EEU445" s="16"/>
      <c r="EEV445" s="17"/>
      <c r="EEW445" s="18"/>
      <c r="EFF445" s="16"/>
      <c r="EFG445" s="17"/>
      <c r="EFH445" s="18"/>
      <c r="EFQ445" s="16"/>
      <c r="EFR445" s="17"/>
      <c r="EFS445" s="18"/>
      <c r="EGB445" s="16"/>
      <c r="EGC445" s="17"/>
      <c r="EGD445" s="18"/>
      <c r="EGM445" s="16"/>
      <c r="EGN445" s="17"/>
      <c r="EGO445" s="18"/>
      <c r="EGX445" s="16"/>
      <c r="EGY445" s="17"/>
      <c r="EGZ445" s="18"/>
      <c r="EHI445" s="16"/>
      <c r="EHJ445" s="17"/>
      <c r="EHK445" s="18"/>
      <c r="EHT445" s="16"/>
      <c r="EHU445" s="17"/>
      <c r="EHV445" s="18"/>
      <c r="EIE445" s="16"/>
      <c r="EIF445" s="17"/>
      <c r="EIG445" s="18"/>
      <c r="EIP445" s="16"/>
      <c r="EIQ445" s="17"/>
      <c r="EIR445" s="18"/>
      <c r="EJA445" s="16"/>
      <c r="EJB445" s="17"/>
      <c r="EJC445" s="18"/>
      <c r="EJL445" s="16"/>
      <c r="EJM445" s="17"/>
      <c r="EJN445" s="18"/>
      <c r="EJW445" s="16"/>
      <c r="EJX445" s="17"/>
      <c r="EJY445" s="18"/>
      <c r="EKH445" s="16"/>
      <c r="EKI445" s="17"/>
      <c r="EKJ445" s="18"/>
      <c r="EKS445" s="16"/>
      <c r="EKT445" s="17"/>
      <c r="EKU445" s="18"/>
      <c r="ELD445" s="16"/>
      <c r="ELE445" s="17"/>
      <c r="ELF445" s="18"/>
      <c r="ELO445" s="16"/>
      <c r="ELP445" s="17"/>
      <c r="ELQ445" s="18"/>
      <c r="ELZ445" s="16"/>
      <c r="EMA445" s="17"/>
      <c r="EMB445" s="18"/>
      <c r="EMK445" s="16"/>
      <c r="EML445" s="17"/>
      <c r="EMM445" s="18"/>
      <c r="EMV445" s="16"/>
      <c r="EMW445" s="17"/>
      <c r="EMX445" s="18"/>
      <c r="ENG445" s="16"/>
      <c r="ENH445" s="17"/>
      <c r="ENI445" s="18"/>
      <c r="ENR445" s="16"/>
      <c r="ENS445" s="17"/>
      <c r="ENT445" s="18"/>
      <c r="EOC445" s="16"/>
      <c r="EOD445" s="17"/>
      <c r="EOE445" s="18"/>
      <c r="EON445" s="16"/>
      <c r="EOO445" s="17"/>
      <c r="EOP445" s="18"/>
      <c r="EOY445" s="16"/>
      <c r="EOZ445" s="17"/>
      <c r="EPA445" s="18"/>
      <c r="EPJ445" s="16"/>
      <c r="EPK445" s="17"/>
      <c r="EPL445" s="18"/>
      <c r="EPU445" s="16"/>
      <c r="EPV445" s="17"/>
      <c r="EPW445" s="18"/>
      <c r="EQF445" s="16"/>
      <c r="EQG445" s="17"/>
      <c r="EQH445" s="18"/>
      <c r="EQQ445" s="16"/>
      <c r="EQR445" s="17"/>
      <c r="EQS445" s="18"/>
      <c r="ERB445" s="16"/>
      <c r="ERC445" s="17"/>
      <c r="ERD445" s="18"/>
      <c r="ERM445" s="16"/>
      <c r="ERN445" s="17"/>
      <c r="ERO445" s="18"/>
      <c r="ERX445" s="16"/>
      <c r="ERY445" s="17"/>
      <c r="ERZ445" s="18"/>
      <c r="ESI445" s="16"/>
      <c r="ESJ445" s="17"/>
      <c r="ESK445" s="18"/>
      <c r="EST445" s="16"/>
      <c r="ESU445" s="17"/>
      <c r="ESV445" s="18"/>
      <c r="ETE445" s="16"/>
      <c r="ETF445" s="17"/>
      <c r="ETG445" s="18"/>
      <c r="ETP445" s="16"/>
      <c r="ETQ445" s="17"/>
      <c r="ETR445" s="18"/>
      <c r="EUA445" s="16"/>
      <c r="EUB445" s="17"/>
      <c r="EUC445" s="18"/>
      <c r="EUL445" s="16"/>
      <c r="EUM445" s="17"/>
      <c r="EUN445" s="18"/>
      <c r="EUW445" s="16"/>
      <c r="EUX445" s="17"/>
      <c r="EUY445" s="18"/>
      <c r="EVH445" s="16"/>
      <c r="EVI445" s="17"/>
      <c r="EVJ445" s="18"/>
      <c r="EVS445" s="16"/>
      <c r="EVT445" s="17"/>
      <c r="EVU445" s="18"/>
      <c r="EWD445" s="16"/>
      <c r="EWE445" s="17"/>
      <c r="EWF445" s="18"/>
      <c r="EWO445" s="16"/>
      <c r="EWP445" s="17"/>
      <c r="EWQ445" s="18"/>
      <c r="EWZ445" s="16"/>
      <c r="EXA445" s="17"/>
      <c r="EXB445" s="18"/>
      <c r="EXK445" s="16"/>
      <c r="EXL445" s="17"/>
      <c r="EXM445" s="18"/>
      <c r="EXV445" s="16"/>
      <c r="EXW445" s="17"/>
      <c r="EXX445" s="18"/>
      <c r="EYG445" s="16"/>
      <c r="EYH445" s="17"/>
      <c r="EYI445" s="18"/>
      <c r="EYR445" s="16"/>
      <c r="EYS445" s="17"/>
      <c r="EYT445" s="18"/>
      <c r="EZC445" s="16"/>
      <c r="EZD445" s="17"/>
      <c r="EZE445" s="18"/>
      <c r="EZN445" s="16"/>
      <c r="EZO445" s="17"/>
      <c r="EZP445" s="18"/>
      <c r="EZY445" s="16"/>
      <c r="EZZ445" s="17"/>
      <c r="FAA445" s="18"/>
      <c r="FAJ445" s="16"/>
      <c r="FAK445" s="17"/>
      <c r="FAL445" s="18"/>
      <c r="FAU445" s="16"/>
      <c r="FAV445" s="17"/>
      <c r="FAW445" s="18"/>
      <c r="FBF445" s="16"/>
      <c r="FBG445" s="17"/>
      <c r="FBH445" s="18"/>
      <c r="FBQ445" s="16"/>
      <c r="FBR445" s="17"/>
      <c r="FBS445" s="18"/>
      <c r="FCB445" s="16"/>
      <c r="FCC445" s="17"/>
      <c r="FCD445" s="18"/>
      <c r="FCM445" s="16"/>
      <c r="FCN445" s="17"/>
      <c r="FCO445" s="18"/>
      <c r="FCX445" s="16"/>
      <c r="FCY445" s="17"/>
      <c r="FCZ445" s="18"/>
      <c r="FDI445" s="16"/>
      <c r="FDJ445" s="17"/>
      <c r="FDK445" s="18"/>
      <c r="FDT445" s="16"/>
      <c r="FDU445" s="17"/>
      <c r="FDV445" s="18"/>
      <c r="FEE445" s="16"/>
      <c r="FEF445" s="17"/>
      <c r="FEG445" s="18"/>
      <c r="FEP445" s="16"/>
      <c r="FEQ445" s="17"/>
      <c r="FER445" s="18"/>
      <c r="FFA445" s="16"/>
      <c r="FFB445" s="17"/>
      <c r="FFC445" s="18"/>
      <c r="FFL445" s="16"/>
      <c r="FFM445" s="17"/>
      <c r="FFN445" s="18"/>
      <c r="FFW445" s="16"/>
      <c r="FFX445" s="17"/>
      <c r="FFY445" s="18"/>
      <c r="FGH445" s="16"/>
      <c r="FGI445" s="17"/>
      <c r="FGJ445" s="18"/>
      <c r="FGS445" s="16"/>
      <c r="FGT445" s="17"/>
      <c r="FGU445" s="18"/>
      <c r="FHD445" s="16"/>
      <c r="FHE445" s="17"/>
      <c r="FHF445" s="18"/>
      <c r="FHO445" s="16"/>
      <c r="FHP445" s="17"/>
      <c r="FHQ445" s="18"/>
      <c r="FHZ445" s="16"/>
      <c r="FIA445" s="17"/>
      <c r="FIB445" s="18"/>
      <c r="FIK445" s="16"/>
      <c r="FIL445" s="17"/>
      <c r="FIM445" s="18"/>
      <c r="FIV445" s="16"/>
      <c r="FIW445" s="17"/>
      <c r="FIX445" s="18"/>
      <c r="FJG445" s="16"/>
      <c r="FJH445" s="17"/>
      <c r="FJI445" s="18"/>
      <c r="FJR445" s="16"/>
      <c r="FJS445" s="17"/>
      <c r="FJT445" s="18"/>
      <c r="FKC445" s="16"/>
      <c r="FKD445" s="17"/>
      <c r="FKE445" s="18"/>
      <c r="FKN445" s="16"/>
      <c r="FKO445" s="17"/>
      <c r="FKP445" s="18"/>
      <c r="FKY445" s="16"/>
      <c r="FKZ445" s="17"/>
      <c r="FLA445" s="18"/>
      <c r="FLJ445" s="16"/>
      <c r="FLK445" s="17"/>
      <c r="FLL445" s="18"/>
      <c r="FLU445" s="16"/>
      <c r="FLV445" s="17"/>
      <c r="FLW445" s="18"/>
      <c r="FMF445" s="16"/>
      <c r="FMG445" s="17"/>
      <c r="FMH445" s="18"/>
      <c r="FMQ445" s="16"/>
      <c r="FMR445" s="17"/>
      <c r="FMS445" s="18"/>
      <c r="FNB445" s="16"/>
      <c r="FNC445" s="17"/>
      <c r="FND445" s="18"/>
      <c r="FNM445" s="16"/>
      <c r="FNN445" s="17"/>
      <c r="FNO445" s="18"/>
      <c r="FNX445" s="16"/>
      <c r="FNY445" s="17"/>
      <c r="FNZ445" s="18"/>
      <c r="FOI445" s="16"/>
      <c r="FOJ445" s="17"/>
      <c r="FOK445" s="18"/>
      <c r="FOT445" s="16"/>
      <c r="FOU445" s="17"/>
      <c r="FOV445" s="18"/>
      <c r="FPE445" s="16"/>
      <c r="FPF445" s="17"/>
      <c r="FPG445" s="18"/>
      <c r="FPP445" s="16"/>
      <c r="FPQ445" s="17"/>
      <c r="FPR445" s="18"/>
      <c r="FQA445" s="16"/>
      <c r="FQB445" s="17"/>
      <c r="FQC445" s="18"/>
      <c r="FQL445" s="16"/>
      <c r="FQM445" s="17"/>
      <c r="FQN445" s="18"/>
      <c r="FQW445" s="16"/>
      <c r="FQX445" s="17"/>
      <c r="FQY445" s="18"/>
      <c r="FRH445" s="16"/>
      <c r="FRI445" s="17"/>
      <c r="FRJ445" s="18"/>
      <c r="FRS445" s="16"/>
      <c r="FRT445" s="17"/>
      <c r="FRU445" s="18"/>
      <c r="FSD445" s="16"/>
      <c r="FSE445" s="17"/>
      <c r="FSF445" s="18"/>
      <c r="FSO445" s="16"/>
      <c r="FSP445" s="17"/>
      <c r="FSQ445" s="18"/>
      <c r="FSZ445" s="16"/>
      <c r="FTA445" s="17"/>
      <c r="FTB445" s="18"/>
      <c r="FTK445" s="16"/>
      <c r="FTL445" s="17"/>
      <c r="FTM445" s="18"/>
      <c r="FTV445" s="16"/>
      <c r="FTW445" s="17"/>
      <c r="FTX445" s="18"/>
      <c r="FUG445" s="16"/>
      <c r="FUH445" s="17"/>
      <c r="FUI445" s="18"/>
      <c r="FUR445" s="16"/>
      <c r="FUS445" s="17"/>
      <c r="FUT445" s="18"/>
      <c r="FVC445" s="16"/>
      <c r="FVD445" s="17"/>
      <c r="FVE445" s="18"/>
      <c r="FVN445" s="16"/>
      <c r="FVO445" s="17"/>
      <c r="FVP445" s="18"/>
      <c r="FVY445" s="16"/>
      <c r="FVZ445" s="17"/>
      <c r="FWA445" s="18"/>
      <c r="FWJ445" s="16"/>
      <c r="FWK445" s="17"/>
      <c r="FWL445" s="18"/>
      <c r="FWU445" s="16"/>
      <c r="FWV445" s="17"/>
      <c r="FWW445" s="18"/>
      <c r="FXF445" s="16"/>
      <c r="FXG445" s="17"/>
      <c r="FXH445" s="18"/>
      <c r="FXQ445" s="16"/>
      <c r="FXR445" s="17"/>
      <c r="FXS445" s="18"/>
      <c r="FYB445" s="16"/>
      <c r="FYC445" s="17"/>
      <c r="FYD445" s="18"/>
      <c r="FYM445" s="16"/>
      <c r="FYN445" s="17"/>
      <c r="FYO445" s="18"/>
      <c r="FYX445" s="16"/>
      <c r="FYY445" s="17"/>
      <c r="FYZ445" s="18"/>
      <c r="FZI445" s="16"/>
      <c r="FZJ445" s="17"/>
      <c r="FZK445" s="18"/>
      <c r="FZT445" s="16"/>
      <c r="FZU445" s="17"/>
      <c r="FZV445" s="18"/>
      <c r="GAE445" s="16"/>
      <c r="GAF445" s="17"/>
      <c r="GAG445" s="18"/>
      <c r="GAP445" s="16"/>
      <c r="GAQ445" s="17"/>
      <c r="GAR445" s="18"/>
      <c r="GBA445" s="16"/>
      <c r="GBB445" s="17"/>
      <c r="GBC445" s="18"/>
      <c r="GBL445" s="16"/>
      <c r="GBM445" s="17"/>
      <c r="GBN445" s="18"/>
      <c r="GBW445" s="16"/>
      <c r="GBX445" s="17"/>
      <c r="GBY445" s="18"/>
      <c r="GCH445" s="16"/>
      <c r="GCI445" s="17"/>
      <c r="GCJ445" s="18"/>
      <c r="GCS445" s="16"/>
      <c r="GCT445" s="17"/>
      <c r="GCU445" s="18"/>
      <c r="GDD445" s="16"/>
      <c r="GDE445" s="17"/>
      <c r="GDF445" s="18"/>
      <c r="GDO445" s="16"/>
      <c r="GDP445" s="17"/>
      <c r="GDQ445" s="18"/>
      <c r="GDZ445" s="16"/>
      <c r="GEA445" s="17"/>
      <c r="GEB445" s="18"/>
      <c r="GEK445" s="16"/>
      <c r="GEL445" s="17"/>
      <c r="GEM445" s="18"/>
      <c r="GEV445" s="16"/>
      <c r="GEW445" s="17"/>
      <c r="GEX445" s="18"/>
      <c r="GFG445" s="16"/>
      <c r="GFH445" s="17"/>
      <c r="GFI445" s="18"/>
      <c r="GFR445" s="16"/>
      <c r="GFS445" s="17"/>
      <c r="GFT445" s="18"/>
      <c r="GGC445" s="16"/>
      <c r="GGD445" s="17"/>
      <c r="GGE445" s="18"/>
      <c r="GGN445" s="16"/>
      <c r="GGO445" s="17"/>
      <c r="GGP445" s="18"/>
      <c r="GGY445" s="16"/>
      <c r="GGZ445" s="17"/>
      <c r="GHA445" s="18"/>
      <c r="GHJ445" s="16"/>
      <c r="GHK445" s="17"/>
      <c r="GHL445" s="18"/>
      <c r="GHU445" s="16"/>
      <c r="GHV445" s="17"/>
      <c r="GHW445" s="18"/>
      <c r="GIF445" s="16"/>
      <c r="GIG445" s="17"/>
      <c r="GIH445" s="18"/>
      <c r="GIQ445" s="16"/>
      <c r="GIR445" s="17"/>
      <c r="GIS445" s="18"/>
      <c r="GJB445" s="16"/>
      <c r="GJC445" s="17"/>
      <c r="GJD445" s="18"/>
      <c r="GJM445" s="16"/>
      <c r="GJN445" s="17"/>
      <c r="GJO445" s="18"/>
      <c r="GJX445" s="16"/>
      <c r="GJY445" s="17"/>
      <c r="GJZ445" s="18"/>
      <c r="GKI445" s="16"/>
      <c r="GKJ445" s="17"/>
      <c r="GKK445" s="18"/>
      <c r="GKT445" s="16"/>
      <c r="GKU445" s="17"/>
      <c r="GKV445" s="18"/>
      <c r="GLE445" s="16"/>
      <c r="GLF445" s="17"/>
      <c r="GLG445" s="18"/>
      <c r="GLP445" s="16"/>
      <c r="GLQ445" s="17"/>
      <c r="GLR445" s="18"/>
      <c r="GMA445" s="16"/>
      <c r="GMB445" s="17"/>
      <c r="GMC445" s="18"/>
      <c r="GML445" s="16"/>
      <c r="GMM445" s="17"/>
      <c r="GMN445" s="18"/>
      <c r="GMW445" s="16"/>
      <c r="GMX445" s="17"/>
      <c r="GMY445" s="18"/>
      <c r="GNH445" s="16"/>
      <c r="GNI445" s="17"/>
      <c r="GNJ445" s="18"/>
      <c r="GNS445" s="16"/>
      <c r="GNT445" s="17"/>
      <c r="GNU445" s="18"/>
      <c r="GOD445" s="16"/>
      <c r="GOE445" s="17"/>
      <c r="GOF445" s="18"/>
      <c r="GOO445" s="16"/>
      <c r="GOP445" s="17"/>
      <c r="GOQ445" s="18"/>
      <c r="GOZ445" s="16"/>
      <c r="GPA445" s="17"/>
      <c r="GPB445" s="18"/>
      <c r="GPK445" s="16"/>
      <c r="GPL445" s="17"/>
      <c r="GPM445" s="18"/>
      <c r="GPV445" s="16"/>
      <c r="GPW445" s="17"/>
      <c r="GPX445" s="18"/>
      <c r="GQG445" s="16"/>
      <c r="GQH445" s="17"/>
      <c r="GQI445" s="18"/>
      <c r="GQR445" s="16"/>
      <c r="GQS445" s="17"/>
      <c r="GQT445" s="18"/>
      <c r="GRC445" s="16"/>
      <c r="GRD445" s="17"/>
      <c r="GRE445" s="18"/>
      <c r="GRN445" s="16"/>
      <c r="GRO445" s="17"/>
      <c r="GRP445" s="18"/>
      <c r="GRY445" s="16"/>
      <c r="GRZ445" s="17"/>
      <c r="GSA445" s="18"/>
      <c r="GSJ445" s="16"/>
      <c r="GSK445" s="17"/>
      <c r="GSL445" s="18"/>
      <c r="GSU445" s="16"/>
      <c r="GSV445" s="17"/>
      <c r="GSW445" s="18"/>
      <c r="GTF445" s="16"/>
      <c r="GTG445" s="17"/>
      <c r="GTH445" s="18"/>
      <c r="GTQ445" s="16"/>
      <c r="GTR445" s="17"/>
      <c r="GTS445" s="18"/>
      <c r="GUB445" s="16"/>
      <c r="GUC445" s="17"/>
      <c r="GUD445" s="18"/>
      <c r="GUM445" s="16"/>
      <c r="GUN445" s="17"/>
      <c r="GUO445" s="18"/>
      <c r="GUX445" s="16"/>
      <c r="GUY445" s="17"/>
      <c r="GUZ445" s="18"/>
      <c r="GVI445" s="16"/>
      <c r="GVJ445" s="17"/>
      <c r="GVK445" s="18"/>
      <c r="GVT445" s="16"/>
      <c r="GVU445" s="17"/>
      <c r="GVV445" s="18"/>
      <c r="GWE445" s="16"/>
      <c r="GWF445" s="17"/>
      <c r="GWG445" s="18"/>
      <c r="GWP445" s="16"/>
      <c r="GWQ445" s="17"/>
      <c r="GWR445" s="18"/>
      <c r="GXA445" s="16"/>
      <c r="GXB445" s="17"/>
      <c r="GXC445" s="18"/>
      <c r="GXL445" s="16"/>
      <c r="GXM445" s="17"/>
      <c r="GXN445" s="18"/>
      <c r="GXW445" s="16"/>
      <c r="GXX445" s="17"/>
      <c r="GXY445" s="18"/>
      <c r="GYH445" s="16"/>
      <c r="GYI445" s="17"/>
      <c r="GYJ445" s="18"/>
      <c r="GYS445" s="16"/>
      <c r="GYT445" s="17"/>
      <c r="GYU445" s="18"/>
      <c r="GZD445" s="16"/>
      <c r="GZE445" s="17"/>
      <c r="GZF445" s="18"/>
      <c r="GZO445" s="16"/>
      <c r="GZP445" s="17"/>
      <c r="GZQ445" s="18"/>
      <c r="GZZ445" s="16"/>
      <c r="HAA445" s="17"/>
      <c r="HAB445" s="18"/>
      <c r="HAK445" s="16"/>
      <c r="HAL445" s="17"/>
      <c r="HAM445" s="18"/>
      <c r="HAV445" s="16"/>
      <c r="HAW445" s="17"/>
      <c r="HAX445" s="18"/>
      <c r="HBG445" s="16"/>
      <c r="HBH445" s="17"/>
      <c r="HBI445" s="18"/>
      <c r="HBR445" s="16"/>
      <c r="HBS445" s="17"/>
      <c r="HBT445" s="18"/>
      <c r="HCC445" s="16"/>
      <c r="HCD445" s="17"/>
      <c r="HCE445" s="18"/>
      <c r="HCN445" s="16"/>
      <c r="HCO445" s="17"/>
      <c r="HCP445" s="18"/>
      <c r="HCY445" s="16"/>
      <c r="HCZ445" s="17"/>
      <c r="HDA445" s="18"/>
      <c r="HDJ445" s="16"/>
      <c r="HDK445" s="17"/>
      <c r="HDL445" s="18"/>
      <c r="HDU445" s="16"/>
      <c r="HDV445" s="17"/>
      <c r="HDW445" s="18"/>
      <c r="HEF445" s="16"/>
      <c r="HEG445" s="17"/>
      <c r="HEH445" s="18"/>
      <c r="HEQ445" s="16"/>
      <c r="HER445" s="17"/>
      <c r="HES445" s="18"/>
      <c r="HFB445" s="16"/>
      <c r="HFC445" s="17"/>
      <c r="HFD445" s="18"/>
      <c r="HFM445" s="16"/>
      <c r="HFN445" s="17"/>
      <c r="HFO445" s="18"/>
      <c r="HFX445" s="16"/>
      <c r="HFY445" s="17"/>
      <c r="HFZ445" s="18"/>
      <c r="HGI445" s="16"/>
      <c r="HGJ445" s="17"/>
      <c r="HGK445" s="18"/>
      <c r="HGT445" s="16"/>
      <c r="HGU445" s="17"/>
      <c r="HGV445" s="18"/>
      <c r="HHE445" s="16"/>
      <c r="HHF445" s="17"/>
      <c r="HHG445" s="18"/>
      <c r="HHP445" s="16"/>
      <c r="HHQ445" s="17"/>
      <c r="HHR445" s="18"/>
      <c r="HIA445" s="16"/>
      <c r="HIB445" s="17"/>
      <c r="HIC445" s="18"/>
      <c r="HIL445" s="16"/>
      <c r="HIM445" s="17"/>
      <c r="HIN445" s="18"/>
      <c r="HIW445" s="16"/>
      <c r="HIX445" s="17"/>
      <c r="HIY445" s="18"/>
      <c r="HJH445" s="16"/>
      <c r="HJI445" s="17"/>
      <c r="HJJ445" s="18"/>
      <c r="HJS445" s="16"/>
      <c r="HJT445" s="17"/>
      <c r="HJU445" s="18"/>
      <c r="HKD445" s="16"/>
      <c r="HKE445" s="17"/>
      <c r="HKF445" s="18"/>
      <c r="HKO445" s="16"/>
      <c r="HKP445" s="17"/>
      <c r="HKQ445" s="18"/>
      <c r="HKZ445" s="16"/>
      <c r="HLA445" s="17"/>
      <c r="HLB445" s="18"/>
      <c r="HLK445" s="16"/>
      <c r="HLL445" s="17"/>
      <c r="HLM445" s="18"/>
      <c r="HLV445" s="16"/>
      <c r="HLW445" s="17"/>
      <c r="HLX445" s="18"/>
      <c r="HMG445" s="16"/>
      <c r="HMH445" s="17"/>
      <c r="HMI445" s="18"/>
      <c r="HMR445" s="16"/>
      <c r="HMS445" s="17"/>
      <c r="HMT445" s="18"/>
      <c r="HNC445" s="16"/>
      <c r="HND445" s="17"/>
      <c r="HNE445" s="18"/>
      <c r="HNN445" s="16"/>
      <c r="HNO445" s="17"/>
      <c r="HNP445" s="18"/>
      <c r="HNY445" s="16"/>
      <c r="HNZ445" s="17"/>
      <c r="HOA445" s="18"/>
      <c r="HOJ445" s="16"/>
      <c r="HOK445" s="17"/>
      <c r="HOL445" s="18"/>
      <c r="HOU445" s="16"/>
      <c r="HOV445" s="17"/>
      <c r="HOW445" s="18"/>
      <c r="HPF445" s="16"/>
      <c r="HPG445" s="17"/>
      <c r="HPH445" s="18"/>
      <c r="HPQ445" s="16"/>
      <c r="HPR445" s="17"/>
      <c r="HPS445" s="18"/>
      <c r="HQB445" s="16"/>
      <c r="HQC445" s="17"/>
      <c r="HQD445" s="18"/>
      <c r="HQM445" s="16"/>
      <c r="HQN445" s="17"/>
      <c r="HQO445" s="18"/>
      <c r="HQX445" s="16"/>
      <c r="HQY445" s="17"/>
      <c r="HQZ445" s="18"/>
      <c r="HRI445" s="16"/>
      <c r="HRJ445" s="17"/>
      <c r="HRK445" s="18"/>
      <c r="HRT445" s="16"/>
      <c r="HRU445" s="17"/>
      <c r="HRV445" s="18"/>
      <c r="HSE445" s="16"/>
      <c r="HSF445" s="17"/>
      <c r="HSG445" s="18"/>
      <c r="HSP445" s="16"/>
      <c r="HSQ445" s="17"/>
      <c r="HSR445" s="18"/>
      <c r="HTA445" s="16"/>
      <c r="HTB445" s="17"/>
      <c r="HTC445" s="18"/>
      <c r="HTL445" s="16"/>
      <c r="HTM445" s="17"/>
      <c r="HTN445" s="18"/>
      <c r="HTW445" s="16"/>
      <c r="HTX445" s="17"/>
      <c r="HTY445" s="18"/>
      <c r="HUH445" s="16"/>
      <c r="HUI445" s="17"/>
      <c r="HUJ445" s="18"/>
      <c r="HUS445" s="16"/>
      <c r="HUT445" s="17"/>
      <c r="HUU445" s="18"/>
      <c r="HVD445" s="16"/>
      <c r="HVE445" s="17"/>
      <c r="HVF445" s="18"/>
      <c r="HVO445" s="16"/>
      <c r="HVP445" s="17"/>
      <c r="HVQ445" s="18"/>
      <c r="HVZ445" s="16"/>
      <c r="HWA445" s="17"/>
      <c r="HWB445" s="18"/>
      <c r="HWK445" s="16"/>
      <c r="HWL445" s="17"/>
      <c r="HWM445" s="18"/>
      <c r="HWV445" s="16"/>
      <c r="HWW445" s="17"/>
      <c r="HWX445" s="18"/>
      <c r="HXG445" s="16"/>
      <c r="HXH445" s="17"/>
      <c r="HXI445" s="18"/>
      <c r="HXR445" s="16"/>
      <c r="HXS445" s="17"/>
      <c r="HXT445" s="18"/>
      <c r="HYC445" s="16"/>
      <c r="HYD445" s="17"/>
      <c r="HYE445" s="18"/>
      <c r="HYN445" s="16"/>
      <c r="HYO445" s="17"/>
      <c r="HYP445" s="18"/>
      <c r="HYY445" s="16"/>
      <c r="HYZ445" s="17"/>
      <c r="HZA445" s="18"/>
      <c r="HZJ445" s="16"/>
      <c r="HZK445" s="17"/>
      <c r="HZL445" s="18"/>
      <c r="HZU445" s="16"/>
      <c r="HZV445" s="17"/>
      <c r="HZW445" s="18"/>
      <c r="IAF445" s="16"/>
      <c r="IAG445" s="17"/>
      <c r="IAH445" s="18"/>
      <c r="IAQ445" s="16"/>
      <c r="IAR445" s="17"/>
      <c r="IAS445" s="18"/>
      <c r="IBB445" s="16"/>
      <c r="IBC445" s="17"/>
      <c r="IBD445" s="18"/>
      <c r="IBM445" s="16"/>
      <c r="IBN445" s="17"/>
      <c r="IBO445" s="18"/>
      <c r="IBX445" s="16"/>
      <c r="IBY445" s="17"/>
      <c r="IBZ445" s="18"/>
      <c r="ICI445" s="16"/>
      <c r="ICJ445" s="17"/>
      <c r="ICK445" s="18"/>
      <c r="ICT445" s="16"/>
      <c r="ICU445" s="17"/>
      <c r="ICV445" s="18"/>
      <c r="IDE445" s="16"/>
      <c r="IDF445" s="17"/>
      <c r="IDG445" s="18"/>
      <c r="IDP445" s="16"/>
      <c r="IDQ445" s="17"/>
      <c r="IDR445" s="18"/>
      <c r="IEA445" s="16"/>
      <c r="IEB445" s="17"/>
      <c r="IEC445" s="18"/>
      <c r="IEL445" s="16"/>
      <c r="IEM445" s="17"/>
      <c r="IEN445" s="18"/>
      <c r="IEW445" s="16"/>
      <c r="IEX445" s="17"/>
      <c r="IEY445" s="18"/>
      <c r="IFH445" s="16"/>
      <c r="IFI445" s="17"/>
      <c r="IFJ445" s="18"/>
      <c r="IFS445" s="16"/>
      <c r="IFT445" s="17"/>
      <c r="IFU445" s="18"/>
      <c r="IGD445" s="16"/>
      <c r="IGE445" s="17"/>
      <c r="IGF445" s="18"/>
      <c r="IGO445" s="16"/>
      <c r="IGP445" s="17"/>
      <c r="IGQ445" s="18"/>
      <c r="IGZ445" s="16"/>
      <c r="IHA445" s="17"/>
      <c r="IHB445" s="18"/>
      <c r="IHK445" s="16"/>
      <c r="IHL445" s="17"/>
      <c r="IHM445" s="18"/>
      <c r="IHV445" s="16"/>
      <c r="IHW445" s="17"/>
      <c r="IHX445" s="18"/>
      <c r="IIG445" s="16"/>
      <c r="IIH445" s="17"/>
      <c r="III445" s="18"/>
      <c r="IIR445" s="16"/>
      <c r="IIS445" s="17"/>
      <c r="IIT445" s="18"/>
      <c r="IJC445" s="16"/>
      <c r="IJD445" s="17"/>
      <c r="IJE445" s="18"/>
      <c r="IJN445" s="16"/>
      <c r="IJO445" s="17"/>
      <c r="IJP445" s="18"/>
      <c r="IJY445" s="16"/>
      <c r="IJZ445" s="17"/>
      <c r="IKA445" s="18"/>
      <c r="IKJ445" s="16"/>
      <c r="IKK445" s="17"/>
      <c r="IKL445" s="18"/>
      <c r="IKU445" s="16"/>
      <c r="IKV445" s="17"/>
      <c r="IKW445" s="18"/>
      <c r="ILF445" s="16"/>
      <c r="ILG445" s="17"/>
      <c r="ILH445" s="18"/>
      <c r="ILQ445" s="16"/>
      <c r="ILR445" s="17"/>
      <c r="ILS445" s="18"/>
      <c r="IMB445" s="16"/>
      <c r="IMC445" s="17"/>
      <c r="IMD445" s="18"/>
      <c r="IMM445" s="16"/>
      <c r="IMN445" s="17"/>
      <c r="IMO445" s="18"/>
      <c r="IMX445" s="16"/>
      <c r="IMY445" s="17"/>
      <c r="IMZ445" s="18"/>
      <c r="INI445" s="16"/>
      <c r="INJ445" s="17"/>
      <c r="INK445" s="18"/>
      <c r="INT445" s="16"/>
      <c r="INU445" s="17"/>
      <c r="INV445" s="18"/>
      <c r="IOE445" s="16"/>
      <c r="IOF445" s="17"/>
      <c r="IOG445" s="18"/>
      <c r="IOP445" s="16"/>
      <c r="IOQ445" s="17"/>
      <c r="IOR445" s="18"/>
      <c r="IPA445" s="16"/>
      <c r="IPB445" s="17"/>
      <c r="IPC445" s="18"/>
      <c r="IPL445" s="16"/>
      <c r="IPM445" s="17"/>
      <c r="IPN445" s="18"/>
      <c r="IPW445" s="16"/>
      <c r="IPX445" s="17"/>
      <c r="IPY445" s="18"/>
      <c r="IQH445" s="16"/>
      <c r="IQI445" s="17"/>
      <c r="IQJ445" s="18"/>
      <c r="IQS445" s="16"/>
      <c r="IQT445" s="17"/>
      <c r="IQU445" s="18"/>
      <c r="IRD445" s="16"/>
      <c r="IRE445" s="17"/>
      <c r="IRF445" s="18"/>
      <c r="IRO445" s="16"/>
      <c r="IRP445" s="17"/>
      <c r="IRQ445" s="18"/>
      <c r="IRZ445" s="16"/>
      <c r="ISA445" s="17"/>
      <c r="ISB445" s="18"/>
      <c r="ISK445" s="16"/>
      <c r="ISL445" s="17"/>
      <c r="ISM445" s="18"/>
      <c r="ISV445" s="16"/>
      <c r="ISW445" s="17"/>
      <c r="ISX445" s="18"/>
      <c r="ITG445" s="16"/>
      <c r="ITH445" s="17"/>
      <c r="ITI445" s="18"/>
      <c r="ITR445" s="16"/>
      <c r="ITS445" s="17"/>
      <c r="ITT445" s="18"/>
      <c r="IUC445" s="16"/>
      <c r="IUD445" s="17"/>
      <c r="IUE445" s="18"/>
      <c r="IUN445" s="16"/>
      <c r="IUO445" s="17"/>
      <c r="IUP445" s="18"/>
      <c r="IUY445" s="16"/>
      <c r="IUZ445" s="17"/>
      <c r="IVA445" s="18"/>
      <c r="IVJ445" s="16"/>
      <c r="IVK445" s="17"/>
      <c r="IVL445" s="18"/>
      <c r="IVU445" s="16"/>
      <c r="IVV445" s="17"/>
      <c r="IVW445" s="18"/>
      <c r="IWF445" s="16"/>
      <c r="IWG445" s="17"/>
      <c r="IWH445" s="18"/>
      <c r="IWQ445" s="16"/>
      <c r="IWR445" s="17"/>
      <c r="IWS445" s="18"/>
      <c r="IXB445" s="16"/>
      <c r="IXC445" s="17"/>
      <c r="IXD445" s="18"/>
      <c r="IXM445" s="16"/>
      <c r="IXN445" s="17"/>
      <c r="IXO445" s="18"/>
      <c r="IXX445" s="16"/>
      <c r="IXY445" s="17"/>
      <c r="IXZ445" s="18"/>
      <c r="IYI445" s="16"/>
      <c r="IYJ445" s="17"/>
      <c r="IYK445" s="18"/>
      <c r="IYT445" s="16"/>
      <c r="IYU445" s="17"/>
      <c r="IYV445" s="18"/>
      <c r="IZE445" s="16"/>
      <c r="IZF445" s="17"/>
      <c r="IZG445" s="18"/>
      <c r="IZP445" s="16"/>
      <c r="IZQ445" s="17"/>
      <c r="IZR445" s="18"/>
      <c r="JAA445" s="16"/>
      <c r="JAB445" s="17"/>
      <c r="JAC445" s="18"/>
      <c r="JAL445" s="16"/>
      <c r="JAM445" s="17"/>
      <c r="JAN445" s="18"/>
      <c r="JAW445" s="16"/>
      <c r="JAX445" s="17"/>
      <c r="JAY445" s="18"/>
      <c r="JBH445" s="16"/>
      <c r="JBI445" s="17"/>
      <c r="JBJ445" s="18"/>
      <c r="JBS445" s="16"/>
      <c r="JBT445" s="17"/>
      <c r="JBU445" s="18"/>
      <c r="JCD445" s="16"/>
      <c r="JCE445" s="17"/>
      <c r="JCF445" s="18"/>
      <c r="JCO445" s="16"/>
      <c r="JCP445" s="17"/>
      <c r="JCQ445" s="18"/>
      <c r="JCZ445" s="16"/>
      <c r="JDA445" s="17"/>
      <c r="JDB445" s="18"/>
      <c r="JDK445" s="16"/>
      <c r="JDL445" s="17"/>
      <c r="JDM445" s="18"/>
      <c r="JDV445" s="16"/>
      <c r="JDW445" s="17"/>
      <c r="JDX445" s="18"/>
      <c r="JEG445" s="16"/>
      <c r="JEH445" s="17"/>
      <c r="JEI445" s="18"/>
      <c r="JER445" s="16"/>
      <c r="JES445" s="17"/>
      <c r="JET445" s="18"/>
      <c r="JFC445" s="16"/>
      <c r="JFD445" s="17"/>
      <c r="JFE445" s="18"/>
      <c r="JFN445" s="16"/>
      <c r="JFO445" s="17"/>
      <c r="JFP445" s="18"/>
      <c r="JFY445" s="16"/>
      <c r="JFZ445" s="17"/>
      <c r="JGA445" s="18"/>
      <c r="JGJ445" s="16"/>
      <c r="JGK445" s="17"/>
      <c r="JGL445" s="18"/>
      <c r="JGU445" s="16"/>
      <c r="JGV445" s="17"/>
      <c r="JGW445" s="18"/>
      <c r="JHF445" s="16"/>
      <c r="JHG445" s="17"/>
      <c r="JHH445" s="18"/>
      <c r="JHQ445" s="16"/>
      <c r="JHR445" s="17"/>
      <c r="JHS445" s="18"/>
      <c r="JIB445" s="16"/>
      <c r="JIC445" s="17"/>
      <c r="JID445" s="18"/>
      <c r="JIM445" s="16"/>
      <c r="JIN445" s="17"/>
      <c r="JIO445" s="18"/>
      <c r="JIX445" s="16"/>
      <c r="JIY445" s="17"/>
      <c r="JIZ445" s="18"/>
      <c r="JJI445" s="16"/>
      <c r="JJJ445" s="17"/>
      <c r="JJK445" s="18"/>
      <c r="JJT445" s="16"/>
      <c r="JJU445" s="17"/>
      <c r="JJV445" s="18"/>
      <c r="JKE445" s="16"/>
      <c r="JKF445" s="17"/>
      <c r="JKG445" s="18"/>
      <c r="JKP445" s="16"/>
      <c r="JKQ445" s="17"/>
      <c r="JKR445" s="18"/>
      <c r="JLA445" s="16"/>
      <c r="JLB445" s="17"/>
      <c r="JLC445" s="18"/>
      <c r="JLL445" s="16"/>
      <c r="JLM445" s="17"/>
      <c r="JLN445" s="18"/>
      <c r="JLW445" s="16"/>
      <c r="JLX445" s="17"/>
      <c r="JLY445" s="18"/>
      <c r="JMH445" s="16"/>
      <c r="JMI445" s="17"/>
      <c r="JMJ445" s="18"/>
      <c r="JMS445" s="16"/>
      <c r="JMT445" s="17"/>
      <c r="JMU445" s="18"/>
      <c r="JND445" s="16"/>
      <c r="JNE445" s="17"/>
      <c r="JNF445" s="18"/>
      <c r="JNO445" s="16"/>
      <c r="JNP445" s="17"/>
      <c r="JNQ445" s="18"/>
      <c r="JNZ445" s="16"/>
      <c r="JOA445" s="17"/>
      <c r="JOB445" s="18"/>
      <c r="JOK445" s="16"/>
      <c r="JOL445" s="17"/>
      <c r="JOM445" s="18"/>
      <c r="JOV445" s="16"/>
      <c r="JOW445" s="17"/>
      <c r="JOX445" s="18"/>
      <c r="JPG445" s="16"/>
      <c r="JPH445" s="17"/>
      <c r="JPI445" s="18"/>
      <c r="JPR445" s="16"/>
      <c r="JPS445" s="17"/>
      <c r="JPT445" s="18"/>
      <c r="JQC445" s="16"/>
      <c r="JQD445" s="17"/>
      <c r="JQE445" s="18"/>
      <c r="JQN445" s="16"/>
      <c r="JQO445" s="17"/>
      <c r="JQP445" s="18"/>
      <c r="JQY445" s="16"/>
      <c r="JQZ445" s="17"/>
      <c r="JRA445" s="18"/>
      <c r="JRJ445" s="16"/>
      <c r="JRK445" s="17"/>
      <c r="JRL445" s="18"/>
      <c r="JRU445" s="16"/>
      <c r="JRV445" s="17"/>
      <c r="JRW445" s="18"/>
      <c r="JSF445" s="16"/>
      <c r="JSG445" s="17"/>
      <c r="JSH445" s="18"/>
      <c r="JSQ445" s="16"/>
      <c r="JSR445" s="17"/>
      <c r="JSS445" s="18"/>
      <c r="JTB445" s="16"/>
      <c r="JTC445" s="17"/>
      <c r="JTD445" s="18"/>
      <c r="JTM445" s="16"/>
      <c r="JTN445" s="17"/>
      <c r="JTO445" s="18"/>
      <c r="JTX445" s="16"/>
      <c r="JTY445" s="17"/>
      <c r="JTZ445" s="18"/>
      <c r="JUI445" s="16"/>
      <c r="JUJ445" s="17"/>
      <c r="JUK445" s="18"/>
      <c r="JUT445" s="16"/>
      <c r="JUU445" s="17"/>
      <c r="JUV445" s="18"/>
      <c r="JVE445" s="16"/>
      <c r="JVF445" s="17"/>
      <c r="JVG445" s="18"/>
      <c r="JVP445" s="16"/>
      <c r="JVQ445" s="17"/>
      <c r="JVR445" s="18"/>
      <c r="JWA445" s="16"/>
      <c r="JWB445" s="17"/>
      <c r="JWC445" s="18"/>
      <c r="JWL445" s="16"/>
      <c r="JWM445" s="17"/>
      <c r="JWN445" s="18"/>
      <c r="JWW445" s="16"/>
      <c r="JWX445" s="17"/>
      <c r="JWY445" s="18"/>
      <c r="JXH445" s="16"/>
      <c r="JXI445" s="17"/>
      <c r="JXJ445" s="18"/>
      <c r="JXS445" s="16"/>
      <c r="JXT445" s="17"/>
      <c r="JXU445" s="18"/>
      <c r="JYD445" s="16"/>
      <c r="JYE445" s="17"/>
      <c r="JYF445" s="18"/>
      <c r="JYO445" s="16"/>
      <c r="JYP445" s="17"/>
      <c r="JYQ445" s="18"/>
      <c r="JYZ445" s="16"/>
      <c r="JZA445" s="17"/>
      <c r="JZB445" s="18"/>
      <c r="JZK445" s="16"/>
      <c r="JZL445" s="17"/>
      <c r="JZM445" s="18"/>
      <c r="JZV445" s="16"/>
      <c r="JZW445" s="17"/>
      <c r="JZX445" s="18"/>
      <c r="KAG445" s="16"/>
      <c r="KAH445" s="17"/>
      <c r="KAI445" s="18"/>
      <c r="KAR445" s="16"/>
      <c r="KAS445" s="17"/>
      <c r="KAT445" s="18"/>
      <c r="KBC445" s="16"/>
      <c r="KBD445" s="17"/>
      <c r="KBE445" s="18"/>
      <c r="KBN445" s="16"/>
      <c r="KBO445" s="17"/>
      <c r="KBP445" s="18"/>
      <c r="KBY445" s="16"/>
      <c r="KBZ445" s="17"/>
      <c r="KCA445" s="18"/>
      <c r="KCJ445" s="16"/>
      <c r="KCK445" s="17"/>
      <c r="KCL445" s="18"/>
      <c r="KCU445" s="16"/>
      <c r="KCV445" s="17"/>
      <c r="KCW445" s="18"/>
      <c r="KDF445" s="16"/>
      <c r="KDG445" s="17"/>
      <c r="KDH445" s="18"/>
      <c r="KDQ445" s="16"/>
      <c r="KDR445" s="17"/>
      <c r="KDS445" s="18"/>
      <c r="KEB445" s="16"/>
      <c r="KEC445" s="17"/>
      <c r="KED445" s="18"/>
      <c r="KEM445" s="16"/>
      <c r="KEN445" s="17"/>
      <c r="KEO445" s="18"/>
      <c r="KEX445" s="16"/>
      <c r="KEY445" s="17"/>
      <c r="KEZ445" s="18"/>
      <c r="KFI445" s="16"/>
      <c r="KFJ445" s="17"/>
      <c r="KFK445" s="18"/>
      <c r="KFT445" s="16"/>
      <c r="KFU445" s="17"/>
      <c r="KFV445" s="18"/>
      <c r="KGE445" s="16"/>
      <c r="KGF445" s="17"/>
      <c r="KGG445" s="18"/>
      <c r="KGP445" s="16"/>
      <c r="KGQ445" s="17"/>
      <c r="KGR445" s="18"/>
      <c r="KHA445" s="16"/>
      <c r="KHB445" s="17"/>
      <c r="KHC445" s="18"/>
      <c r="KHL445" s="16"/>
      <c r="KHM445" s="17"/>
      <c r="KHN445" s="18"/>
      <c r="KHW445" s="16"/>
      <c r="KHX445" s="17"/>
      <c r="KHY445" s="18"/>
      <c r="KIH445" s="16"/>
      <c r="KII445" s="17"/>
      <c r="KIJ445" s="18"/>
      <c r="KIS445" s="16"/>
      <c r="KIT445" s="17"/>
      <c r="KIU445" s="18"/>
      <c r="KJD445" s="16"/>
      <c r="KJE445" s="17"/>
      <c r="KJF445" s="18"/>
      <c r="KJO445" s="16"/>
      <c r="KJP445" s="17"/>
      <c r="KJQ445" s="18"/>
      <c r="KJZ445" s="16"/>
      <c r="KKA445" s="17"/>
      <c r="KKB445" s="18"/>
      <c r="KKK445" s="16"/>
      <c r="KKL445" s="17"/>
      <c r="KKM445" s="18"/>
      <c r="KKV445" s="16"/>
      <c r="KKW445" s="17"/>
      <c r="KKX445" s="18"/>
      <c r="KLG445" s="16"/>
      <c r="KLH445" s="17"/>
      <c r="KLI445" s="18"/>
      <c r="KLR445" s="16"/>
      <c r="KLS445" s="17"/>
      <c r="KLT445" s="18"/>
      <c r="KMC445" s="16"/>
      <c r="KMD445" s="17"/>
      <c r="KME445" s="18"/>
      <c r="KMN445" s="16"/>
      <c r="KMO445" s="17"/>
      <c r="KMP445" s="18"/>
      <c r="KMY445" s="16"/>
      <c r="KMZ445" s="17"/>
      <c r="KNA445" s="18"/>
      <c r="KNJ445" s="16"/>
      <c r="KNK445" s="17"/>
      <c r="KNL445" s="18"/>
      <c r="KNU445" s="16"/>
      <c r="KNV445" s="17"/>
      <c r="KNW445" s="18"/>
      <c r="KOF445" s="16"/>
      <c r="KOG445" s="17"/>
      <c r="KOH445" s="18"/>
      <c r="KOQ445" s="16"/>
      <c r="KOR445" s="17"/>
      <c r="KOS445" s="18"/>
      <c r="KPB445" s="16"/>
      <c r="KPC445" s="17"/>
      <c r="KPD445" s="18"/>
      <c r="KPM445" s="16"/>
      <c r="KPN445" s="17"/>
      <c r="KPO445" s="18"/>
      <c r="KPX445" s="16"/>
      <c r="KPY445" s="17"/>
      <c r="KPZ445" s="18"/>
      <c r="KQI445" s="16"/>
      <c r="KQJ445" s="17"/>
      <c r="KQK445" s="18"/>
      <c r="KQT445" s="16"/>
      <c r="KQU445" s="17"/>
      <c r="KQV445" s="18"/>
      <c r="KRE445" s="16"/>
      <c r="KRF445" s="17"/>
      <c r="KRG445" s="18"/>
      <c r="KRP445" s="16"/>
      <c r="KRQ445" s="17"/>
      <c r="KRR445" s="18"/>
      <c r="KSA445" s="16"/>
      <c r="KSB445" s="17"/>
      <c r="KSC445" s="18"/>
      <c r="KSL445" s="16"/>
      <c r="KSM445" s="17"/>
      <c r="KSN445" s="18"/>
      <c r="KSW445" s="16"/>
      <c r="KSX445" s="17"/>
      <c r="KSY445" s="18"/>
      <c r="KTH445" s="16"/>
      <c r="KTI445" s="17"/>
      <c r="KTJ445" s="18"/>
      <c r="KTS445" s="16"/>
      <c r="KTT445" s="17"/>
      <c r="KTU445" s="18"/>
      <c r="KUD445" s="16"/>
      <c r="KUE445" s="17"/>
      <c r="KUF445" s="18"/>
      <c r="KUO445" s="16"/>
      <c r="KUP445" s="17"/>
      <c r="KUQ445" s="18"/>
      <c r="KUZ445" s="16"/>
      <c r="KVA445" s="17"/>
      <c r="KVB445" s="18"/>
      <c r="KVK445" s="16"/>
      <c r="KVL445" s="17"/>
      <c r="KVM445" s="18"/>
      <c r="KVV445" s="16"/>
      <c r="KVW445" s="17"/>
      <c r="KVX445" s="18"/>
      <c r="KWG445" s="16"/>
      <c r="KWH445" s="17"/>
      <c r="KWI445" s="18"/>
      <c r="KWR445" s="16"/>
      <c r="KWS445" s="17"/>
      <c r="KWT445" s="18"/>
      <c r="KXC445" s="16"/>
      <c r="KXD445" s="17"/>
      <c r="KXE445" s="18"/>
      <c r="KXN445" s="16"/>
      <c r="KXO445" s="17"/>
      <c r="KXP445" s="18"/>
      <c r="KXY445" s="16"/>
      <c r="KXZ445" s="17"/>
      <c r="KYA445" s="18"/>
      <c r="KYJ445" s="16"/>
      <c r="KYK445" s="17"/>
      <c r="KYL445" s="18"/>
      <c r="KYU445" s="16"/>
      <c r="KYV445" s="17"/>
      <c r="KYW445" s="18"/>
      <c r="KZF445" s="16"/>
      <c r="KZG445" s="17"/>
      <c r="KZH445" s="18"/>
      <c r="KZQ445" s="16"/>
      <c r="KZR445" s="17"/>
      <c r="KZS445" s="18"/>
      <c r="LAB445" s="16"/>
      <c r="LAC445" s="17"/>
      <c r="LAD445" s="18"/>
      <c r="LAM445" s="16"/>
      <c r="LAN445" s="17"/>
      <c r="LAO445" s="18"/>
      <c r="LAX445" s="16"/>
      <c r="LAY445" s="17"/>
      <c r="LAZ445" s="18"/>
      <c r="LBI445" s="16"/>
      <c r="LBJ445" s="17"/>
      <c r="LBK445" s="18"/>
      <c r="LBT445" s="16"/>
      <c r="LBU445" s="17"/>
      <c r="LBV445" s="18"/>
      <c r="LCE445" s="16"/>
      <c r="LCF445" s="17"/>
      <c r="LCG445" s="18"/>
      <c r="LCP445" s="16"/>
      <c r="LCQ445" s="17"/>
      <c r="LCR445" s="18"/>
      <c r="LDA445" s="16"/>
      <c r="LDB445" s="17"/>
      <c r="LDC445" s="18"/>
      <c r="LDL445" s="16"/>
      <c r="LDM445" s="17"/>
      <c r="LDN445" s="18"/>
      <c r="LDW445" s="16"/>
      <c r="LDX445" s="17"/>
      <c r="LDY445" s="18"/>
      <c r="LEH445" s="16"/>
      <c r="LEI445" s="17"/>
      <c r="LEJ445" s="18"/>
      <c r="LES445" s="16"/>
      <c r="LET445" s="17"/>
      <c r="LEU445" s="18"/>
      <c r="LFD445" s="16"/>
      <c r="LFE445" s="17"/>
      <c r="LFF445" s="18"/>
      <c r="LFO445" s="16"/>
      <c r="LFP445" s="17"/>
      <c r="LFQ445" s="18"/>
      <c r="LFZ445" s="16"/>
      <c r="LGA445" s="17"/>
      <c r="LGB445" s="18"/>
      <c r="LGK445" s="16"/>
      <c r="LGL445" s="17"/>
      <c r="LGM445" s="18"/>
      <c r="LGV445" s="16"/>
      <c r="LGW445" s="17"/>
      <c r="LGX445" s="18"/>
      <c r="LHG445" s="16"/>
      <c r="LHH445" s="17"/>
      <c r="LHI445" s="18"/>
      <c r="LHR445" s="16"/>
      <c r="LHS445" s="17"/>
      <c r="LHT445" s="18"/>
      <c r="LIC445" s="16"/>
      <c r="LID445" s="17"/>
      <c r="LIE445" s="18"/>
      <c r="LIN445" s="16"/>
      <c r="LIO445" s="17"/>
      <c r="LIP445" s="18"/>
      <c r="LIY445" s="16"/>
      <c r="LIZ445" s="17"/>
      <c r="LJA445" s="18"/>
      <c r="LJJ445" s="16"/>
      <c r="LJK445" s="17"/>
      <c r="LJL445" s="18"/>
      <c r="LJU445" s="16"/>
      <c r="LJV445" s="17"/>
      <c r="LJW445" s="18"/>
      <c r="LKF445" s="16"/>
      <c r="LKG445" s="17"/>
      <c r="LKH445" s="18"/>
      <c r="LKQ445" s="16"/>
      <c r="LKR445" s="17"/>
      <c r="LKS445" s="18"/>
      <c r="LLB445" s="16"/>
      <c r="LLC445" s="17"/>
      <c r="LLD445" s="18"/>
      <c r="LLM445" s="16"/>
      <c r="LLN445" s="17"/>
      <c r="LLO445" s="18"/>
      <c r="LLX445" s="16"/>
      <c r="LLY445" s="17"/>
      <c r="LLZ445" s="18"/>
      <c r="LMI445" s="16"/>
      <c r="LMJ445" s="17"/>
      <c r="LMK445" s="18"/>
      <c r="LMT445" s="16"/>
      <c r="LMU445" s="17"/>
      <c r="LMV445" s="18"/>
      <c r="LNE445" s="16"/>
      <c r="LNF445" s="17"/>
      <c r="LNG445" s="18"/>
      <c r="LNP445" s="16"/>
      <c r="LNQ445" s="17"/>
      <c r="LNR445" s="18"/>
      <c r="LOA445" s="16"/>
      <c r="LOB445" s="17"/>
      <c r="LOC445" s="18"/>
      <c r="LOL445" s="16"/>
      <c r="LOM445" s="17"/>
      <c r="LON445" s="18"/>
      <c r="LOW445" s="16"/>
      <c r="LOX445" s="17"/>
      <c r="LOY445" s="18"/>
      <c r="LPH445" s="16"/>
      <c r="LPI445" s="17"/>
      <c r="LPJ445" s="18"/>
      <c r="LPS445" s="16"/>
      <c r="LPT445" s="17"/>
      <c r="LPU445" s="18"/>
      <c r="LQD445" s="16"/>
      <c r="LQE445" s="17"/>
      <c r="LQF445" s="18"/>
      <c r="LQO445" s="16"/>
      <c r="LQP445" s="17"/>
      <c r="LQQ445" s="18"/>
      <c r="LQZ445" s="16"/>
      <c r="LRA445" s="17"/>
      <c r="LRB445" s="18"/>
      <c r="LRK445" s="16"/>
      <c r="LRL445" s="17"/>
      <c r="LRM445" s="18"/>
      <c r="LRV445" s="16"/>
      <c r="LRW445" s="17"/>
      <c r="LRX445" s="18"/>
      <c r="LSG445" s="16"/>
      <c r="LSH445" s="17"/>
      <c r="LSI445" s="18"/>
      <c r="LSR445" s="16"/>
      <c r="LSS445" s="17"/>
      <c r="LST445" s="18"/>
      <c r="LTC445" s="16"/>
      <c r="LTD445" s="17"/>
      <c r="LTE445" s="18"/>
      <c r="LTN445" s="16"/>
      <c r="LTO445" s="17"/>
      <c r="LTP445" s="18"/>
      <c r="LTY445" s="16"/>
      <c r="LTZ445" s="17"/>
      <c r="LUA445" s="18"/>
      <c r="LUJ445" s="16"/>
      <c r="LUK445" s="17"/>
      <c r="LUL445" s="18"/>
      <c r="LUU445" s="16"/>
      <c r="LUV445" s="17"/>
      <c r="LUW445" s="18"/>
      <c r="LVF445" s="16"/>
      <c r="LVG445" s="17"/>
      <c r="LVH445" s="18"/>
      <c r="LVQ445" s="16"/>
      <c r="LVR445" s="17"/>
      <c r="LVS445" s="18"/>
      <c r="LWB445" s="16"/>
      <c r="LWC445" s="17"/>
      <c r="LWD445" s="18"/>
      <c r="LWM445" s="16"/>
      <c r="LWN445" s="17"/>
      <c r="LWO445" s="18"/>
      <c r="LWX445" s="16"/>
      <c r="LWY445" s="17"/>
      <c r="LWZ445" s="18"/>
      <c r="LXI445" s="16"/>
      <c r="LXJ445" s="17"/>
      <c r="LXK445" s="18"/>
      <c r="LXT445" s="16"/>
      <c r="LXU445" s="17"/>
      <c r="LXV445" s="18"/>
      <c r="LYE445" s="16"/>
      <c r="LYF445" s="17"/>
      <c r="LYG445" s="18"/>
      <c r="LYP445" s="16"/>
      <c r="LYQ445" s="17"/>
      <c r="LYR445" s="18"/>
      <c r="LZA445" s="16"/>
      <c r="LZB445" s="17"/>
      <c r="LZC445" s="18"/>
      <c r="LZL445" s="16"/>
      <c r="LZM445" s="17"/>
      <c r="LZN445" s="18"/>
      <c r="LZW445" s="16"/>
      <c r="LZX445" s="17"/>
      <c r="LZY445" s="18"/>
      <c r="MAH445" s="16"/>
      <c r="MAI445" s="17"/>
      <c r="MAJ445" s="18"/>
      <c r="MAS445" s="16"/>
      <c r="MAT445" s="17"/>
      <c r="MAU445" s="18"/>
      <c r="MBD445" s="16"/>
      <c r="MBE445" s="17"/>
      <c r="MBF445" s="18"/>
      <c r="MBO445" s="16"/>
      <c r="MBP445" s="17"/>
      <c r="MBQ445" s="18"/>
      <c r="MBZ445" s="16"/>
      <c r="MCA445" s="17"/>
      <c r="MCB445" s="18"/>
      <c r="MCK445" s="16"/>
      <c r="MCL445" s="17"/>
      <c r="MCM445" s="18"/>
      <c r="MCV445" s="16"/>
      <c r="MCW445" s="17"/>
      <c r="MCX445" s="18"/>
      <c r="MDG445" s="16"/>
      <c r="MDH445" s="17"/>
      <c r="MDI445" s="18"/>
      <c r="MDR445" s="16"/>
      <c r="MDS445" s="17"/>
      <c r="MDT445" s="18"/>
      <c r="MEC445" s="16"/>
      <c r="MED445" s="17"/>
      <c r="MEE445" s="18"/>
      <c r="MEN445" s="16"/>
      <c r="MEO445" s="17"/>
      <c r="MEP445" s="18"/>
      <c r="MEY445" s="16"/>
      <c r="MEZ445" s="17"/>
      <c r="MFA445" s="18"/>
      <c r="MFJ445" s="16"/>
      <c r="MFK445" s="17"/>
      <c r="MFL445" s="18"/>
      <c r="MFU445" s="16"/>
      <c r="MFV445" s="17"/>
      <c r="MFW445" s="18"/>
      <c r="MGF445" s="16"/>
      <c r="MGG445" s="17"/>
      <c r="MGH445" s="18"/>
      <c r="MGQ445" s="16"/>
      <c r="MGR445" s="17"/>
      <c r="MGS445" s="18"/>
      <c r="MHB445" s="16"/>
      <c r="MHC445" s="17"/>
      <c r="MHD445" s="18"/>
      <c r="MHM445" s="16"/>
      <c r="MHN445" s="17"/>
      <c r="MHO445" s="18"/>
      <c r="MHX445" s="16"/>
      <c r="MHY445" s="17"/>
      <c r="MHZ445" s="18"/>
      <c r="MII445" s="16"/>
      <c r="MIJ445" s="17"/>
      <c r="MIK445" s="18"/>
      <c r="MIT445" s="16"/>
      <c r="MIU445" s="17"/>
      <c r="MIV445" s="18"/>
      <c r="MJE445" s="16"/>
      <c r="MJF445" s="17"/>
      <c r="MJG445" s="18"/>
      <c r="MJP445" s="16"/>
      <c r="MJQ445" s="17"/>
      <c r="MJR445" s="18"/>
      <c r="MKA445" s="16"/>
      <c r="MKB445" s="17"/>
      <c r="MKC445" s="18"/>
      <c r="MKL445" s="16"/>
      <c r="MKM445" s="17"/>
      <c r="MKN445" s="18"/>
      <c r="MKW445" s="16"/>
      <c r="MKX445" s="17"/>
      <c r="MKY445" s="18"/>
      <c r="MLH445" s="16"/>
      <c r="MLI445" s="17"/>
      <c r="MLJ445" s="18"/>
      <c r="MLS445" s="16"/>
      <c r="MLT445" s="17"/>
      <c r="MLU445" s="18"/>
      <c r="MMD445" s="16"/>
      <c r="MME445" s="17"/>
      <c r="MMF445" s="18"/>
      <c r="MMO445" s="16"/>
      <c r="MMP445" s="17"/>
      <c r="MMQ445" s="18"/>
      <c r="MMZ445" s="16"/>
      <c r="MNA445" s="17"/>
      <c r="MNB445" s="18"/>
      <c r="MNK445" s="16"/>
      <c r="MNL445" s="17"/>
      <c r="MNM445" s="18"/>
      <c r="MNV445" s="16"/>
      <c r="MNW445" s="17"/>
      <c r="MNX445" s="18"/>
      <c r="MOG445" s="16"/>
      <c r="MOH445" s="17"/>
      <c r="MOI445" s="18"/>
      <c r="MOR445" s="16"/>
      <c r="MOS445" s="17"/>
      <c r="MOT445" s="18"/>
      <c r="MPC445" s="16"/>
      <c r="MPD445" s="17"/>
      <c r="MPE445" s="18"/>
      <c r="MPN445" s="16"/>
      <c r="MPO445" s="17"/>
      <c r="MPP445" s="18"/>
      <c r="MPY445" s="16"/>
      <c r="MPZ445" s="17"/>
      <c r="MQA445" s="18"/>
      <c r="MQJ445" s="16"/>
      <c r="MQK445" s="17"/>
      <c r="MQL445" s="18"/>
      <c r="MQU445" s="16"/>
      <c r="MQV445" s="17"/>
      <c r="MQW445" s="18"/>
      <c r="MRF445" s="16"/>
      <c r="MRG445" s="17"/>
      <c r="MRH445" s="18"/>
      <c r="MRQ445" s="16"/>
      <c r="MRR445" s="17"/>
      <c r="MRS445" s="18"/>
      <c r="MSB445" s="16"/>
      <c r="MSC445" s="17"/>
      <c r="MSD445" s="18"/>
      <c r="MSM445" s="16"/>
      <c r="MSN445" s="17"/>
      <c r="MSO445" s="18"/>
      <c r="MSX445" s="16"/>
      <c r="MSY445" s="17"/>
      <c r="MSZ445" s="18"/>
      <c r="MTI445" s="16"/>
      <c r="MTJ445" s="17"/>
      <c r="MTK445" s="18"/>
      <c r="MTT445" s="16"/>
      <c r="MTU445" s="17"/>
      <c r="MTV445" s="18"/>
      <c r="MUE445" s="16"/>
      <c r="MUF445" s="17"/>
      <c r="MUG445" s="18"/>
      <c r="MUP445" s="16"/>
      <c r="MUQ445" s="17"/>
      <c r="MUR445" s="18"/>
      <c r="MVA445" s="16"/>
      <c r="MVB445" s="17"/>
      <c r="MVC445" s="18"/>
      <c r="MVL445" s="16"/>
      <c r="MVM445" s="17"/>
      <c r="MVN445" s="18"/>
      <c r="MVW445" s="16"/>
      <c r="MVX445" s="17"/>
      <c r="MVY445" s="18"/>
      <c r="MWH445" s="16"/>
      <c r="MWI445" s="17"/>
      <c r="MWJ445" s="18"/>
      <c r="MWS445" s="16"/>
      <c r="MWT445" s="17"/>
      <c r="MWU445" s="18"/>
      <c r="MXD445" s="16"/>
      <c r="MXE445" s="17"/>
      <c r="MXF445" s="18"/>
      <c r="MXO445" s="16"/>
      <c r="MXP445" s="17"/>
      <c r="MXQ445" s="18"/>
      <c r="MXZ445" s="16"/>
      <c r="MYA445" s="17"/>
      <c r="MYB445" s="18"/>
      <c r="MYK445" s="16"/>
      <c r="MYL445" s="17"/>
      <c r="MYM445" s="18"/>
      <c r="MYV445" s="16"/>
      <c r="MYW445" s="17"/>
      <c r="MYX445" s="18"/>
      <c r="MZG445" s="16"/>
      <c r="MZH445" s="17"/>
      <c r="MZI445" s="18"/>
      <c r="MZR445" s="16"/>
      <c r="MZS445" s="17"/>
      <c r="MZT445" s="18"/>
      <c r="NAC445" s="16"/>
      <c r="NAD445" s="17"/>
      <c r="NAE445" s="18"/>
      <c r="NAN445" s="16"/>
      <c r="NAO445" s="17"/>
      <c r="NAP445" s="18"/>
      <c r="NAY445" s="16"/>
      <c r="NAZ445" s="17"/>
      <c r="NBA445" s="18"/>
      <c r="NBJ445" s="16"/>
      <c r="NBK445" s="17"/>
      <c r="NBL445" s="18"/>
      <c r="NBU445" s="16"/>
      <c r="NBV445" s="17"/>
      <c r="NBW445" s="18"/>
      <c r="NCF445" s="16"/>
      <c r="NCG445" s="17"/>
      <c r="NCH445" s="18"/>
      <c r="NCQ445" s="16"/>
      <c r="NCR445" s="17"/>
      <c r="NCS445" s="18"/>
      <c r="NDB445" s="16"/>
      <c r="NDC445" s="17"/>
      <c r="NDD445" s="18"/>
      <c r="NDM445" s="16"/>
      <c r="NDN445" s="17"/>
      <c r="NDO445" s="18"/>
      <c r="NDX445" s="16"/>
      <c r="NDY445" s="17"/>
      <c r="NDZ445" s="18"/>
      <c r="NEI445" s="16"/>
      <c r="NEJ445" s="17"/>
      <c r="NEK445" s="18"/>
      <c r="NET445" s="16"/>
      <c r="NEU445" s="17"/>
      <c r="NEV445" s="18"/>
      <c r="NFE445" s="16"/>
      <c r="NFF445" s="17"/>
      <c r="NFG445" s="18"/>
      <c r="NFP445" s="16"/>
      <c r="NFQ445" s="17"/>
      <c r="NFR445" s="18"/>
      <c r="NGA445" s="16"/>
      <c r="NGB445" s="17"/>
      <c r="NGC445" s="18"/>
      <c r="NGL445" s="16"/>
      <c r="NGM445" s="17"/>
      <c r="NGN445" s="18"/>
      <c r="NGW445" s="16"/>
      <c r="NGX445" s="17"/>
      <c r="NGY445" s="18"/>
      <c r="NHH445" s="16"/>
      <c r="NHI445" s="17"/>
      <c r="NHJ445" s="18"/>
      <c r="NHS445" s="16"/>
      <c r="NHT445" s="17"/>
      <c r="NHU445" s="18"/>
      <c r="NID445" s="16"/>
      <c r="NIE445" s="17"/>
      <c r="NIF445" s="18"/>
      <c r="NIO445" s="16"/>
      <c r="NIP445" s="17"/>
      <c r="NIQ445" s="18"/>
      <c r="NIZ445" s="16"/>
      <c r="NJA445" s="17"/>
      <c r="NJB445" s="18"/>
      <c r="NJK445" s="16"/>
      <c r="NJL445" s="17"/>
      <c r="NJM445" s="18"/>
      <c r="NJV445" s="16"/>
      <c r="NJW445" s="17"/>
      <c r="NJX445" s="18"/>
      <c r="NKG445" s="16"/>
      <c r="NKH445" s="17"/>
      <c r="NKI445" s="18"/>
      <c r="NKR445" s="16"/>
      <c r="NKS445" s="17"/>
      <c r="NKT445" s="18"/>
      <c r="NLC445" s="16"/>
      <c r="NLD445" s="17"/>
      <c r="NLE445" s="18"/>
      <c r="NLN445" s="16"/>
      <c r="NLO445" s="17"/>
      <c r="NLP445" s="18"/>
      <c r="NLY445" s="16"/>
      <c r="NLZ445" s="17"/>
      <c r="NMA445" s="18"/>
      <c r="NMJ445" s="16"/>
      <c r="NMK445" s="17"/>
      <c r="NML445" s="18"/>
      <c r="NMU445" s="16"/>
      <c r="NMV445" s="17"/>
      <c r="NMW445" s="18"/>
      <c r="NNF445" s="16"/>
      <c r="NNG445" s="17"/>
      <c r="NNH445" s="18"/>
      <c r="NNQ445" s="16"/>
      <c r="NNR445" s="17"/>
      <c r="NNS445" s="18"/>
      <c r="NOB445" s="16"/>
      <c r="NOC445" s="17"/>
      <c r="NOD445" s="18"/>
      <c r="NOM445" s="16"/>
      <c r="NON445" s="17"/>
      <c r="NOO445" s="18"/>
      <c r="NOX445" s="16"/>
      <c r="NOY445" s="17"/>
      <c r="NOZ445" s="18"/>
      <c r="NPI445" s="16"/>
      <c r="NPJ445" s="17"/>
      <c r="NPK445" s="18"/>
      <c r="NPT445" s="16"/>
      <c r="NPU445" s="17"/>
      <c r="NPV445" s="18"/>
      <c r="NQE445" s="16"/>
      <c r="NQF445" s="17"/>
      <c r="NQG445" s="18"/>
      <c r="NQP445" s="16"/>
      <c r="NQQ445" s="17"/>
      <c r="NQR445" s="18"/>
      <c r="NRA445" s="16"/>
      <c r="NRB445" s="17"/>
      <c r="NRC445" s="18"/>
      <c r="NRL445" s="16"/>
      <c r="NRM445" s="17"/>
      <c r="NRN445" s="18"/>
      <c r="NRW445" s="16"/>
      <c r="NRX445" s="17"/>
      <c r="NRY445" s="18"/>
      <c r="NSH445" s="16"/>
      <c r="NSI445" s="17"/>
      <c r="NSJ445" s="18"/>
      <c r="NSS445" s="16"/>
      <c r="NST445" s="17"/>
      <c r="NSU445" s="18"/>
      <c r="NTD445" s="16"/>
      <c r="NTE445" s="17"/>
      <c r="NTF445" s="18"/>
      <c r="NTO445" s="16"/>
      <c r="NTP445" s="17"/>
      <c r="NTQ445" s="18"/>
      <c r="NTZ445" s="16"/>
      <c r="NUA445" s="17"/>
      <c r="NUB445" s="18"/>
      <c r="NUK445" s="16"/>
      <c r="NUL445" s="17"/>
      <c r="NUM445" s="18"/>
      <c r="NUV445" s="16"/>
      <c r="NUW445" s="17"/>
      <c r="NUX445" s="18"/>
      <c r="NVG445" s="16"/>
      <c r="NVH445" s="17"/>
      <c r="NVI445" s="18"/>
      <c r="NVR445" s="16"/>
      <c r="NVS445" s="17"/>
      <c r="NVT445" s="18"/>
      <c r="NWC445" s="16"/>
      <c r="NWD445" s="17"/>
      <c r="NWE445" s="18"/>
      <c r="NWN445" s="16"/>
      <c r="NWO445" s="17"/>
      <c r="NWP445" s="18"/>
      <c r="NWY445" s="16"/>
      <c r="NWZ445" s="17"/>
      <c r="NXA445" s="18"/>
      <c r="NXJ445" s="16"/>
      <c r="NXK445" s="17"/>
      <c r="NXL445" s="18"/>
      <c r="NXU445" s="16"/>
      <c r="NXV445" s="17"/>
      <c r="NXW445" s="18"/>
      <c r="NYF445" s="16"/>
      <c r="NYG445" s="17"/>
      <c r="NYH445" s="18"/>
      <c r="NYQ445" s="16"/>
      <c r="NYR445" s="17"/>
      <c r="NYS445" s="18"/>
      <c r="NZB445" s="16"/>
      <c r="NZC445" s="17"/>
      <c r="NZD445" s="18"/>
      <c r="NZM445" s="16"/>
      <c r="NZN445" s="17"/>
      <c r="NZO445" s="18"/>
      <c r="NZX445" s="16"/>
      <c r="NZY445" s="17"/>
      <c r="NZZ445" s="18"/>
      <c r="OAI445" s="16"/>
      <c r="OAJ445" s="17"/>
      <c r="OAK445" s="18"/>
      <c r="OAT445" s="16"/>
      <c r="OAU445" s="17"/>
      <c r="OAV445" s="18"/>
      <c r="OBE445" s="16"/>
      <c r="OBF445" s="17"/>
      <c r="OBG445" s="18"/>
      <c r="OBP445" s="16"/>
      <c r="OBQ445" s="17"/>
      <c r="OBR445" s="18"/>
      <c r="OCA445" s="16"/>
      <c r="OCB445" s="17"/>
      <c r="OCC445" s="18"/>
      <c r="OCL445" s="16"/>
      <c r="OCM445" s="17"/>
      <c r="OCN445" s="18"/>
      <c r="OCW445" s="16"/>
      <c r="OCX445" s="17"/>
      <c r="OCY445" s="18"/>
      <c r="ODH445" s="16"/>
      <c r="ODI445" s="17"/>
      <c r="ODJ445" s="18"/>
      <c r="ODS445" s="16"/>
      <c r="ODT445" s="17"/>
      <c r="ODU445" s="18"/>
      <c r="OED445" s="16"/>
      <c r="OEE445" s="17"/>
      <c r="OEF445" s="18"/>
      <c r="OEO445" s="16"/>
      <c r="OEP445" s="17"/>
      <c r="OEQ445" s="18"/>
      <c r="OEZ445" s="16"/>
      <c r="OFA445" s="17"/>
      <c r="OFB445" s="18"/>
      <c r="OFK445" s="16"/>
      <c r="OFL445" s="17"/>
      <c r="OFM445" s="18"/>
      <c r="OFV445" s="16"/>
      <c r="OFW445" s="17"/>
      <c r="OFX445" s="18"/>
      <c r="OGG445" s="16"/>
      <c r="OGH445" s="17"/>
      <c r="OGI445" s="18"/>
      <c r="OGR445" s="16"/>
      <c r="OGS445" s="17"/>
      <c r="OGT445" s="18"/>
      <c r="OHC445" s="16"/>
      <c r="OHD445" s="17"/>
      <c r="OHE445" s="18"/>
      <c r="OHN445" s="16"/>
      <c r="OHO445" s="17"/>
      <c r="OHP445" s="18"/>
      <c r="OHY445" s="16"/>
      <c r="OHZ445" s="17"/>
      <c r="OIA445" s="18"/>
      <c r="OIJ445" s="16"/>
      <c r="OIK445" s="17"/>
      <c r="OIL445" s="18"/>
      <c r="OIU445" s="16"/>
      <c r="OIV445" s="17"/>
      <c r="OIW445" s="18"/>
      <c r="OJF445" s="16"/>
      <c r="OJG445" s="17"/>
      <c r="OJH445" s="18"/>
      <c r="OJQ445" s="16"/>
      <c r="OJR445" s="17"/>
      <c r="OJS445" s="18"/>
      <c r="OKB445" s="16"/>
      <c r="OKC445" s="17"/>
      <c r="OKD445" s="18"/>
      <c r="OKM445" s="16"/>
      <c r="OKN445" s="17"/>
      <c r="OKO445" s="18"/>
      <c r="OKX445" s="16"/>
      <c r="OKY445" s="17"/>
      <c r="OKZ445" s="18"/>
      <c r="OLI445" s="16"/>
      <c r="OLJ445" s="17"/>
      <c r="OLK445" s="18"/>
      <c r="OLT445" s="16"/>
      <c r="OLU445" s="17"/>
      <c r="OLV445" s="18"/>
      <c r="OME445" s="16"/>
      <c r="OMF445" s="17"/>
      <c r="OMG445" s="18"/>
      <c r="OMP445" s="16"/>
      <c r="OMQ445" s="17"/>
      <c r="OMR445" s="18"/>
      <c r="ONA445" s="16"/>
      <c r="ONB445" s="17"/>
      <c r="ONC445" s="18"/>
      <c r="ONL445" s="16"/>
      <c r="ONM445" s="17"/>
      <c r="ONN445" s="18"/>
      <c r="ONW445" s="16"/>
      <c r="ONX445" s="17"/>
      <c r="ONY445" s="18"/>
      <c r="OOH445" s="16"/>
      <c r="OOI445" s="17"/>
      <c r="OOJ445" s="18"/>
      <c r="OOS445" s="16"/>
      <c r="OOT445" s="17"/>
      <c r="OOU445" s="18"/>
      <c r="OPD445" s="16"/>
      <c r="OPE445" s="17"/>
      <c r="OPF445" s="18"/>
      <c r="OPO445" s="16"/>
      <c r="OPP445" s="17"/>
      <c r="OPQ445" s="18"/>
      <c r="OPZ445" s="16"/>
      <c r="OQA445" s="17"/>
      <c r="OQB445" s="18"/>
      <c r="OQK445" s="16"/>
      <c r="OQL445" s="17"/>
      <c r="OQM445" s="18"/>
      <c r="OQV445" s="16"/>
      <c r="OQW445" s="17"/>
      <c r="OQX445" s="18"/>
      <c r="ORG445" s="16"/>
      <c r="ORH445" s="17"/>
      <c r="ORI445" s="18"/>
      <c r="ORR445" s="16"/>
      <c r="ORS445" s="17"/>
      <c r="ORT445" s="18"/>
      <c r="OSC445" s="16"/>
      <c r="OSD445" s="17"/>
      <c r="OSE445" s="18"/>
      <c r="OSN445" s="16"/>
      <c r="OSO445" s="17"/>
      <c r="OSP445" s="18"/>
      <c r="OSY445" s="16"/>
      <c r="OSZ445" s="17"/>
      <c r="OTA445" s="18"/>
      <c r="OTJ445" s="16"/>
      <c r="OTK445" s="17"/>
      <c r="OTL445" s="18"/>
      <c r="OTU445" s="16"/>
      <c r="OTV445" s="17"/>
      <c r="OTW445" s="18"/>
      <c r="OUF445" s="16"/>
      <c r="OUG445" s="17"/>
      <c r="OUH445" s="18"/>
      <c r="OUQ445" s="16"/>
      <c r="OUR445" s="17"/>
      <c r="OUS445" s="18"/>
      <c r="OVB445" s="16"/>
      <c r="OVC445" s="17"/>
      <c r="OVD445" s="18"/>
      <c r="OVM445" s="16"/>
      <c r="OVN445" s="17"/>
      <c r="OVO445" s="18"/>
      <c r="OVX445" s="16"/>
      <c r="OVY445" s="17"/>
      <c r="OVZ445" s="18"/>
      <c r="OWI445" s="16"/>
      <c r="OWJ445" s="17"/>
      <c r="OWK445" s="18"/>
      <c r="OWT445" s="16"/>
      <c r="OWU445" s="17"/>
      <c r="OWV445" s="18"/>
      <c r="OXE445" s="16"/>
      <c r="OXF445" s="17"/>
      <c r="OXG445" s="18"/>
      <c r="OXP445" s="16"/>
      <c r="OXQ445" s="17"/>
      <c r="OXR445" s="18"/>
      <c r="OYA445" s="16"/>
      <c r="OYB445" s="17"/>
      <c r="OYC445" s="18"/>
      <c r="OYL445" s="16"/>
      <c r="OYM445" s="17"/>
      <c r="OYN445" s="18"/>
      <c r="OYW445" s="16"/>
      <c r="OYX445" s="17"/>
      <c r="OYY445" s="18"/>
      <c r="OZH445" s="16"/>
      <c r="OZI445" s="17"/>
      <c r="OZJ445" s="18"/>
      <c r="OZS445" s="16"/>
      <c r="OZT445" s="17"/>
      <c r="OZU445" s="18"/>
      <c r="PAD445" s="16"/>
      <c r="PAE445" s="17"/>
      <c r="PAF445" s="18"/>
      <c r="PAO445" s="16"/>
      <c r="PAP445" s="17"/>
      <c r="PAQ445" s="18"/>
      <c r="PAZ445" s="16"/>
      <c r="PBA445" s="17"/>
      <c r="PBB445" s="18"/>
      <c r="PBK445" s="16"/>
      <c r="PBL445" s="17"/>
      <c r="PBM445" s="18"/>
      <c r="PBV445" s="16"/>
      <c r="PBW445" s="17"/>
      <c r="PBX445" s="18"/>
      <c r="PCG445" s="16"/>
      <c r="PCH445" s="17"/>
      <c r="PCI445" s="18"/>
      <c r="PCR445" s="16"/>
      <c r="PCS445" s="17"/>
      <c r="PCT445" s="18"/>
      <c r="PDC445" s="16"/>
      <c r="PDD445" s="17"/>
      <c r="PDE445" s="18"/>
      <c r="PDN445" s="16"/>
      <c r="PDO445" s="17"/>
      <c r="PDP445" s="18"/>
      <c r="PDY445" s="16"/>
      <c r="PDZ445" s="17"/>
      <c r="PEA445" s="18"/>
      <c r="PEJ445" s="16"/>
      <c r="PEK445" s="17"/>
      <c r="PEL445" s="18"/>
      <c r="PEU445" s="16"/>
      <c r="PEV445" s="17"/>
      <c r="PEW445" s="18"/>
      <c r="PFF445" s="16"/>
      <c r="PFG445" s="17"/>
      <c r="PFH445" s="18"/>
      <c r="PFQ445" s="16"/>
      <c r="PFR445" s="17"/>
      <c r="PFS445" s="18"/>
      <c r="PGB445" s="16"/>
      <c r="PGC445" s="17"/>
      <c r="PGD445" s="18"/>
      <c r="PGM445" s="16"/>
      <c r="PGN445" s="17"/>
      <c r="PGO445" s="18"/>
      <c r="PGX445" s="16"/>
      <c r="PGY445" s="17"/>
      <c r="PGZ445" s="18"/>
      <c r="PHI445" s="16"/>
      <c r="PHJ445" s="17"/>
      <c r="PHK445" s="18"/>
      <c r="PHT445" s="16"/>
      <c r="PHU445" s="17"/>
      <c r="PHV445" s="18"/>
      <c r="PIE445" s="16"/>
      <c r="PIF445" s="17"/>
      <c r="PIG445" s="18"/>
      <c r="PIP445" s="16"/>
      <c r="PIQ445" s="17"/>
      <c r="PIR445" s="18"/>
      <c r="PJA445" s="16"/>
      <c r="PJB445" s="17"/>
      <c r="PJC445" s="18"/>
      <c r="PJL445" s="16"/>
      <c r="PJM445" s="17"/>
      <c r="PJN445" s="18"/>
      <c r="PJW445" s="16"/>
      <c r="PJX445" s="17"/>
      <c r="PJY445" s="18"/>
      <c r="PKH445" s="16"/>
      <c r="PKI445" s="17"/>
      <c r="PKJ445" s="18"/>
      <c r="PKS445" s="16"/>
      <c r="PKT445" s="17"/>
      <c r="PKU445" s="18"/>
      <c r="PLD445" s="16"/>
      <c r="PLE445" s="17"/>
      <c r="PLF445" s="18"/>
      <c r="PLO445" s="16"/>
      <c r="PLP445" s="17"/>
      <c r="PLQ445" s="18"/>
      <c r="PLZ445" s="16"/>
      <c r="PMA445" s="17"/>
      <c r="PMB445" s="18"/>
      <c r="PMK445" s="16"/>
      <c r="PML445" s="17"/>
      <c r="PMM445" s="18"/>
      <c r="PMV445" s="16"/>
      <c r="PMW445" s="17"/>
      <c r="PMX445" s="18"/>
      <c r="PNG445" s="16"/>
      <c r="PNH445" s="17"/>
      <c r="PNI445" s="18"/>
      <c r="PNR445" s="16"/>
      <c r="PNS445" s="17"/>
      <c r="PNT445" s="18"/>
      <c r="POC445" s="16"/>
      <c r="POD445" s="17"/>
      <c r="POE445" s="18"/>
      <c r="PON445" s="16"/>
      <c r="POO445" s="17"/>
      <c r="POP445" s="18"/>
      <c r="POY445" s="16"/>
      <c r="POZ445" s="17"/>
      <c r="PPA445" s="18"/>
      <c r="PPJ445" s="16"/>
      <c r="PPK445" s="17"/>
      <c r="PPL445" s="18"/>
      <c r="PPU445" s="16"/>
      <c r="PPV445" s="17"/>
      <c r="PPW445" s="18"/>
      <c r="PQF445" s="16"/>
      <c r="PQG445" s="17"/>
      <c r="PQH445" s="18"/>
      <c r="PQQ445" s="16"/>
      <c r="PQR445" s="17"/>
      <c r="PQS445" s="18"/>
      <c r="PRB445" s="16"/>
      <c r="PRC445" s="17"/>
      <c r="PRD445" s="18"/>
      <c r="PRM445" s="16"/>
      <c r="PRN445" s="17"/>
      <c r="PRO445" s="18"/>
      <c r="PRX445" s="16"/>
      <c r="PRY445" s="17"/>
      <c r="PRZ445" s="18"/>
      <c r="PSI445" s="16"/>
      <c r="PSJ445" s="17"/>
      <c r="PSK445" s="18"/>
      <c r="PST445" s="16"/>
      <c r="PSU445" s="17"/>
      <c r="PSV445" s="18"/>
      <c r="PTE445" s="16"/>
      <c r="PTF445" s="17"/>
      <c r="PTG445" s="18"/>
      <c r="PTP445" s="16"/>
      <c r="PTQ445" s="17"/>
      <c r="PTR445" s="18"/>
      <c r="PUA445" s="16"/>
      <c r="PUB445" s="17"/>
      <c r="PUC445" s="18"/>
      <c r="PUL445" s="16"/>
      <c r="PUM445" s="17"/>
      <c r="PUN445" s="18"/>
      <c r="PUW445" s="16"/>
      <c r="PUX445" s="17"/>
      <c r="PUY445" s="18"/>
      <c r="PVH445" s="16"/>
      <c r="PVI445" s="17"/>
      <c r="PVJ445" s="18"/>
      <c r="PVS445" s="16"/>
      <c r="PVT445" s="17"/>
      <c r="PVU445" s="18"/>
      <c r="PWD445" s="16"/>
      <c r="PWE445" s="17"/>
      <c r="PWF445" s="18"/>
      <c r="PWO445" s="16"/>
      <c r="PWP445" s="17"/>
      <c r="PWQ445" s="18"/>
      <c r="PWZ445" s="16"/>
      <c r="PXA445" s="17"/>
      <c r="PXB445" s="18"/>
      <c r="PXK445" s="16"/>
      <c r="PXL445" s="17"/>
      <c r="PXM445" s="18"/>
      <c r="PXV445" s="16"/>
      <c r="PXW445" s="17"/>
      <c r="PXX445" s="18"/>
      <c r="PYG445" s="16"/>
      <c r="PYH445" s="17"/>
      <c r="PYI445" s="18"/>
      <c r="PYR445" s="16"/>
      <c r="PYS445" s="17"/>
      <c r="PYT445" s="18"/>
      <c r="PZC445" s="16"/>
      <c r="PZD445" s="17"/>
      <c r="PZE445" s="18"/>
      <c r="PZN445" s="16"/>
      <c r="PZO445" s="17"/>
      <c r="PZP445" s="18"/>
      <c r="PZY445" s="16"/>
      <c r="PZZ445" s="17"/>
      <c r="QAA445" s="18"/>
      <c r="QAJ445" s="16"/>
      <c r="QAK445" s="17"/>
      <c r="QAL445" s="18"/>
      <c r="QAU445" s="16"/>
      <c r="QAV445" s="17"/>
      <c r="QAW445" s="18"/>
      <c r="QBF445" s="16"/>
      <c r="QBG445" s="17"/>
      <c r="QBH445" s="18"/>
      <c r="QBQ445" s="16"/>
      <c r="QBR445" s="17"/>
      <c r="QBS445" s="18"/>
      <c r="QCB445" s="16"/>
      <c r="QCC445" s="17"/>
      <c r="QCD445" s="18"/>
      <c r="QCM445" s="16"/>
      <c r="QCN445" s="17"/>
      <c r="QCO445" s="18"/>
      <c r="QCX445" s="16"/>
      <c r="QCY445" s="17"/>
      <c r="QCZ445" s="18"/>
      <c r="QDI445" s="16"/>
      <c r="QDJ445" s="17"/>
      <c r="QDK445" s="18"/>
      <c r="QDT445" s="16"/>
      <c r="QDU445" s="17"/>
      <c r="QDV445" s="18"/>
      <c r="QEE445" s="16"/>
      <c r="QEF445" s="17"/>
      <c r="QEG445" s="18"/>
      <c r="QEP445" s="16"/>
      <c r="QEQ445" s="17"/>
      <c r="QER445" s="18"/>
      <c r="QFA445" s="16"/>
      <c r="QFB445" s="17"/>
      <c r="QFC445" s="18"/>
      <c r="QFL445" s="16"/>
      <c r="QFM445" s="17"/>
      <c r="QFN445" s="18"/>
      <c r="QFW445" s="16"/>
      <c r="QFX445" s="17"/>
      <c r="QFY445" s="18"/>
      <c r="QGH445" s="16"/>
      <c r="QGI445" s="17"/>
      <c r="QGJ445" s="18"/>
      <c r="QGS445" s="16"/>
      <c r="QGT445" s="17"/>
      <c r="QGU445" s="18"/>
      <c r="QHD445" s="16"/>
      <c r="QHE445" s="17"/>
      <c r="QHF445" s="18"/>
      <c r="QHO445" s="16"/>
      <c r="QHP445" s="17"/>
      <c r="QHQ445" s="18"/>
      <c r="QHZ445" s="16"/>
      <c r="QIA445" s="17"/>
      <c r="QIB445" s="18"/>
      <c r="QIK445" s="16"/>
      <c r="QIL445" s="17"/>
      <c r="QIM445" s="18"/>
      <c r="QIV445" s="16"/>
      <c r="QIW445" s="17"/>
      <c r="QIX445" s="18"/>
      <c r="QJG445" s="16"/>
      <c r="QJH445" s="17"/>
      <c r="QJI445" s="18"/>
      <c r="QJR445" s="16"/>
      <c r="QJS445" s="17"/>
      <c r="QJT445" s="18"/>
      <c r="QKC445" s="16"/>
      <c r="QKD445" s="17"/>
      <c r="QKE445" s="18"/>
      <c r="QKN445" s="16"/>
      <c r="QKO445" s="17"/>
      <c r="QKP445" s="18"/>
      <c r="QKY445" s="16"/>
      <c r="QKZ445" s="17"/>
      <c r="QLA445" s="18"/>
      <c r="QLJ445" s="16"/>
      <c r="QLK445" s="17"/>
      <c r="QLL445" s="18"/>
      <c r="QLU445" s="16"/>
      <c r="QLV445" s="17"/>
      <c r="QLW445" s="18"/>
      <c r="QMF445" s="16"/>
      <c r="QMG445" s="17"/>
      <c r="QMH445" s="18"/>
      <c r="QMQ445" s="16"/>
      <c r="QMR445" s="17"/>
      <c r="QMS445" s="18"/>
      <c r="QNB445" s="16"/>
      <c r="QNC445" s="17"/>
      <c r="QND445" s="18"/>
      <c r="QNM445" s="16"/>
      <c r="QNN445" s="17"/>
      <c r="QNO445" s="18"/>
      <c r="QNX445" s="16"/>
      <c r="QNY445" s="17"/>
      <c r="QNZ445" s="18"/>
      <c r="QOI445" s="16"/>
      <c r="QOJ445" s="17"/>
      <c r="QOK445" s="18"/>
      <c r="QOT445" s="16"/>
      <c r="QOU445" s="17"/>
      <c r="QOV445" s="18"/>
      <c r="QPE445" s="16"/>
      <c r="QPF445" s="17"/>
      <c r="QPG445" s="18"/>
      <c r="QPP445" s="16"/>
      <c r="QPQ445" s="17"/>
      <c r="QPR445" s="18"/>
      <c r="QQA445" s="16"/>
      <c r="QQB445" s="17"/>
      <c r="QQC445" s="18"/>
      <c r="QQL445" s="16"/>
      <c r="QQM445" s="17"/>
      <c r="QQN445" s="18"/>
      <c r="QQW445" s="16"/>
      <c r="QQX445" s="17"/>
      <c r="QQY445" s="18"/>
      <c r="QRH445" s="16"/>
      <c r="QRI445" s="17"/>
      <c r="QRJ445" s="18"/>
      <c r="QRS445" s="16"/>
      <c r="QRT445" s="17"/>
      <c r="QRU445" s="18"/>
      <c r="QSD445" s="16"/>
      <c r="QSE445" s="17"/>
      <c r="QSF445" s="18"/>
      <c r="QSO445" s="16"/>
      <c r="QSP445" s="17"/>
      <c r="QSQ445" s="18"/>
      <c r="QSZ445" s="16"/>
      <c r="QTA445" s="17"/>
      <c r="QTB445" s="18"/>
      <c r="QTK445" s="16"/>
      <c r="QTL445" s="17"/>
      <c r="QTM445" s="18"/>
      <c r="QTV445" s="16"/>
      <c r="QTW445" s="17"/>
      <c r="QTX445" s="18"/>
      <c r="QUG445" s="16"/>
      <c r="QUH445" s="17"/>
      <c r="QUI445" s="18"/>
      <c r="QUR445" s="16"/>
      <c r="QUS445" s="17"/>
      <c r="QUT445" s="18"/>
      <c r="QVC445" s="16"/>
      <c r="QVD445" s="17"/>
      <c r="QVE445" s="18"/>
      <c r="QVN445" s="16"/>
      <c r="QVO445" s="17"/>
      <c r="QVP445" s="18"/>
      <c r="QVY445" s="16"/>
      <c r="QVZ445" s="17"/>
      <c r="QWA445" s="18"/>
      <c r="QWJ445" s="16"/>
      <c r="QWK445" s="17"/>
      <c r="QWL445" s="18"/>
      <c r="QWU445" s="16"/>
      <c r="QWV445" s="17"/>
      <c r="QWW445" s="18"/>
      <c r="QXF445" s="16"/>
      <c r="QXG445" s="17"/>
      <c r="QXH445" s="18"/>
      <c r="QXQ445" s="16"/>
      <c r="QXR445" s="17"/>
      <c r="QXS445" s="18"/>
      <c r="QYB445" s="16"/>
      <c r="QYC445" s="17"/>
      <c r="QYD445" s="18"/>
      <c r="QYM445" s="16"/>
      <c r="QYN445" s="17"/>
      <c r="QYO445" s="18"/>
      <c r="QYX445" s="16"/>
      <c r="QYY445" s="17"/>
      <c r="QYZ445" s="18"/>
      <c r="QZI445" s="16"/>
      <c r="QZJ445" s="17"/>
      <c r="QZK445" s="18"/>
      <c r="QZT445" s="16"/>
      <c r="QZU445" s="17"/>
      <c r="QZV445" s="18"/>
      <c r="RAE445" s="16"/>
      <c r="RAF445" s="17"/>
      <c r="RAG445" s="18"/>
      <c r="RAP445" s="16"/>
      <c r="RAQ445" s="17"/>
      <c r="RAR445" s="18"/>
      <c r="RBA445" s="16"/>
      <c r="RBB445" s="17"/>
      <c r="RBC445" s="18"/>
      <c r="RBL445" s="16"/>
      <c r="RBM445" s="17"/>
      <c r="RBN445" s="18"/>
      <c r="RBW445" s="16"/>
      <c r="RBX445" s="17"/>
      <c r="RBY445" s="18"/>
      <c r="RCH445" s="16"/>
      <c r="RCI445" s="17"/>
      <c r="RCJ445" s="18"/>
      <c r="RCS445" s="16"/>
      <c r="RCT445" s="17"/>
      <c r="RCU445" s="18"/>
      <c r="RDD445" s="16"/>
      <c r="RDE445" s="17"/>
      <c r="RDF445" s="18"/>
      <c r="RDO445" s="16"/>
      <c r="RDP445" s="17"/>
      <c r="RDQ445" s="18"/>
      <c r="RDZ445" s="16"/>
      <c r="REA445" s="17"/>
      <c r="REB445" s="18"/>
      <c r="REK445" s="16"/>
      <c r="REL445" s="17"/>
      <c r="REM445" s="18"/>
      <c r="REV445" s="16"/>
      <c r="REW445" s="17"/>
      <c r="REX445" s="18"/>
      <c r="RFG445" s="16"/>
      <c r="RFH445" s="17"/>
      <c r="RFI445" s="18"/>
      <c r="RFR445" s="16"/>
      <c r="RFS445" s="17"/>
      <c r="RFT445" s="18"/>
      <c r="RGC445" s="16"/>
      <c r="RGD445" s="17"/>
      <c r="RGE445" s="18"/>
      <c r="RGN445" s="16"/>
      <c r="RGO445" s="17"/>
      <c r="RGP445" s="18"/>
      <c r="RGY445" s="16"/>
      <c r="RGZ445" s="17"/>
      <c r="RHA445" s="18"/>
      <c r="RHJ445" s="16"/>
      <c r="RHK445" s="17"/>
      <c r="RHL445" s="18"/>
      <c r="RHU445" s="16"/>
      <c r="RHV445" s="17"/>
      <c r="RHW445" s="18"/>
      <c r="RIF445" s="16"/>
      <c r="RIG445" s="17"/>
      <c r="RIH445" s="18"/>
      <c r="RIQ445" s="16"/>
      <c r="RIR445" s="17"/>
      <c r="RIS445" s="18"/>
      <c r="RJB445" s="16"/>
      <c r="RJC445" s="17"/>
      <c r="RJD445" s="18"/>
      <c r="RJM445" s="16"/>
      <c r="RJN445" s="17"/>
      <c r="RJO445" s="18"/>
      <c r="RJX445" s="16"/>
      <c r="RJY445" s="17"/>
      <c r="RJZ445" s="18"/>
      <c r="RKI445" s="16"/>
      <c r="RKJ445" s="17"/>
      <c r="RKK445" s="18"/>
      <c r="RKT445" s="16"/>
      <c r="RKU445" s="17"/>
      <c r="RKV445" s="18"/>
      <c r="RLE445" s="16"/>
      <c r="RLF445" s="17"/>
      <c r="RLG445" s="18"/>
      <c r="RLP445" s="16"/>
      <c r="RLQ445" s="17"/>
      <c r="RLR445" s="18"/>
      <c r="RMA445" s="16"/>
      <c r="RMB445" s="17"/>
      <c r="RMC445" s="18"/>
      <c r="RML445" s="16"/>
      <c r="RMM445" s="17"/>
      <c r="RMN445" s="18"/>
      <c r="RMW445" s="16"/>
      <c r="RMX445" s="17"/>
      <c r="RMY445" s="18"/>
      <c r="RNH445" s="16"/>
      <c r="RNI445" s="17"/>
      <c r="RNJ445" s="18"/>
      <c r="RNS445" s="16"/>
      <c r="RNT445" s="17"/>
      <c r="RNU445" s="18"/>
      <c r="ROD445" s="16"/>
      <c r="ROE445" s="17"/>
      <c r="ROF445" s="18"/>
      <c r="ROO445" s="16"/>
      <c r="ROP445" s="17"/>
      <c r="ROQ445" s="18"/>
      <c r="ROZ445" s="16"/>
      <c r="RPA445" s="17"/>
      <c r="RPB445" s="18"/>
      <c r="RPK445" s="16"/>
      <c r="RPL445" s="17"/>
      <c r="RPM445" s="18"/>
      <c r="RPV445" s="16"/>
      <c r="RPW445" s="17"/>
      <c r="RPX445" s="18"/>
      <c r="RQG445" s="16"/>
      <c r="RQH445" s="17"/>
      <c r="RQI445" s="18"/>
      <c r="RQR445" s="16"/>
      <c r="RQS445" s="17"/>
      <c r="RQT445" s="18"/>
      <c r="RRC445" s="16"/>
      <c r="RRD445" s="17"/>
      <c r="RRE445" s="18"/>
      <c r="RRN445" s="16"/>
      <c r="RRO445" s="17"/>
      <c r="RRP445" s="18"/>
      <c r="RRY445" s="16"/>
      <c r="RRZ445" s="17"/>
      <c r="RSA445" s="18"/>
      <c r="RSJ445" s="16"/>
      <c r="RSK445" s="17"/>
      <c r="RSL445" s="18"/>
      <c r="RSU445" s="16"/>
      <c r="RSV445" s="17"/>
      <c r="RSW445" s="18"/>
      <c r="RTF445" s="16"/>
      <c r="RTG445" s="17"/>
      <c r="RTH445" s="18"/>
      <c r="RTQ445" s="16"/>
      <c r="RTR445" s="17"/>
      <c r="RTS445" s="18"/>
      <c r="RUB445" s="16"/>
      <c r="RUC445" s="17"/>
      <c r="RUD445" s="18"/>
      <c r="RUM445" s="16"/>
      <c r="RUN445" s="17"/>
      <c r="RUO445" s="18"/>
      <c r="RUX445" s="16"/>
      <c r="RUY445" s="17"/>
      <c r="RUZ445" s="18"/>
      <c r="RVI445" s="16"/>
      <c r="RVJ445" s="17"/>
      <c r="RVK445" s="18"/>
      <c r="RVT445" s="16"/>
      <c r="RVU445" s="17"/>
      <c r="RVV445" s="18"/>
      <c r="RWE445" s="16"/>
      <c r="RWF445" s="17"/>
      <c r="RWG445" s="18"/>
      <c r="RWP445" s="16"/>
      <c r="RWQ445" s="17"/>
      <c r="RWR445" s="18"/>
      <c r="RXA445" s="16"/>
      <c r="RXB445" s="17"/>
      <c r="RXC445" s="18"/>
      <c r="RXL445" s="16"/>
      <c r="RXM445" s="17"/>
      <c r="RXN445" s="18"/>
      <c r="RXW445" s="16"/>
      <c r="RXX445" s="17"/>
      <c r="RXY445" s="18"/>
      <c r="RYH445" s="16"/>
      <c r="RYI445" s="17"/>
      <c r="RYJ445" s="18"/>
      <c r="RYS445" s="16"/>
      <c r="RYT445" s="17"/>
      <c r="RYU445" s="18"/>
      <c r="RZD445" s="16"/>
      <c r="RZE445" s="17"/>
      <c r="RZF445" s="18"/>
      <c r="RZO445" s="16"/>
      <c r="RZP445" s="17"/>
      <c r="RZQ445" s="18"/>
      <c r="RZZ445" s="16"/>
      <c r="SAA445" s="17"/>
      <c r="SAB445" s="18"/>
      <c r="SAK445" s="16"/>
      <c r="SAL445" s="17"/>
      <c r="SAM445" s="18"/>
      <c r="SAV445" s="16"/>
      <c r="SAW445" s="17"/>
      <c r="SAX445" s="18"/>
      <c r="SBG445" s="16"/>
      <c r="SBH445" s="17"/>
      <c r="SBI445" s="18"/>
      <c r="SBR445" s="16"/>
      <c r="SBS445" s="17"/>
      <c r="SBT445" s="18"/>
      <c r="SCC445" s="16"/>
      <c r="SCD445" s="17"/>
      <c r="SCE445" s="18"/>
      <c r="SCN445" s="16"/>
      <c r="SCO445" s="17"/>
      <c r="SCP445" s="18"/>
      <c r="SCY445" s="16"/>
      <c r="SCZ445" s="17"/>
      <c r="SDA445" s="18"/>
      <c r="SDJ445" s="16"/>
      <c r="SDK445" s="17"/>
      <c r="SDL445" s="18"/>
      <c r="SDU445" s="16"/>
      <c r="SDV445" s="17"/>
      <c r="SDW445" s="18"/>
      <c r="SEF445" s="16"/>
      <c r="SEG445" s="17"/>
      <c r="SEH445" s="18"/>
      <c r="SEQ445" s="16"/>
      <c r="SER445" s="17"/>
      <c r="SES445" s="18"/>
      <c r="SFB445" s="16"/>
      <c r="SFC445" s="17"/>
      <c r="SFD445" s="18"/>
      <c r="SFM445" s="16"/>
      <c r="SFN445" s="17"/>
      <c r="SFO445" s="18"/>
      <c r="SFX445" s="16"/>
      <c r="SFY445" s="17"/>
      <c r="SFZ445" s="18"/>
      <c r="SGI445" s="16"/>
      <c r="SGJ445" s="17"/>
      <c r="SGK445" s="18"/>
      <c r="SGT445" s="16"/>
      <c r="SGU445" s="17"/>
      <c r="SGV445" s="18"/>
      <c r="SHE445" s="16"/>
      <c r="SHF445" s="17"/>
      <c r="SHG445" s="18"/>
      <c r="SHP445" s="16"/>
      <c r="SHQ445" s="17"/>
      <c r="SHR445" s="18"/>
      <c r="SIA445" s="16"/>
      <c r="SIB445" s="17"/>
      <c r="SIC445" s="18"/>
      <c r="SIL445" s="16"/>
      <c r="SIM445" s="17"/>
      <c r="SIN445" s="18"/>
      <c r="SIW445" s="16"/>
      <c r="SIX445" s="17"/>
      <c r="SIY445" s="18"/>
      <c r="SJH445" s="16"/>
      <c r="SJI445" s="17"/>
      <c r="SJJ445" s="18"/>
      <c r="SJS445" s="16"/>
      <c r="SJT445" s="17"/>
      <c r="SJU445" s="18"/>
      <c r="SKD445" s="16"/>
      <c r="SKE445" s="17"/>
      <c r="SKF445" s="18"/>
      <c r="SKO445" s="16"/>
      <c r="SKP445" s="17"/>
      <c r="SKQ445" s="18"/>
      <c r="SKZ445" s="16"/>
      <c r="SLA445" s="17"/>
      <c r="SLB445" s="18"/>
      <c r="SLK445" s="16"/>
      <c r="SLL445" s="17"/>
      <c r="SLM445" s="18"/>
      <c r="SLV445" s="16"/>
      <c r="SLW445" s="17"/>
      <c r="SLX445" s="18"/>
      <c r="SMG445" s="16"/>
      <c r="SMH445" s="17"/>
      <c r="SMI445" s="18"/>
      <c r="SMR445" s="16"/>
      <c r="SMS445" s="17"/>
      <c r="SMT445" s="18"/>
      <c r="SNC445" s="16"/>
      <c r="SND445" s="17"/>
      <c r="SNE445" s="18"/>
      <c r="SNN445" s="16"/>
      <c r="SNO445" s="17"/>
      <c r="SNP445" s="18"/>
      <c r="SNY445" s="16"/>
      <c r="SNZ445" s="17"/>
      <c r="SOA445" s="18"/>
      <c r="SOJ445" s="16"/>
      <c r="SOK445" s="17"/>
      <c r="SOL445" s="18"/>
      <c r="SOU445" s="16"/>
      <c r="SOV445" s="17"/>
      <c r="SOW445" s="18"/>
      <c r="SPF445" s="16"/>
      <c r="SPG445" s="17"/>
      <c r="SPH445" s="18"/>
      <c r="SPQ445" s="16"/>
      <c r="SPR445" s="17"/>
      <c r="SPS445" s="18"/>
      <c r="SQB445" s="16"/>
      <c r="SQC445" s="17"/>
      <c r="SQD445" s="18"/>
      <c r="SQM445" s="16"/>
      <c r="SQN445" s="17"/>
      <c r="SQO445" s="18"/>
      <c r="SQX445" s="16"/>
      <c r="SQY445" s="17"/>
      <c r="SQZ445" s="18"/>
      <c r="SRI445" s="16"/>
      <c r="SRJ445" s="17"/>
      <c r="SRK445" s="18"/>
      <c r="SRT445" s="16"/>
      <c r="SRU445" s="17"/>
      <c r="SRV445" s="18"/>
      <c r="SSE445" s="16"/>
      <c r="SSF445" s="17"/>
      <c r="SSG445" s="18"/>
      <c r="SSP445" s="16"/>
      <c r="SSQ445" s="17"/>
      <c r="SSR445" s="18"/>
      <c r="STA445" s="16"/>
      <c r="STB445" s="17"/>
      <c r="STC445" s="18"/>
      <c r="STL445" s="16"/>
      <c r="STM445" s="17"/>
      <c r="STN445" s="18"/>
      <c r="STW445" s="16"/>
      <c r="STX445" s="17"/>
      <c r="STY445" s="18"/>
      <c r="SUH445" s="16"/>
      <c r="SUI445" s="17"/>
      <c r="SUJ445" s="18"/>
      <c r="SUS445" s="16"/>
      <c r="SUT445" s="17"/>
      <c r="SUU445" s="18"/>
      <c r="SVD445" s="16"/>
      <c r="SVE445" s="17"/>
      <c r="SVF445" s="18"/>
      <c r="SVO445" s="16"/>
      <c r="SVP445" s="17"/>
      <c r="SVQ445" s="18"/>
      <c r="SVZ445" s="16"/>
      <c r="SWA445" s="17"/>
      <c r="SWB445" s="18"/>
      <c r="SWK445" s="16"/>
      <c r="SWL445" s="17"/>
      <c r="SWM445" s="18"/>
      <c r="SWV445" s="16"/>
      <c r="SWW445" s="17"/>
      <c r="SWX445" s="18"/>
      <c r="SXG445" s="16"/>
      <c r="SXH445" s="17"/>
      <c r="SXI445" s="18"/>
      <c r="SXR445" s="16"/>
      <c r="SXS445" s="17"/>
      <c r="SXT445" s="18"/>
      <c r="SYC445" s="16"/>
      <c r="SYD445" s="17"/>
      <c r="SYE445" s="18"/>
      <c r="SYN445" s="16"/>
      <c r="SYO445" s="17"/>
      <c r="SYP445" s="18"/>
      <c r="SYY445" s="16"/>
      <c r="SYZ445" s="17"/>
      <c r="SZA445" s="18"/>
      <c r="SZJ445" s="16"/>
      <c r="SZK445" s="17"/>
      <c r="SZL445" s="18"/>
      <c r="SZU445" s="16"/>
      <c r="SZV445" s="17"/>
      <c r="SZW445" s="18"/>
      <c r="TAF445" s="16"/>
      <c r="TAG445" s="17"/>
      <c r="TAH445" s="18"/>
      <c r="TAQ445" s="16"/>
      <c r="TAR445" s="17"/>
      <c r="TAS445" s="18"/>
      <c r="TBB445" s="16"/>
      <c r="TBC445" s="17"/>
      <c r="TBD445" s="18"/>
      <c r="TBM445" s="16"/>
      <c r="TBN445" s="17"/>
      <c r="TBO445" s="18"/>
      <c r="TBX445" s="16"/>
      <c r="TBY445" s="17"/>
      <c r="TBZ445" s="18"/>
      <c r="TCI445" s="16"/>
      <c r="TCJ445" s="17"/>
      <c r="TCK445" s="18"/>
      <c r="TCT445" s="16"/>
      <c r="TCU445" s="17"/>
      <c r="TCV445" s="18"/>
      <c r="TDE445" s="16"/>
      <c r="TDF445" s="17"/>
      <c r="TDG445" s="18"/>
      <c r="TDP445" s="16"/>
      <c r="TDQ445" s="17"/>
      <c r="TDR445" s="18"/>
      <c r="TEA445" s="16"/>
      <c r="TEB445" s="17"/>
      <c r="TEC445" s="18"/>
      <c r="TEL445" s="16"/>
      <c r="TEM445" s="17"/>
      <c r="TEN445" s="18"/>
      <c r="TEW445" s="16"/>
      <c r="TEX445" s="17"/>
      <c r="TEY445" s="18"/>
      <c r="TFH445" s="16"/>
      <c r="TFI445" s="17"/>
      <c r="TFJ445" s="18"/>
      <c r="TFS445" s="16"/>
      <c r="TFT445" s="17"/>
      <c r="TFU445" s="18"/>
      <c r="TGD445" s="16"/>
      <c r="TGE445" s="17"/>
      <c r="TGF445" s="18"/>
      <c r="TGO445" s="16"/>
      <c r="TGP445" s="17"/>
      <c r="TGQ445" s="18"/>
      <c r="TGZ445" s="16"/>
      <c r="THA445" s="17"/>
      <c r="THB445" s="18"/>
      <c r="THK445" s="16"/>
      <c r="THL445" s="17"/>
      <c r="THM445" s="18"/>
      <c r="THV445" s="16"/>
      <c r="THW445" s="17"/>
      <c r="THX445" s="18"/>
      <c r="TIG445" s="16"/>
      <c r="TIH445" s="17"/>
      <c r="TII445" s="18"/>
      <c r="TIR445" s="16"/>
      <c r="TIS445" s="17"/>
      <c r="TIT445" s="18"/>
      <c r="TJC445" s="16"/>
      <c r="TJD445" s="17"/>
      <c r="TJE445" s="18"/>
      <c r="TJN445" s="16"/>
      <c r="TJO445" s="17"/>
      <c r="TJP445" s="18"/>
      <c r="TJY445" s="16"/>
      <c r="TJZ445" s="17"/>
      <c r="TKA445" s="18"/>
      <c r="TKJ445" s="16"/>
      <c r="TKK445" s="17"/>
      <c r="TKL445" s="18"/>
      <c r="TKU445" s="16"/>
      <c r="TKV445" s="17"/>
      <c r="TKW445" s="18"/>
      <c r="TLF445" s="16"/>
      <c r="TLG445" s="17"/>
      <c r="TLH445" s="18"/>
      <c r="TLQ445" s="16"/>
      <c r="TLR445" s="17"/>
      <c r="TLS445" s="18"/>
      <c r="TMB445" s="16"/>
      <c r="TMC445" s="17"/>
      <c r="TMD445" s="18"/>
      <c r="TMM445" s="16"/>
      <c r="TMN445" s="17"/>
      <c r="TMO445" s="18"/>
      <c r="TMX445" s="16"/>
      <c r="TMY445" s="17"/>
      <c r="TMZ445" s="18"/>
      <c r="TNI445" s="16"/>
      <c r="TNJ445" s="17"/>
      <c r="TNK445" s="18"/>
      <c r="TNT445" s="16"/>
      <c r="TNU445" s="17"/>
      <c r="TNV445" s="18"/>
      <c r="TOE445" s="16"/>
      <c r="TOF445" s="17"/>
      <c r="TOG445" s="18"/>
      <c r="TOP445" s="16"/>
      <c r="TOQ445" s="17"/>
      <c r="TOR445" s="18"/>
      <c r="TPA445" s="16"/>
      <c r="TPB445" s="17"/>
      <c r="TPC445" s="18"/>
      <c r="TPL445" s="16"/>
      <c r="TPM445" s="17"/>
      <c r="TPN445" s="18"/>
      <c r="TPW445" s="16"/>
      <c r="TPX445" s="17"/>
      <c r="TPY445" s="18"/>
      <c r="TQH445" s="16"/>
      <c r="TQI445" s="17"/>
      <c r="TQJ445" s="18"/>
      <c r="TQS445" s="16"/>
      <c r="TQT445" s="17"/>
      <c r="TQU445" s="18"/>
      <c r="TRD445" s="16"/>
      <c r="TRE445" s="17"/>
      <c r="TRF445" s="18"/>
      <c r="TRO445" s="16"/>
      <c r="TRP445" s="17"/>
      <c r="TRQ445" s="18"/>
      <c r="TRZ445" s="16"/>
      <c r="TSA445" s="17"/>
      <c r="TSB445" s="18"/>
      <c r="TSK445" s="16"/>
      <c r="TSL445" s="17"/>
      <c r="TSM445" s="18"/>
      <c r="TSV445" s="16"/>
      <c r="TSW445" s="17"/>
      <c r="TSX445" s="18"/>
      <c r="TTG445" s="16"/>
      <c r="TTH445" s="17"/>
      <c r="TTI445" s="18"/>
      <c r="TTR445" s="16"/>
      <c r="TTS445" s="17"/>
      <c r="TTT445" s="18"/>
      <c r="TUC445" s="16"/>
      <c r="TUD445" s="17"/>
      <c r="TUE445" s="18"/>
      <c r="TUN445" s="16"/>
      <c r="TUO445" s="17"/>
      <c r="TUP445" s="18"/>
      <c r="TUY445" s="16"/>
      <c r="TUZ445" s="17"/>
      <c r="TVA445" s="18"/>
      <c r="TVJ445" s="16"/>
      <c r="TVK445" s="17"/>
      <c r="TVL445" s="18"/>
      <c r="TVU445" s="16"/>
      <c r="TVV445" s="17"/>
      <c r="TVW445" s="18"/>
      <c r="TWF445" s="16"/>
      <c r="TWG445" s="17"/>
      <c r="TWH445" s="18"/>
      <c r="TWQ445" s="16"/>
      <c r="TWR445" s="17"/>
      <c r="TWS445" s="18"/>
      <c r="TXB445" s="16"/>
      <c r="TXC445" s="17"/>
      <c r="TXD445" s="18"/>
      <c r="TXM445" s="16"/>
      <c r="TXN445" s="17"/>
      <c r="TXO445" s="18"/>
      <c r="TXX445" s="16"/>
      <c r="TXY445" s="17"/>
      <c r="TXZ445" s="18"/>
      <c r="TYI445" s="16"/>
      <c r="TYJ445" s="17"/>
      <c r="TYK445" s="18"/>
      <c r="TYT445" s="16"/>
      <c r="TYU445" s="17"/>
      <c r="TYV445" s="18"/>
      <c r="TZE445" s="16"/>
      <c r="TZF445" s="17"/>
      <c r="TZG445" s="18"/>
      <c r="TZP445" s="16"/>
      <c r="TZQ445" s="17"/>
      <c r="TZR445" s="18"/>
      <c r="UAA445" s="16"/>
      <c r="UAB445" s="17"/>
      <c r="UAC445" s="18"/>
      <c r="UAL445" s="16"/>
      <c r="UAM445" s="17"/>
      <c r="UAN445" s="18"/>
      <c r="UAW445" s="16"/>
      <c r="UAX445" s="17"/>
      <c r="UAY445" s="18"/>
      <c r="UBH445" s="16"/>
      <c r="UBI445" s="17"/>
      <c r="UBJ445" s="18"/>
      <c r="UBS445" s="16"/>
      <c r="UBT445" s="17"/>
      <c r="UBU445" s="18"/>
      <c r="UCD445" s="16"/>
      <c r="UCE445" s="17"/>
      <c r="UCF445" s="18"/>
      <c r="UCO445" s="16"/>
      <c r="UCP445" s="17"/>
      <c r="UCQ445" s="18"/>
      <c r="UCZ445" s="16"/>
      <c r="UDA445" s="17"/>
      <c r="UDB445" s="18"/>
      <c r="UDK445" s="16"/>
      <c r="UDL445" s="17"/>
      <c r="UDM445" s="18"/>
      <c r="UDV445" s="16"/>
      <c r="UDW445" s="17"/>
      <c r="UDX445" s="18"/>
      <c r="UEG445" s="16"/>
      <c r="UEH445" s="17"/>
      <c r="UEI445" s="18"/>
      <c r="UER445" s="16"/>
      <c r="UES445" s="17"/>
      <c r="UET445" s="18"/>
      <c r="UFC445" s="16"/>
      <c r="UFD445" s="17"/>
      <c r="UFE445" s="18"/>
      <c r="UFN445" s="16"/>
      <c r="UFO445" s="17"/>
      <c r="UFP445" s="18"/>
      <c r="UFY445" s="16"/>
      <c r="UFZ445" s="17"/>
      <c r="UGA445" s="18"/>
      <c r="UGJ445" s="16"/>
      <c r="UGK445" s="17"/>
      <c r="UGL445" s="18"/>
      <c r="UGU445" s="16"/>
      <c r="UGV445" s="17"/>
      <c r="UGW445" s="18"/>
      <c r="UHF445" s="16"/>
      <c r="UHG445" s="17"/>
      <c r="UHH445" s="18"/>
      <c r="UHQ445" s="16"/>
      <c r="UHR445" s="17"/>
      <c r="UHS445" s="18"/>
      <c r="UIB445" s="16"/>
      <c r="UIC445" s="17"/>
      <c r="UID445" s="18"/>
      <c r="UIM445" s="16"/>
      <c r="UIN445" s="17"/>
      <c r="UIO445" s="18"/>
      <c r="UIX445" s="16"/>
      <c r="UIY445" s="17"/>
      <c r="UIZ445" s="18"/>
      <c r="UJI445" s="16"/>
      <c r="UJJ445" s="17"/>
      <c r="UJK445" s="18"/>
      <c r="UJT445" s="16"/>
      <c r="UJU445" s="17"/>
      <c r="UJV445" s="18"/>
      <c r="UKE445" s="16"/>
      <c r="UKF445" s="17"/>
      <c r="UKG445" s="18"/>
      <c r="UKP445" s="16"/>
      <c r="UKQ445" s="17"/>
      <c r="UKR445" s="18"/>
      <c r="ULA445" s="16"/>
      <c r="ULB445" s="17"/>
      <c r="ULC445" s="18"/>
      <c r="ULL445" s="16"/>
      <c r="ULM445" s="17"/>
      <c r="ULN445" s="18"/>
      <c r="ULW445" s="16"/>
      <c r="ULX445" s="17"/>
      <c r="ULY445" s="18"/>
      <c r="UMH445" s="16"/>
      <c r="UMI445" s="17"/>
      <c r="UMJ445" s="18"/>
      <c r="UMS445" s="16"/>
      <c r="UMT445" s="17"/>
      <c r="UMU445" s="18"/>
      <c r="UND445" s="16"/>
      <c r="UNE445" s="17"/>
      <c r="UNF445" s="18"/>
      <c r="UNO445" s="16"/>
      <c r="UNP445" s="17"/>
      <c r="UNQ445" s="18"/>
      <c r="UNZ445" s="16"/>
      <c r="UOA445" s="17"/>
      <c r="UOB445" s="18"/>
      <c r="UOK445" s="16"/>
      <c r="UOL445" s="17"/>
      <c r="UOM445" s="18"/>
      <c r="UOV445" s="16"/>
      <c r="UOW445" s="17"/>
      <c r="UOX445" s="18"/>
      <c r="UPG445" s="16"/>
      <c r="UPH445" s="17"/>
      <c r="UPI445" s="18"/>
      <c r="UPR445" s="16"/>
      <c r="UPS445" s="17"/>
      <c r="UPT445" s="18"/>
      <c r="UQC445" s="16"/>
      <c r="UQD445" s="17"/>
      <c r="UQE445" s="18"/>
      <c r="UQN445" s="16"/>
      <c r="UQO445" s="17"/>
      <c r="UQP445" s="18"/>
      <c r="UQY445" s="16"/>
      <c r="UQZ445" s="17"/>
      <c r="URA445" s="18"/>
      <c r="URJ445" s="16"/>
      <c r="URK445" s="17"/>
      <c r="URL445" s="18"/>
      <c r="URU445" s="16"/>
      <c r="URV445" s="17"/>
      <c r="URW445" s="18"/>
      <c r="USF445" s="16"/>
      <c r="USG445" s="17"/>
      <c r="USH445" s="18"/>
      <c r="USQ445" s="16"/>
      <c r="USR445" s="17"/>
      <c r="USS445" s="18"/>
      <c r="UTB445" s="16"/>
      <c r="UTC445" s="17"/>
      <c r="UTD445" s="18"/>
      <c r="UTM445" s="16"/>
      <c r="UTN445" s="17"/>
      <c r="UTO445" s="18"/>
      <c r="UTX445" s="16"/>
      <c r="UTY445" s="17"/>
      <c r="UTZ445" s="18"/>
      <c r="UUI445" s="16"/>
      <c r="UUJ445" s="17"/>
      <c r="UUK445" s="18"/>
      <c r="UUT445" s="16"/>
      <c r="UUU445" s="17"/>
      <c r="UUV445" s="18"/>
      <c r="UVE445" s="16"/>
      <c r="UVF445" s="17"/>
      <c r="UVG445" s="18"/>
      <c r="UVP445" s="16"/>
      <c r="UVQ445" s="17"/>
      <c r="UVR445" s="18"/>
      <c r="UWA445" s="16"/>
      <c r="UWB445" s="17"/>
      <c r="UWC445" s="18"/>
      <c r="UWL445" s="16"/>
      <c r="UWM445" s="17"/>
      <c r="UWN445" s="18"/>
      <c r="UWW445" s="16"/>
      <c r="UWX445" s="17"/>
      <c r="UWY445" s="18"/>
      <c r="UXH445" s="16"/>
      <c r="UXI445" s="17"/>
      <c r="UXJ445" s="18"/>
      <c r="UXS445" s="16"/>
      <c r="UXT445" s="17"/>
      <c r="UXU445" s="18"/>
      <c r="UYD445" s="16"/>
      <c r="UYE445" s="17"/>
      <c r="UYF445" s="18"/>
      <c r="UYO445" s="16"/>
      <c r="UYP445" s="17"/>
      <c r="UYQ445" s="18"/>
      <c r="UYZ445" s="16"/>
      <c r="UZA445" s="17"/>
      <c r="UZB445" s="18"/>
      <c r="UZK445" s="16"/>
      <c r="UZL445" s="17"/>
      <c r="UZM445" s="18"/>
      <c r="UZV445" s="16"/>
      <c r="UZW445" s="17"/>
      <c r="UZX445" s="18"/>
      <c r="VAG445" s="16"/>
      <c r="VAH445" s="17"/>
      <c r="VAI445" s="18"/>
      <c r="VAR445" s="16"/>
      <c r="VAS445" s="17"/>
      <c r="VAT445" s="18"/>
      <c r="VBC445" s="16"/>
      <c r="VBD445" s="17"/>
      <c r="VBE445" s="18"/>
      <c r="VBN445" s="16"/>
      <c r="VBO445" s="17"/>
      <c r="VBP445" s="18"/>
      <c r="VBY445" s="16"/>
      <c r="VBZ445" s="17"/>
      <c r="VCA445" s="18"/>
      <c r="VCJ445" s="16"/>
      <c r="VCK445" s="17"/>
      <c r="VCL445" s="18"/>
      <c r="VCU445" s="16"/>
      <c r="VCV445" s="17"/>
      <c r="VCW445" s="18"/>
      <c r="VDF445" s="16"/>
      <c r="VDG445" s="17"/>
      <c r="VDH445" s="18"/>
      <c r="VDQ445" s="16"/>
      <c r="VDR445" s="17"/>
      <c r="VDS445" s="18"/>
      <c r="VEB445" s="16"/>
      <c r="VEC445" s="17"/>
      <c r="VED445" s="18"/>
      <c r="VEM445" s="16"/>
      <c r="VEN445" s="17"/>
      <c r="VEO445" s="18"/>
      <c r="VEX445" s="16"/>
      <c r="VEY445" s="17"/>
      <c r="VEZ445" s="18"/>
      <c r="VFI445" s="16"/>
      <c r="VFJ445" s="17"/>
      <c r="VFK445" s="18"/>
      <c r="VFT445" s="16"/>
      <c r="VFU445" s="17"/>
      <c r="VFV445" s="18"/>
      <c r="VGE445" s="16"/>
      <c r="VGF445" s="17"/>
      <c r="VGG445" s="18"/>
      <c r="VGP445" s="16"/>
      <c r="VGQ445" s="17"/>
      <c r="VGR445" s="18"/>
      <c r="VHA445" s="16"/>
      <c r="VHB445" s="17"/>
      <c r="VHC445" s="18"/>
      <c r="VHL445" s="16"/>
      <c r="VHM445" s="17"/>
      <c r="VHN445" s="18"/>
      <c r="VHW445" s="16"/>
      <c r="VHX445" s="17"/>
      <c r="VHY445" s="18"/>
      <c r="VIH445" s="16"/>
      <c r="VII445" s="17"/>
      <c r="VIJ445" s="18"/>
      <c r="VIS445" s="16"/>
      <c r="VIT445" s="17"/>
      <c r="VIU445" s="18"/>
      <c r="VJD445" s="16"/>
      <c r="VJE445" s="17"/>
      <c r="VJF445" s="18"/>
      <c r="VJO445" s="16"/>
      <c r="VJP445" s="17"/>
      <c r="VJQ445" s="18"/>
      <c r="VJZ445" s="16"/>
      <c r="VKA445" s="17"/>
      <c r="VKB445" s="18"/>
      <c r="VKK445" s="16"/>
      <c r="VKL445" s="17"/>
      <c r="VKM445" s="18"/>
      <c r="VKV445" s="16"/>
      <c r="VKW445" s="17"/>
      <c r="VKX445" s="18"/>
      <c r="VLG445" s="16"/>
      <c r="VLH445" s="17"/>
      <c r="VLI445" s="18"/>
      <c r="VLR445" s="16"/>
      <c r="VLS445" s="17"/>
      <c r="VLT445" s="18"/>
      <c r="VMC445" s="16"/>
      <c r="VMD445" s="17"/>
      <c r="VME445" s="18"/>
      <c r="VMN445" s="16"/>
      <c r="VMO445" s="17"/>
      <c r="VMP445" s="18"/>
      <c r="VMY445" s="16"/>
      <c r="VMZ445" s="17"/>
      <c r="VNA445" s="18"/>
      <c r="VNJ445" s="16"/>
      <c r="VNK445" s="17"/>
      <c r="VNL445" s="18"/>
      <c r="VNU445" s="16"/>
      <c r="VNV445" s="17"/>
      <c r="VNW445" s="18"/>
      <c r="VOF445" s="16"/>
      <c r="VOG445" s="17"/>
      <c r="VOH445" s="18"/>
      <c r="VOQ445" s="16"/>
      <c r="VOR445" s="17"/>
      <c r="VOS445" s="18"/>
      <c r="VPB445" s="16"/>
      <c r="VPC445" s="17"/>
      <c r="VPD445" s="18"/>
      <c r="VPM445" s="16"/>
      <c r="VPN445" s="17"/>
      <c r="VPO445" s="18"/>
      <c r="VPX445" s="16"/>
      <c r="VPY445" s="17"/>
      <c r="VPZ445" s="18"/>
      <c r="VQI445" s="16"/>
      <c r="VQJ445" s="17"/>
      <c r="VQK445" s="18"/>
      <c r="VQT445" s="16"/>
      <c r="VQU445" s="17"/>
      <c r="VQV445" s="18"/>
      <c r="VRE445" s="16"/>
      <c r="VRF445" s="17"/>
      <c r="VRG445" s="18"/>
      <c r="VRP445" s="16"/>
      <c r="VRQ445" s="17"/>
      <c r="VRR445" s="18"/>
      <c r="VSA445" s="16"/>
      <c r="VSB445" s="17"/>
      <c r="VSC445" s="18"/>
      <c r="VSL445" s="16"/>
      <c r="VSM445" s="17"/>
      <c r="VSN445" s="18"/>
      <c r="VSW445" s="16"/>
      <c r="VSX445" s="17"/>
      <c r="VSY445" s="18"/>
      <c r="VTH445" s="16"/>
      <c r="VTI445" s="17"/>
      <c r="VTJ445" s="18"/>
      <c r="VTS445" s="16"/>
      <c r="VTT445" s="17"/>
      <c r="VTU445" s="18"/>
      <c r="VUD445" s="16"/>
      <c r="VUE445" s="17"/>
      <c r="VUF445" s="18"/>
      <c r="VUO445" s="16"/>
      <c r="VUP445" s="17"/>
      <c r="VUQ445" s="18"/>
      <c r="VUZ445" s="16"/>
      <c r="VVA445" s="17"/>
      <c r="VVB445" s="18"/>
      <c r="VVK445" s="16"/>
      <c r="VVL445" s="17"/>
      <c r="VVM445" s="18"/>
      <c r="VVV445" s="16"/>
      <c r="VVW445" s="17"/>
      <c r="VVX445" s="18"/>
      <c r="VWG445" s="16"/>
      <c r="VWH445" s="17"/>
      <c r="VWI445" s="18"/>
      <c r="VWR445" s="16"/>
      <c r="VWS445" s="17"/>
      <c r="VWT445" s="18"/>
      <c r="VXC445" s="16"/>
      <c r="VXD445" s="17"/>
      <c r="VXE445" s="18"/>
      <c r="VXN445" s="16"/>
      <c r="VXO445" s="17"/>
      <c r="VXP445" s="18"/>
      <c r="VXY445" s="16"/>
      <c r="VXZ445" s="17"/>
      <c r="VYA445" s="18"/>
      <c r="VYJ445" s="16"/>
      <c r="VYK445" s="17"/>
      <c r="VYL445" s="18"/>
      <c r="VYU445" s="16"/>
      <c r="VYV445" s="17"/>
      <c r="VYW445" s="18"/>
      <c r="VZF445" s="16"/>
      <c r="VZG445" s="17"/>
      <c r="VZH445" s="18"/>
      <c r="VZQ445" s="16"/>
      <c r="VZR445" s="17"/>
      <c r="VZS445" s="18"/>
      <c r="WAB445" s="16"/>
      <c r="WAC445" s="17"/>
      <c r="WAD445" s="18"/>
      <c r="WAM445" s="16"/>
      <c r="WAN445" s="17"/>
      <c r="WAO445" s="18"/>
      <c r="WAX445" s="16"/>
      <c r="WAY445" s="17"/>
      <c r="WAZ445" s="18"/>
      <c r="WBI445" s="16"/>
      <c r="WBJ445" s="17"/>
      <c r="WBK445" s="18"/>
      <c r="WBT445" s="16"/>
      <c r="WBU445" s="17"/>
      <c r="WBV445" s="18"/>
      <c r="WCE445" s="16"/>
      <c r="WCF445" s="17"/>
      <c r="WCG445" s="18"/>
      <c r="WCP445" s="16"/>
      <c r="WCQ445" s="17"/>
      <c r="WCR445" s="18"/>
      <c r="WDA445" s="16"/>
      <c r="WDB445" s="17"/>
      <c r="WDC445" s="18"/>
      <c r="WDL445" s="16"/>
      <c r="WDM445" s="17"/>
      <c r="WDN445" s="18"/>
      <c r="WDW445" s="16"/>
      <c r="WDX445" s="17"/>
      <c r="WDY445" s="18"/>
      <c r="WEH445" s="16"/>
      <c r="WEI445" s="17"/>
      <c r="WEJ445" s="18"/>
      <c r="WES445" s="16"/>
      <c r="WET445" s="17"/>
      <c r="WEU445" s="18"/>
      <c r="WFD445" s="16"/>
      <c r="WFE445" s="17"/>
      <c r="WFF445" s="18"/>
      <c r="WFO445" s="16"/>
      <c r="WFP445" s="17"/>
      <c r="WFQ445" s="18"/>
      <c r="WFZ445" s="16"/>
      <c r="WGA445" s="17"/>
      <c r="WGB445" s="18"/>
      <c r="WGK445" s="16"/>
      <c r="WGL445" s="17"/>
      <c r="WGM445" s="18"/>
      <c r="WGV445" s="16"/>
      <c r="WGW445" s="17"/>
      <c r="WGX445" s="18"/>
      <c r="WHG445" s="16"/>
      <c r="WHH445" s="17"/>
      <c r="WHI445" s="18"/>
      <c r="WHR445" s="16"/>
      <c r="WHS445" s="17"/>
      <c r="WHT445" s="18"/>
      <c r="WIC445" s="16"/>
      <c r="WID445" s="17"/>
      <c r="WIE445" s="18"/>
      <c r="WIN445" s="16"/>
      <c r="WIO445" s="17"/>
      <c r="WIP445" s="18"/>
      <c r="WIY445" s="16"/>
      <c r="WIZ445" s="17"/>
      <c r="WJA445" s="18"/>
      <c r="WJJ445" s="16"/>
      <c r="WJK445" s="17"/>
      <c r="WJL445" s="18"/>
      <c r="WJU445" s="16"/>
      <c r="WJV445" s="17"/>
      <c r="WJW445" s="18"/>
      <c r="WKF445" s="16"/>
      <c r="WKG445" s="17"/>
      <c r="WKH445" s="18"/>
      <c r="WKQ445" s="16"/>
      <c r="WKR445" s="17"/>
      <c r="WKS445" s="18"/>
      <c r="WLB445" s="16"/>
      <c r="WLC445" s="17"/>
      <c r="WLD445" s="18"/>
      <c r="WLM445" s="16"/>
      <c r="WLN445" s="17"/>
      <c r="WLO445" s="18"/>
      <c r="WLX445" s="16"/>
      <c r="WLY445" s="17"/>
      <c r="WLZ445" s="18"/>
      <c r="WMI445" s="16"/>
      <c r="WMJ445" s="17"/>
      <c r="WMK445" s="18"/>
      <c r="WMT445" s="16"/>
      <c r="WMU445" s="17"/>
      <c r="WMV445" s="18"/>
      <c r="WNE445" s="16"/>
      <c r="WNF445" s="17"/>
      <c r="WNG445" s="18"/>
      <c r="WNP445" s="16"/>
      <c r="WNQ445" s="17"/>
      <c r="WNR445" s="18"/>
      <c r="WOA445" s="16"/>
      <c r="WOB445" s="17"/>
      <c r="WOC445" s="18"/>
      <c r="WOL445" s="16"/>
      <c r="WOM445" s="17"/>
      <c r="WON445" s="18"/>
      <c r="WOW445" s="16"/>
      <c r="WOX445" s="17"/>
      <c r="WOY445" s="18"/>
      <c r="WPH445" s="16"/>
      <c r="WPI445" s="17"/>
      <c r="WPJ445" s="18"/>
      <c r="WPS445" s="16"/>
      <c r="WPT445" s="17"/>
      <c r="WPU445" s="18"/>
      <c r="WQD445" s="16"/>
      <c r="WQE445" s="17"/>
      <c r="WQF445" s="18"/>
      <c r="WQO445" s="16"/>
      <c r="WQP445" s="17"/>
      <c r="WQQ445" s="18"/>
      <c r="WQZ445" s="16"/>
      <c r="WRA445" s="17"/>
      <c r="WRB445" s="18"/>
      <c r="WRK445" s="16"/>
      <c r="WRL445" s="17"/>
      <c r="WRM445" s="18"/>
      <c r="WRV445" s="16"/>
      <c r="WRW445" s="17"/>
      <c r="WRX445" s="18"/>
      <c r="WSG445" s="16"/>
      <c r="WSH445" s="17"/>
      <c r="WSI445" s="18"/>
      <c r="WSR445" s="16"/>
      <c r="WSS445" s="17"/>
      <c r="WST445" s="18"/>
      <c r="WTC445" s="16"/>
      <c r="WTD445" s="17"/>
      <c r="WTE445" s="18"/>
      <c r="WTN445" s="16"/>
      <c r="WTO445" s="17"/>
      <c r="WTP445" s="18"/>
      <c r="WTY445" s="16"/>
      <c r="WTZ445" s="17"/>
      <c r="WUA445" s="18"/>
      <c r="WUJ445" s="16"/>
      <c r="WUK445" s="17"/>
      <c r="WUL445" s="18"/>
      <c r="WUU445" s="16"/>
      <c r="WUV445" s="17"/>
      <c r="WUW445" s="18"/>
      <c r="WVF445" s="16"/>
      <c r="WVG445" s="17"/>
      <c r="WVH445" s="18"/>
      <c r="WVQ445" s="16"/>
      <c r="WVR445" s="17"/>
      <c r="WVS445" s="18"/>
      <c r="WWB445" s="16"/>
      <c r="WWC445" s="17"/>
      <c r="WWD445" s="18"/>
      <c r="WWM445" s="16"/>
      <c r="WWN445" s="17"/>
      <c r="WWO445" s="18"/>
      <c r="WWX445" s="16"/>
      <c r="WWY445" s="17"/>
      <c r="WWZ445" s="18"/>
      <c r="WXI445" s="16"/>
      <c r="WXJ445" s="17"/>
      <c r="WXK445" s="18"/>
      <c r="WXT445" s="16"/>
      <c r="WXU445" s="17"/>
      <c r="WXV445" s="18"/>
      <c r="WYE445" s="16"/>
      <c r="WYF445" s="17"/>
      <c r="WYG445" s="18"/>
      <c r="WYP445" s="16"/>
      <c r="WYQ445" s="17"/>
      <c r="WYR445" s="18"/>
      <c r="WZA445" s="16"/>
      <c r="WZB445" s="17"/>
      <c r="WZC445" s="18"/>
      <c r="WZL445" s="16"/>
      <c r="WZM445" s="17"/>
      <c r="WZN445" s="18"/>
      <c r="WZW445" s="16"/>
      <c r="WZX445" s="17"/>
      <c r="WZY445" s="18"/>
      <c r="XAH445" s="16"/>
      <c r="XAI445" s="17"/>
      <c r="XAJ445" s="18"/>
      <c r="XAS445" s="16"/>
      <c r="XAT445" s="17"/>
      <c r="XAU445" s="18"/>
      <c r="XBD445" s="16"/>
      <c r="XBE445" s="17"/>
      <c r="XBF445" s="18"/>
      <c r="XBO445" s="16"/>
      <c r="XBP445" s="17"/>
      <c r="XBQ445" s="18"/>
      <c r="XBZ445" s="16"/>
      <c r="XCA445" s="17"/>
      <c r="XCB445" s="18"/>
      <c r="XCK445" s="16"/>
      <c r="XCL445" s="17"/>
      <c r="XCM445" s="18"/>
      <c r="XCV445" s="16"/>
      <c r="XCW445" s="17"/>
      <c r="XCX445" s="18"/>
      <c r="XDG445" s="16"/>
      <c r="XDH445" s="17"/>
      <c r="XDI445" s="18"/>
      <c r="XDR445" s="16"/>
      <c r="XDS445" s="17"/>
      <c r="XDT445" s="18"/>
      <c r="XEC445" s="16"/>
      <c r="XED445" s="17"/>
      <c r="XEE445" s="18"/>
      <c r="XEN445" s="16"/>
      <c r="XEO445" s="17"/>
      <c r="XEP445" s="18"/>
      <c r="XEY445" s="16"/>
      <c r="XEZ445" s="17"/>
      <c r="XFA445" s="18"/>
    </row>
    <row r="446" spans="1:2048 2057:3071 3080:4094 4103:5117 5126:6140 6149:7163 7172:8186 8195:9209 9218:10232 10241:13312 13321:14335 14344:15358 15367:16381" hidden="1" x14ac:dyDescent="0.3">
      <c r="A446" s="17" t="s">
        <v>89</v>
      </c>
      <c r="B446" s="18">
        <v>1033601</v>
      </c>
      <c r="C446" t="s">
        <v>22</v>
      </c>
      <c r="D446" t="s">
        <v>26</v>
      </c>
      <c r="E446" t="s">
        <v>31</v>
      </c>
      <c r="F446">
        <v>1</v>
      </c>
      <c r="G446">
        <v>1</v>
      </c>
      <c r="H446">
        <v>1</v>
      </c>
      <c r="I446">
        <v>320101001</v>
      </c>
      <c r="J446" t="s">
        <v>69</v>
      </c>
      <c r="K446">
        <v>0</v>
      </c>
      <c r="L446" s="17"/>
      <c r="M446" s="18"/>
      <c r="V446" s="16"/>
      <c r="W446" s="17"/>
      <c r="X446" s="18"/>
      <c r="AG446" s="16"/>
      <c r="AH446" s="17"/>
      <c r="AI446" s="18"/>
      <c r="AR446" s="16"/>
      <c r="AS446" s="17"/>
      <c r="AT446" s="18"/>
      <c r="BC446" s="16"/>
      <c r="BD446" s="17"/>
      <c r="BE446" s="18"/>
      <c r="BN446" s="16"/>
      <c r="BO446" s="17"/>
      <c r="BP446" s="18"/>
      <c r="BY446" s="16"/>
      <c r="BZ446" s="17"/>
      <c r="CA446" s="18"/>
      <c r="CJ446" s="16"/>
      <c r="CK446" s="17"/>
      <c r="CL446" s="18"/>
      <c r="CU446" s="16"/>
      <c r="CV446" s="17"/>
      <c r="CW446" s="18"/>
      <c r="DF446" s="16"/>
      <c r="DG446" s="17"/>
      <c r="DH446" s="18"/>
      <c r="DQ446" s="16"/>
      <c r="DR446" s="17"/>
      <c r="DS446" s="18"/>
      <c r="EB446" s="16"/>
      <c r="EC446" s="17"/>
      <c r="ED446" s="18"/>
      <c r="EM446" s="16"/>
      <c r="EN446" s="17"/>
      <c r="EO446" s="18"/>
      <c r="EX446" s="16"/>
      <c r="EY446" s="17"/>
      <c r="EZ446" s="18"/>
      <c r="FI446" s="16"/>
      <c r="FJ446" s="17"/>
      <c r="FK446" s="18"/>
      <c r="FT446" s="16"/>
      <c r="FU446" s="17"/>
      <c r="FV446" s="18"/>
      <c r="GE446" s="16"/>
      <c r="GF446" s="17"/>
      <c r="GG446" s="18"/>
      <c r="GP446" s="16"/>
      <c r="GQ446" s="17"/>
      <c r="GR446" s="18"/>
      <c r="HA446" s="16"/>
      <c r="HB446" s="17"/>
      <c r="HC446" s="18"/>
      <c r="HL446" s="16"/>
      <c r="HM446" s="17"/>
      <c r="HN446" s="18"/>
      <c r="HW446" s="16"/>
      <c r="HX446" s="17"/>
      <c r="HY446" s="18"/>
      <c r="IH446" s="16"/>
      <c r="II446" s="17"/>
      <c r="IJ446" s="18"/>
      <c r="IS446" s="16"/>
      <c r="IT446" s="17"/>
      <c r="IU446" s="18"/>
      <c r="JD446" s="16"/>
      <c r="JE446" s="17"/>
      <c r="JF446" s="18"/>
      <c r="JO446" s="16"/>
      <c r="JP446" s="17"/>
      <c r="JQ446" s="18"/>
      <c r="JZ446" s="16"/>
      <c r="KA446" s="17"/>
      <c r="KB446" s="18"/>
      <c r="KK446" s="16"/>
      <c r="KL446" s="17"/>
      <c r="KM446" s="18"/>
      <c r="KV446" s="16"/>
      <c r="KW446" s="17"/>
      <c r="KX446" s="18"/>
      <c r="LG446" s="16"/>
      <c r="LH446" s="17"/>
      <c r="LI446" s="18"/>
      <c r="LR446" s="16"/>
      <c r="LS446" s="17"/>
      <c r="LT446" s="18"/>
      <c r="MC446" s="16"/>
      <c r="MD446" s="17"/>
      <c r="ME446" s="18"/>
      <c r="MN446" s="16"/>
      <c r="MO446" s="17"/>
      <c r="MP446" s="18"/>
      <c r="MY446" s="16"/>
      <c r="MZ446" s="17"/>
      <c r="NA446" s="18"/>
      <c r="NJ446" s="16"/>
      <c r="NK446" s="17"/>
      <c r="NL446" s="18"/>
      <c r="NU446" s="16"/>
      <c r="NV446" s="17"/>
      <c r="NW446" s="18"/>
      <c r="OF446" s="16"/>
      <c r="OG446" s="17"/>
      <c r="OH446" s="18"/>
      <c r="OQ446" s="16"/>
      <c r="OR446" s="17"/>
      <c r="OS446" s="18"/>
      <c r="PB446" s="16"/>
      <c r="PC446" s="17"/>
      <c r="PD446" s="18"/>
      <c r="PM446" s="16"/>
      <c r="PN446" s="17"/>
      <c r="PO446" s="18"/>
      <c r="PX446" s="16"/>
      <c r="PY446" s="17"/>
      <c r="PZ446" s="18"/>
      <c r="QI446" s="16"/>
      <c r="QJ446" s="17"/>
      <c r="QK446" s="18"/>
      <c r="QT446" s="16"/>
      <c r="QU446" s="17"/>
      <c r="QV446" s="18"/>
      <c r="RE446" s="16"/>
      <c r="RF446" s="17"/>
      <c r="RG446" s="18"/>
      <c r="RP446" s="16"/>
      <c r="RQ446" s="17"/>
      <c r="RR446" s="18"/>
      <c r="SA446" s="16"/>
      <c r="SB446" s="17"/>
      <c r="SC446" s="18"/>
      <c r="SL446" s="16"/>
      <c r="SM446" s="17"/>
      <c r="SN446" s="18"/>
      <c r="SW446" s="16"/>
      <c r="SX446" s="17"/>
      <c r="SY446" s="18"/>
      <c r="TH446" s="16"/>
      <c r="TI446" s="17"/>
      <c r="TJ446" s="18"/>
      <c r="TS446" s="16"/>
      <c r="TT446" s="17"/>
      <c r="TU446" s="18"/>
      <c r="UD446" s="16"/>
      <c r="UE446" s="17"/>
      <c r="UF446" s="18"/>
      <c r="UO446" s="16"/>
      <c r="UP446" s="17"/>
      <c r="UQ446" s="18"/>
      <c r="UZ446" s="16"/>
      <c r="VA446" s="17"/>
      <c r="VB446" s="18"/>
      <c r="VK446" s="16"/>
      <c r="VL446" s="17"/>
      <c r="VM446" s="18"/>
      <c r="VV446" s="16"/>
      <c r="VW446" s="17"/>
      <c r="VX446" s="18"/>
      <c r="WG446" s="16"/>
      <c r="WH446" s="17"/>
      <c r="WI446" s="18"/>
      <c r="WR446" s="16"/>
      <c r="WS446" s="17"/>
      <c r="WT446" s="18"/>
      <c r="XC446" s="16"/>
      <c r="XD446" s="17"/>
      <c r="XE446" s="18"/>
      <c r="XN446" s="16"/>
      <c r="XO446" s="17"/>
      <c r="XP446" s="18"/>
      <c r="XY446" s="16"/>
      <c r="XZ446" s="17"/>
      <c r="YA446" s="18"/>
      <c r="YJ446" s="16"/>
      <c r="YK446" s="17"/>
      <c r="YL446" s="18"/>
      <c r="YU446" s="16"/>
      <c r="YV446" s="17"/>
      <c r="YW446" s="18"/>
      <c r="ZF446" s="16"/>
      <c r="ZG446" s="17"/>
      <c r="ZH446" s="18"/>
      <c r="ZQ446" s="16"/>
      <c r="ZR446" s="17"/>
      <c r="ZS446" s="18"/>
      <c r="AAB446" s="16"/>
      <c r="AAC446" s="17"/>
      <c r="AAD446" s="18"/>
      <c r="AAM446" s="16"/>
      <c r="AAN446" s="17"/>
      <c r="AAO446" s="18"/>
      <c r="AAX446" s="16"/>
      <c r="AAY446" s="17"/>
      <c r="AAZ446" s="18"/>
      <c r="ABI446" s="16"/>
      <c r="ABJ446" s="17"/>
      <c r="ABK446" s="18"/>
      <c r="ABT446" s="16"/>
      <c r="ABU446" s="17"/>
      <c r="ABV446" s="18"/>
      <c r="ACE446" s="16"/>
      <c r="ACF446" s="17"/>
      <c r="ACG446" s="18"/>
      <c r="ACP446" s="16"/>
      <c r="ACQ446" s="17"/>
      <c r="ACR446" s="18"/>
      <c r="ADA446" s="16"/>
      <c r="ADB446" s="17"/>
      <c r="ADC446" s="18"/>
      <c r="ADL446" s="16"/>
      <c r="ADM446" s="17"/>
      <c r="ADN446" s="18"/>
      <c r="ADW446" s="16"/>
      <c r="ADX446" s="17"/>
      <c r="ADY446" s="18"/>
      <c r="AEH446" s="16"/>
      <c r="AEI446" s="17"/>
      <c r="AEJ446" s="18"/>
      <c r="AES446" s="16"/>
      <c r="AET446" s="17"/>
      <c r="AEU446" s="18"/>
      <c r="AFD446" s="16"/>
      <c r="AFE446" s="17"/>
      <c r="AFF446" s="18"/>
      <c r="AFO446" s="16"/>
      <c r="AFP446" s="17"/>
      <c r="AFQ446" s="18"/>
      <c r="AFZ446" s="16"/>
      <c r="AGA446" s="17"/>
      <c r="AGB446" s="18"/>
      <c r="AGK446" s="16"/>
      <c r="AGL446" s="17"/>
      <c r="AGM446" s="18"/>
      <c r="AGV446" s="16"/>
      <c r="AGW446" s="17"/>
      <c r="AGX446" s="18"/>
      <c r="AHG446" s="16"/>
      <c r="AHH446" s="17"/>
      <c r="AHI446" s="18"/>
      <c r="AHR446" s="16"/>
      <c r="AHS446" s="17"/>
      <c r="AHT446" s="18"/>
      <c r="AIC446" s="16"/>
      <c r="AID446" s="17"/>
      <c r="AIE446" s="18"/>
      <c r="AIN446" s="16"/>
      <c r="AIO446" s="17"/>
      <c r="AIP446" s="18"/>
      <c r="AIY446" s="16"/>
      <c r="AIZ446" s="17"/>
      <c r="AJA446" s="18"/>
      <c r="AJJ446" s="16"/>
      <c r="AJK446" s="17"/>
      <c r="AJL446" s="18"/>
      <c r="AJU446" s="16"/>
      <c r="AJV446" s="17"/>
      <c r="AJW446" s="18"/>
      <c r="AKF446" s="16"/>
      <c r="AKG446" s="17"/>
      <c r="AKH446" s="18"/>
      <c r="AKQ446" s="16"/>
      <c r="AKR446" s="17"/>
      <c r="AKS446" s="18"/>
      <c r="ALB446" s="16"/>
      <c r="ALC446" s="17"/>
      <c r="ALD446" s="18"/>
      <c r="ALM446" s="16"/>
      <c r="ALN446" s="17"/>
      <c r="ALO446" s="18"/>
      <c r="ALX446" s="16"/>
      <c r="ALY446" s="17"/>
      <c r="ALZ446" s="18"/>
      <c r="AMI446" s="16"/>
      <c r="AMJ446" s="17"/>
      <c r="AMK446" s="18"/>
      <c r="AMT446" s="16"/>
      <c r="AMU446" s="17"/>
      <c r="AMV446" s="18"/>
      <c r="ANE446" s="16"/>
      <c r="ANF446" s="17"/>
      <c r="ANG446" s="18"/>
      <c r="ANP446" s="16"/>
      <c r="ANQ446" s="17"/>
      <c r="ANR446" s="18"/>
      <c r="AOA446" s="16"/>
      <c r="AOB446" s="17"/>
      <c r="AOC446" s="18"/>
      <c r="AOL446" s="16"/>
      <c r="AOM446" s="17"/>
      <c r="AON446" s="18"/>
      <c r="AOW446" s="16"/>
      <c r="AOX446" s="17"/>
      <c r="AOY446" s="18"/>
      <c r="APH446" s="16"/>
      <c r="API446" s="17"/>
      <c r="APJ446" s="18"/>
      <c r="APS446" s="16"/>
      <c r="APT446" s="17"/>
      <c r="APU446" s="18"/>
      <c r="AQD446" s="16"/>
      <c r="AQE446" s="17"/>
      <c r="AQF446" s="18"/>
      <c r="AQO446" s="16"/>
      <c r="AQP446" s="17"/>
      <c r="AQQ446" s="18"/>
      <c r="AQZ446" s="16"/>
      <c r="ARA446" s="17"/>
      <c r="ARB446" s="18"/>
      <c r="ARK446" s="16"/>
      <c r="ARL446" s="17"/>
      <c r="ARM446" s="18"/>
      <c r="ARV446" s="16"/>
      <c r="ARW446" s="17"/>
      <c r="ARX446" s="18"/>
      <c r="ASG446" s="16"/>
      <c r="ASH446" s="17"/>
      <c r="ASI446" s="18"/>
      <c r="ASR446" s="16"/>
      <c r="ASS446" s="17"/>
      <c r="AST446" s="18"/>
      <c r="ATC446" s="16"/>
      <c r="ATD446" s="17"/>
      <c r="ATE446" s="18"/>
      <c r="ATN446" s="16"/>
      <c r="ATO446" s="17"/>
      <c r="ATP446" s="18"/>
      <c r="ATY446" s="16"/>
      <c r="ATZ446" s="17"/>
      <c r="AUA446" s="18"/>
      <c r="AUJ446" s="16"/>
      <c r="AUK446" s="17"/>
      <c r="AUL446" s="18"/>
      <c r="AUU446" s="16"/>
      <c r="AUV446" s="17"/>
      <c r="AUW446" s="18"/>
      <c r="AVF446" s="16"/>
      <c r="AVG446" s="17"/>
      <c r="AVH446" s="18"/>
      <c r="AVQ446" s="16"/>
      <c r="AVR446" s="17"/>
      <c r="AVS446" s="18"/>
      <c r="AWB446" s="16"/>
      <c r="AWC446" s="17"/>
      <c r="AWD446" s="18"/>
      <c r="AWM446" s="16"/>
      <c r="AWN446" s="17"/>
      <c r="AWO446" s="18"/>
      <c r="AWX446" s="16"/>
      <c r="AWY446" s="17"/>
      <c r="AWZ446" s="18"/>
      <c r="AXI446" s="16"/>
      <c r="AXJ446" s="17"/>
      <c r="AXK446" s="18"/>
      <c r="AXT446" s="16"/>
      <c r="AXU446" s="17"/>
      <c r="AXV446" s="18"/>
      <c r="AYE446" s="16"/>
      <c r="AYF446" s="17"/>
      <c r="AYG446" s="18"/>
      <c r="AYP446" s="16"/>
      <c r="AYQ446" s="17"/>
      <c r="AYR446" s="18"/>
      <c r="AZA446" s="16"/>
      <c r="AZB446" s="17"/>
      <c r="AZC446" s="18"/>
      <c r="AZL446" s="16"/>
      <c r="AZM446" s="17"/>
      <c r="AZN446" s="18"/>
      <c r="AZW446" s="16"/>
      <c r="AZX446" s="17"/>
      <c r="AZY446" s="18"/>
      <c r="BAH446" s="16"/>
      <c r="BAI446" s="17"/>
      <c r="BAJ446" s="18"/>
      <c r="BAS446" s="16"/>
      <c r="BAT446" s="17"/>
      <c r="BAU446" s="18"/>
      <c r="BBD446" s="16"/>
      <c r="BBE446" s="17"/>
      <c r="BBF446" s="18"/>
      <c r="BBO446" s="16"/>
      <c r="BBP446" s="17"/>
      <c r="BBQ446" s="18"/>
      <c r="BBZ446" s="16"/>
      <c r="BCA446" s="17"/>
      <c r="BCB446" s="18"/>
      <c r="BCK446" s="16"/>
      <c r="BCL446" s="17"/>
      <c r="BCM446" s="18"/>
      <c r="BCV446" s="16"/>
      <c r="BCW446" s="17"/>
      <c r="BCX446" s="18"/>
      <c r="BDG446" s="16"/>
      <c r="BDH446" s="17"/>
      <c r="BDI446" s="18"/>
      <c r="BDR446" s="16"/>
      <c r="BDS446" s="17"/>
      <c r="BDT446" s="18"/>
      <c r="BEC446" s="16"/>
      <c r="BED446" s="17"/>
      <c r="BEE446" s="18"/>
      <c r="BEN446" s="16"/>
      <c r="BEO446" s="17"/>
      <c r="BEP446" s="18"/>
      <c r="BEY446" s="16"/>
      <c r="BEZ446" s="17"/>
      <c r="BFA446" s="18"/>
      <c r="BFJ446" s="16"/>
      <c r="BFK446" s="17"/>
      <c r="BFL446" s="18"/>
      <c r="BFU446" s="16"/>
      <c r="BFV446" s="17"/>
      <c r="BFW446" s="18"/>
      <c r="BGF446" s="16"/>
      <c r="BGG446" s="17"/>
      <c r="BGH446" s="18"/>
      <c r="BGQ446" s="16"/>
      <c r="BGR446" s="17"/>
      <c r="BGS446" s="18"/>
      <c r="BHB446" s="16"/>
      <c r="BHC446" s="17"/>
      <c r="BHD446" s="18"/>
      <c r="BHM446" s="16"/>
      <c r="BHN446" s="17"/>
      <c r="BHO446" s="18"/>
      <c r="BHX446" s="16"/>
      <c r="BHY446" s="17"/>
      <c r="BHZ446" s="18"/>
      <c r="BII446" s="16"/>
      <c r="BIJ446" s="17"/>
      <c r="BIK446" s="18"/>
      <c r="BIT446" s="16"/>
      <c r="BIU446" s="17"/>
      <c r="BIV446" s="18"/>
      <c r="BJE446" s="16"/>
      <c r="BJF446" s="17"/>
      <c r="BJG446" s="18"/>
      <c r="BJP446" s="16"/>
      <c r="BJQ446" s="17"/>
      <c r="BJR446" s="18"/>
      <c r="BKA446" s="16"/>
      <c r="BKB446" s="17"/>
      <c r="BKC446" s="18"/>
      <c r="BKL446" s="16"/>
      <c r="BKM446" s="17"/>
      <c r="BKN446" s="18"/>
      <c r="BKW446" s="16"/>
      <c r="BKX446" s="17"/>
      <c r="BKY446" s="18"/>
      <c r="BLH446" s="16"/>
      <c r="BLI446" s="17"/>
      <c r="BLJ446" s="18"/>
      <c r="BLS446" s="16"/>
      <c r="BLT446" s="17"/>
      <c r="BLU446" s="18"/>
      <c r="BMD446" s="16"/>
      <c r="BME446" s="17"/>
      <c r="BMF446" s="18"/>
      <c r="BMO446" s="16"/>
      <c r="BMP446" s="17"/>
      <c r="BMQ446" s="18"/>
      <c r="BMZ446" s="16"/>
      <c r="BNA446" s="17"/>
      <c r="BNB446" s="18"/>
      <c r="BNK446" s="16"/>
      <c r="BNL446" s="17"/>
      <c r="BNM446" s="18"/>
      <c r="BNV446" s="16"/>
      <c r="BNW446" s="17"/>
      <c r="BNX446" s="18"/>
      <c r="BOG446" s="16"/>
      <c r="BOH446" s="17"/>
      <c r="BOI446" s="18"/>
      <c r="BOR446" s="16"/>
      <c r="BOS446" s="17"/>
      <c r="BOT446" s="18"/>
      <c r="BPC446" s="16"/>
      <c r="BPD446" s="17"/>
      <c r="BPE446" s="18"/>
      <c r="BPN446" s="16"/>
      <c r="BPO446" s="17"/>
      <c r="BPP446" s="18"/>
      <c r="BPY446" s="16"/>
      <c r="BPZ446" s="17"/>
      <c r="BQA446" s="18"/>
      <c r="BQJ446" s="16"/>
      <c r="BQK446" s="17"/>
      <c r="BQL446" s="18"/>
      <c r="BQU446" s="16"/>
      <c r="BQV446" s="17"/>
      <c r="BQW446" s="18"/>
      <c r="BRF446" s="16"/>
      <c r="BRG446" s="17"/>
      <c r="BRH446" s="18"/>
      <c r="BRQ446" s="16"/>
      <c r="BRR446" s="17"/>
      <c r="BRS446" s="18"/>
      <c r="BSB446" s="16"/>
      <c r="BSC446" s="17"/>
      <c r="BSD446" s="18"/>
      <c r="BSM446" s="16"/>
      <c r="BSN446" s="17"/>
      <c r="BSO446" s="18"/>
      <c r="BSX446" s="16"/>
      <c r="BSY446" s="17"/>
      <c r="BSZ446" s="18"/>
      <c r="BTI446" s="16"/>
      <c r="BTJ446" s="17"/>
      <c r="BTK446" s="18"/>
      <c r="BTT446" s="16"/>
      <c r="BTU446" s="17"/>
      <c r="BTV446" s="18"/>
      <c r="BUE446" s="16"/>
      <c r="BUF446" s="17"/>
      <c r="BUG446" s="18"/>
      <c r="BUP446" s="16"/>
      <c r="BUQ446" s="17"/>
      <c r="BUR446" s="18"/>
      <c r="BVA446" s="16"/>
      <c r="BVB446" s="17"/>
      <c r="BVC446" s="18"/>
      <c r="BVL446" s="16"/>
      <c r="BVM446" s="17"/>
      <c r="BVN446" s="18"/>
      <c r="BVW446" s="16"/>
      <c r="BVX446" s="17"/>
      <c r="BVY446" s="18"/>
      <c r="BWH446" s="16"/>
      <c r="BWI446" s="17"/>
      <c r="BWJ446" s="18"/>
      <c r="BWS446" s="16"/>
      <c r="BWT446" s="17"/>
      <c r="BWU446" s="18"/>
      <c r="BXD446" s="16"/>
      <c r="BXE446" s="17"/>
      <c r="BXF446" s="18"/>
      <c r="BXO446" s="16"/>
      <c r="BXP446" s="17"/>
      <c r="BXQ446" s="18"/>
      <c r="BXZ446" s="16"/>
      <c r="BYA446" s="17"/>
      <c r="BYB446" s="18"/>
      <c r="BYK446" s="16"/>
      <c r="BYL446" s="17"/>
      <c r="BYM446" s="18"/>
      <c r="BYV446" s="16"/>
      <c r="BYW446" s="17"/>
      <c r="BYX446" s="18"/>
      <c r="BZG446" s="16"/>
      <c r="BZH446" s="17"/>
      <c r="BZI446" s="18"/>
      <c r="BZR446" s="16"/>
      <c r="BZS446" s="17"/>
      <c r="BZT446" s="18"/>
      <c r="CAC446" s="16"/>
      <c r="CAD446" s="17"/>
      <c r="CAE446" s="18"/>
      <c r="CAN446" s="16"/>
      <c r="CAO446" s="17"/>
      <c r="CAP446" s="18"/>
      <c r="CAY446" s="16"/>
      <c r="CAZ446" s="17"/>
      <c r="CBA446" s="18"/>
      <c r="CBJ446" s="16"/>
      <c r="CBK446" s="17"/>
      <c r="CBL446" s="18"/>
      <c r="CBU446" s="16"/>
      <c r="CBV446" s="17"/>
      <c r="CBW446" s="18"/>
      <c r="CCF446" s="16"/>
      <c r="CCG446" s="17"/>
      <c r="CCH446" s="18"/>
      <c r="CCQ446" s="16"/>
      <c r="CCR446" s="17"/>
      <c r="CCS446" s="18"/>
      <c r="CDB446" s="16"/>
      <c r="CDC446" s="17"/>
      <c r="CDD446" s="18"/>
      <c r="CDM446" s="16"/>
      <c r="CDN446" s="17"/>
      <c r="CDO446" s="18"/>
      <c r="CDX446" s="16"/>
      <c r="CDY446" s="17"/>
      <c r="CDZ446" s="18"/>
      <c r="CEI446" s="16"/>
      <c r="CEJ446" s="17"/>
      <c r="CEK446" s="18"/>
      <c r="CET446" s="16"/>
      <c r="CEU446" s="17"/>
      <c r="CEV446" s="18"/>
      <c r="CFE446" s="16"/>
      <c r="CFF446" s="17"/>
      <c r="CFG446" s="18"/>
      <c r="CFP446" s="16"/>
      <c r="CFQ446" s="17"/>
      <c r="CFR446" s="18"/>
      <c r="CGA446" s="16"/>
      <c r="CGB446" s="17"/>
      <c r="CGC446" s="18"/>
      <c r="CGL446" s="16"/>
      <c r="CGM446" s="17"/>
      <c r="CGN446" s="18"/>
      <c r="CGW446" s="16"/>
      <c r="CGX446" s="17"/>
      <c r="CGY446" s="18"/>
      <c r="CHH446" s="16"/>
      <c r="CHI446" s="17"/>
      <c r="CHJ446" s="18"/>
      <c r="CHS446" s="16"/>
      <c r="CHT446" s="17"/>
      <c r="CHU446" s="18"/>
      <c r="CID446" s="16"/>
      <c r="CIE446" s="17"/>
      <c r="CIF446" s="18"/>
      <c r="CIO446" s="16"/>
      <c r="CIP446" s="17"/>
      <c r="CIQ446" s="18"/>
      <c r="CIZ446" s="16"/>
      <c r="CJA446" s="17"/>
      <c r="CJB446" s="18"/>
      <c r="CJK446" s="16"/>
      <c r="CJL446" s="17"/>
      <c r="CJM446" s="18"/>
      <c r="CJV446" s="16"/>
      <c r="CJW446" s="17"/>
      <c r="CJX446" s="18"/>
      <c r="CKG446" s="16"/>
      <c r="CKH446" s="17"/>
      <c r="CKI446" s="18"/>
      <c r="CKR446" s="16"/>
      <c r="CKS446" s="17"/>
      <c r="CKT446" s="18"/>
      <c r="CLC446" s="16"/>
      <c r="CLD446" s="17"/>
      <c r="CLE446" s="18"/>
      <c r="CLN446" s="16"/>
      <c r="CLO446" s="17"/>
      <c r="CLP446" s="18"/>
      <c r="CLY446" s="16"/>
      <c r="CLZ446" s="17"/>
      <c r="CMA446" s="18"/>
      <c r="CMJ446" s="16"/>
      <c r="CMK446" s="17"/>
      <c r="CML446" s="18"/>
      <c r="CMU446" s="16"/>
      <c r="CMV446" s="17"/>
      <c r="CMW446" s="18"/>
      <c r="CNF446" s="16"/>
      <c r="CNG446" s="17"/>
      <c r="CNH446" s="18"/>
      <c r="CNQ446" s="16"/>
      <c r="CNR446" s="17"/>
      <c r="CNS446" s="18"/>
      <c r="COB446" s="16"/>
      <c r="COC446" s="17"/>
      <c r="COD446" s="18"/>
      <c r="COM446" s="16"/>
      <c r="CON446" s="17"/>
      <c r="COO446" s="18"/>
      <c r="COX446" s="16"/>
      <c r="COY446" s="17"/>
      <c r="COZ446" s="18"/>
      <c r="CPI446" s="16"/>
      <c r="CPJ446" s="17"/>
      <c r="CPK446" s="18"/>
      <c r="CPT446" s="16"/>
      <c r="CPU446" s="17"/>
      <c r="CPV446" s="18"/>
      <c r="CQE446" s="16"/>
      <c r="CQF446" s="17"/>
      <c r="CQG446" s="18"/>
      <c r="CQP446" s="16"/>
      <c r="CQQ446" s="17"/>
      <c r="CQR446" s="18"/>
      <c r="CRA446" s="16"/>
      <c r="CRB446" s="17"/>
      <c r="CRC446" s="18"/>
      <c r="CRL446" s="16"/>
      <c r="CRM446" s="17"/>
      <c r="CRN446" s="18"/>
      <c r="CRW446" s="16"/>
      <c r="CRX446" s="17"/>
      <c r="CRY446" s="18"/>
      <c r="CSH446" s="16"/>
      <c r="CSI446" s="17"/>
      <c r="CSJ446" s="18"/>
      <c r="CSS446" s="16"/>
      <c r="CST446" s="17"/>
      <c r="CSU446" s="18"/>
      <c r="CTD446" s="16"/>
      <c r="CTE446" s="17"/>
      <c r="CTF446" s="18"/>
      <c r="CTO446" s="16"/>
      <c r="CTP446" s="17"/>
      <c r="CTQ446" s="18"/>
      <c r="CTZ446" s="16"/>
      <c r="CUA446" s="17"/>
      <c r="CUB446" s="18"/>
      <c r="CUK446" s="16"/>
      <c r="CUL446" s="17"/>
      <c r="CUM446" s="18"/>
      <c r="CUV446" s="16"/>
      <c r="CUW446" s="17"/>
      <c r="CUX446" s="18"/>
      <c r="CVG446" s="16"/>
      <c r="CVH446" s="17"/>
      <c r="CVI446" s="18"/>
      <c r="CVR446" s="16"/>
      <c r="CVS446" s="17"/>
      <c r="CVT446" s="18"/>
      <c r="CWC446" s="16"/>
      <c r="CWD446" s="17"/>
      <c r="CWE446" s="18"/>
      <c r="CWN446" s="16"/>
      <c r="CWO446" s="17"/>
      <c r="CWP446" s="18"/>
      <c r="CWY446" s="16"/>
      <c r="CWZ446" s="17"/>
      <c r="CXA446" s="18"/>
      <c r="CXJ446" s="16"/>
      <c r="CXK446" s="17"/>
      <c r="CXL446" s="18"/>
      <c r="CXU446" s="16"/>
      <c r="CXV446" s="17"/>
      <c r="CXW446" s="18"/>
      <c r="CYF446" s="16"/>
      <c r="CYG446" s="17"/>
      <c r="CYH446" s="18"/>
      <c r="CYQ446" s="16"/>
      <c r="CYR446" s="17"/>
      <c r="CYS446" s="18"/>
      <c r="CZB446" s="16"/>
      <c r="CZC446" s="17"/>
      <c r="CZD446" s="18"/>
      <c r="CZM446" s="16"/>
      <c r="CZN446" s="17"/>
      <c r="CZO446" s="18"/>
      <c r="CZX446" s="16"/>
      <c r="CZY446" s="17"/>
      <c r="CZZ446" s="18"/>
      <c r="DAI446" s="16"/>
      <c r="DAJ446" s="17"/>
      <c r="DAK446" s="18"/>
      <c r="DAT446" s="16"/>
      <c r="DAU446" s="17"/>
      <c r="DAV446" s="18"/>
      <c r="DBE446" s="16"/>
      <c r="DBF446" s="17"/>
      <c r="DBG446" s="18"/>
      <c r="DBP446" s="16"/>
      <c r="DBQ446" s="17"/>
      <c r="DBR446" s="18"/>
      <c r="DCA446" s="16"/>
      <c r="DCB446" s="17"/>
      <c r="DCC446" s="18"/>
      <c r="DCL446" s="16"/>
      <c r="DCM446" s="17"/>
      <c r="DCN446" s="18"/>
      <c r="DCW446" s="16"/>
      <c r="DCX446" s="17"/>
      <c r="DCY446" s="18"/>
      <c r="DDH446" s="16"/>
      <c r="DDI446" s="17"/>
      <c r="DDJ446" s="18"/>
      <c r="DDS446" s="16"/>
      <c r="DDT446" s="17"/>
      <c r="DDU446" s="18"/>
      <c r="DED446" s="16"/>
      <c r="DEE446" s="17"/>
      <c r="DEF446" s="18"/>
      <c r="DEO446" s="16"/>
      <c r="DEP446" s="17"/>
      <c r="DEQ446" s="18"/>
      <c r="DEZ446" s="16"/>
      <c r="DFA446" s="17"/>
      <c r="DFB446" s="18"/>
      <c r="DFK446" s="16"/>
      <c r="DFL446" s="17"/>
      <c r="DFM446" s="18"/>
      <c r="DFV446" s="16"/>
      <c r="DFW446" s="17"/>
      <c r="DFX446" s="18"/>
      <c r="DGG446" s="16"/>
      <c r="DGH446" s="17"/>
      <c r="DGI446" s="18"/>
      <c r="DGR446" s="16"/>
      <c r="DGS446" s="17"/>
      <c r="DGT446" s="18"/>
      <c r="DHC446" s="16"/>
      <c r="DHD446" s="17"/>
      <c r="DHE446" s="18"/>
      <c r="DHN446" s="16"/>
      <c r="DHO446" s="17"/>
      <c r="DHP446" s="18"/>
      <c r="DHY446" s="16"/>
      <c r="DHZ446" s="17"/>
      <c r="DIA446" s="18"/>
      <c r="DIJ446" s="16"/>
      <c r="DIK446" s="17"/>
      <c r="DIL446" s="18"/>
      <c r="DIU446" s="16"/>
      <c r="DIV446" s="17"/>
      <c r="DIW446" s="18"/>
      <c r="DJF446" s="16"/>
      <c r="DJG446" s="17"/>
      <c r="DJH446" s="18"/>
      <c r="DJQ446" s="16"/>
      <c r="DJR446" s="17"/>
      <c r="DJS446" s="18"/>
      <c r="DKB446" s="16"/>
      <c r="DKC446" s="17"/>
      <c r="DKD446" s="18"/>
      <c r="DKM446" s="16"/>
      <c r="DKN446" s="17"/>
      <c r="DKO446" s="18"/>
      <c r="DKX446" s="16"/>
      <c r="DKY446" s="17"/>
      <c r="DKZ446" s="18"/>
      <c r="DLI446" s="16"/>
      <c r="DLJ446" s="17"/>
      <c r="DLK446" s="18"/>
      <c r="DLT446" s="16"/>
      <c r="DLU446" s="17"/>
      <c r="DLV446" s="18"/>
      <c r="DME446" s="16"/>
      <c r="DMF446" s="17"/>
      <c r="DMG446" s="18"/>
      <c r="DMP446" s="16"/>
      <c r="DMQ446" s="17"/>
      <c r="DMR446" s="18"/>
      <c r="DNA446" s="16"/>
      <c r="DNB446" s="17"/>
      <c r="DNC446" s="18"/>
      <c r="DNL446" s="16"/>
      <c r="DNM446" s="17"/>
      <c r="DNN446" s="18"/>
      <c r="DNW446" s="16"/>
      <c r="DNX446" s="17"/>
      <c r="DNY446" s="18"/>
      <c r="DOH446" s="16"/>
      <c r="DOI446" s="17"/>
      <c r="DOJ446" s="18"/>
      <c r="DOS446" s="16"/>
      <c r="DOT446" s="17"/>
      <c r="DOU446" s="18"/>
      <c r="DPD446" s="16"/>
      <c r="DPE446" s="17"/>
      <c r="DPF446" s="18"/>
      <c r="DPO446" s="16"/>
      <c r="DPP446" s="17"/>
      <c r="DPQ446" s="18"/>
      <c r="DPZ446" s="16"/>
      <c r="DQA446" s="17"/>
      <c r="DQB446" s="18"/>
      <c r="DQK446" s="16"/>
      <c r="DQL446" s="17"/>
      <c r="DQM446" s="18"/>
      <c r="DQV446" s="16"/>
      <c r="DQW446" s="17"/>
      <c r="DQX446" s="18"/>
      <c r="DRG446" s="16"/>
      <c r="DRH446" s="17"/>
      <c r="DRI446" s="18"/>
      <c r="DRR446" s="16"/>
      <c r="DRS446" s="17"/>
      <c r="DRT446" s="18"/>
      <c r="DSC446" s="16"/>
      <c r="DSD446" s="17"/>
      <c r="DSE446" s="18"/>
      <c r="DSN446" s="16"/>
      <c r="DSO446" s="17"/>
      <c r="DSP446" s="18"/>
      <c r="DSY446" s="16"/>
      <c r="DSZ446" s="17"/>
      <c r="DTA446" s="18"/>
      <c r="DTJ446" s="16"/>
      <c r="DTK446" s="17"/>
      <c r="DTL446" s="18"/>
      <c r="DTU446" s="16"/>
      <c r="DTV446" s="17"/>
      <c r="DTW446" s="18"/>
      <c r="DUF446" s="16"/>
      <c r="DUG446" s="17"/>
      <c r="DUH446" s="18"/>
      <c r="DUQ446" s="16"/>
      <c r="DUR446" s="17"/>
      <c r="DUS446" s="18"/>
      <c r="DVB446" s="16"/>
      <c r="DVC446" s="17"/>
      <c r="DVD446" s="18"/>
      <c r="DVM446" s="16"/>
      <c r="DVN446" s="17"/>
      <c r="DVO446" s="18"/>
      <c r="DVX446" s="16"/>
      <c r="DVY446" s="17"/>
      <c r="DVZ446" s="18"/>
      <c r="DWI446" s="16"/>
      <c r="DWJ446" s="17"/>
      <c r="DWK446" s="18"/>
      <c r="DWT446" s="16"/>
      <c r="DWU446" s="17"/>
      <c r="DWV446" s="18"/>
      <c r="DXE446" s="16"/>
      <c r="DXF446" s="17"/>
      <c r="DXG446" s="18"/>
      <c r="DXP446" s="16"/>
      <c r="DXQ446" s="17"/>
      <c r="DXR446" s="18"/>
      <c r="DYA446" s="16"/>
      <c r="DYB446" s="17"/>
      <c r="DYC446" s="18"/>
      <c r="DYL446" s="16"/>
      <c r="DYM446" s="17"/>
      <c r="DYN446" s="18"/>
      <c r="DYW446" s="16"/>
      <c r="DYX446" s="17"/>
      <c r="DYY446" s="18"/>
      <c r="DZH446" s="16"/>
      <c r="DZI446" s="17"/>
      <c r="DZJ446" s="18"/>
      <c r="DZS446" s="16"/>
      <c r="DZT446" s="17"/>
      <c r="DZU446" s="18"/>
      <c r="EAD446" s="16"/>
      <c r="EAE446" s="17"/>
      <c r="EAF446" s="18"/>
      <c r="EAO446" s="16"/>
      <c r="EAP446" s="17"/>
      <c r="EAQ446" s="18"/>
      <c r="EAZ446" s="16"/>
      <c r="EBA446" s="17"/>
      <c r="EBB446" s="18"/>
      <c r="EBK446" s="16"/>
      <c r="EBL446" s="17"/>
      <c r="EBM446" s="18"/>
      <c r="EBV446" s="16"/>
      <c r="EBW446" s="17"/>
      <c r="EBX446" s="18"/>
      <c r="ECG446" s="16"/>
      <c r="ECH446" s="17"/>
      <c r="ECI446" s="18"/>
      <c r="ECR446" s="16"/>
      <c r="ECS446" s="17"/>
      <c r="ECT446" s="18"/>
      <c r="EDC446" s="16"/>
      <c r="EDD446" s="17"/>
      <c r="EDE446" s="18"/>
      <c r="EDN446" s="16"/>
      <c r="EDO446" s="17"/>
      <c r="EDP446" s="18"/>
      <c r="EDY446" s="16"/>
      <c r="EDZ446" s="17"/>
      <c r="EEA446" s="18"/>
      <c r="EEJ446" s="16"/>
      <c r="EEK446" s="17"/>
      <c r="EEL446" s="18"/>
      <c r="EEU446" s="16"/>
      <c r="EEV446" s="17"/>
      <c r="EEW446" s="18"/>
      <c r="EFF446" s="16"/>
      <c r="EFG446" s="17"/>
      <c r="EFH446" s="18"/>
      <c r="EFQ446" s="16"/>
      <c r="EFR446" s="17"/>
      <c r="EFS446" s="18"/>
      <c r="EGB446" s="16"/>
      <c r="EGC446" s="17"/>
      <c r="EGD446" s="18"/>
      <c r="EGM446" s="16"/>
      <c r="EGN446" s="17"/>
      <c r="EGO446" s="18"/>
      <c r="EGX446" s="16"/>
      <c r="EGY446" s="17"/>
      <c r="EGZ446" s="18"/>
      <c r="EHI446" s="16"/>
      <c r="EHJ446" s="17"/>
      <c r="EHK446" s="18"/>
      <c r="EHT446" s="16"/>
      <c r="EHU446" s="17"/>
      <c r="EHV446" s="18"/>
      <c r="EIE446" s="16"/>
      <c r="EIF446" s="17"/>
      <c r="EIG446" s="18"/>
      <c r="EIP446" s="16"/>
      <c r="EIQ446" s="17"/>
      <c r="EIR446" s="18"/>
      <c r="EJA446" s="16"/>
      <c r="EJB446" s="17"/>
      <c r="EJC446" s="18"/>
      <c r="EJL446" s="16"/>
      <c r="EJM446" s="17"/>
      <c r="EJN446" s="18"/>
      <c r="EJW446" s="16"/>
      <c r="EJX446" s="17"/>
      <c r="EJY446" s="18"/>
      <c r="EKH446" s="16"/>
      <c r="EKI446" s="17"/>
      <c r="EKJ446" s="18"/>
      <c r="EKS446" s="16"/>
      <c r="EKT446" s="17"/>
      <c r="EKU446" s="18"/>
      <c r="ELD446" s="16"/>
      <c r="ELE446" s="17"/>
      <c r="ELF446" s="18"/>
      <c r="ELO446" s="16"/>
      <c r="ELP446" s="17"/>
      <c r="ELQ446" s="18"/>
      <c r="ELZ446" s="16"/>
      <c r="EMA446" s="17"/>
      <c r="EMB446" s="18"/>
      <c r="EMK446" s="16"/>
      <c r="EML446" s="17"/>
      <c r="EMM446" s="18"/>
      <c r="EMV446" s="16"/>
      <c r="EMW446" s="17"/>
      <c r="EMX446" s="18"/>
      <c r="ENG446" s="16"/>
      <c r="ENH446" s="17"/>
      <c r="ENI446" s="18"/>
      <c r="ENR446" s="16"/>
      <c r="ENS446" s="17"/>
      <c r="ENT446" s="18"/>
      <c r="EOC446" s="16"/>
      <c r="EOD446" s="17"/>
      <c r="EOE446" s="18"/>
      <c r="EON446" s="16"/>
      <c r="EOO446" s="17"/>
      <c r="EOP446" s="18"/>
      <c r="EOY446" s="16"/>
      <c r="EOZ446" s="17"/>
      <c r="EPA446" s="18"/>
      <c r="EPJ446" s="16"/>
      <c r="EPK446" s="17"/>
      <c r="EPL446" s="18"/>
      <c r="EPU446" s="16"/>
      <c r="EPV446" s="17"/>
      <c r="EPW446" s="18"/>
      <c r="EQF446" s="16"/>
      <c r="EQG446" s="17"/>
      <c r="EQH446" s="18"/>
      <c r="EQQ446" s="16"/>
      <c r="EQR446" s="17"/>
      <c r="EQS446" s="18"/>
      <c r="ERB446" s="16"/>
      <c r="ERC446" s="17"/>
      <c r="ERD446" s="18"/>
      <c r="ERM446" s="16"/>
      <c r="ERN446" s="17"/>
      <c r="ERO446" s="18"/>
      <c r="ERX446" s="16"/>
      <c r="ERY446" s="17"/>
      <c r="ERZ446" s="18"/>
      <c r="ESI446" s="16"/>
      <c r="ESJ446" s="17"/>
      <c r="ESK446" s="18"/>
      <c r="EST446" s="16"/>
      <c r="ESU446" s="17"/>
      <c r="ESV446" s="18"/>
      <c r="ETE446" s="16"/>
      <c r="ETF446" s="17"/>
      <c r="ETG446" s="18"/>
      <c r="ETP446" s="16"/>
      <c r="ETQ446" s="17"/>
      <c r="ETR446" s="18"/>
      <c r="EUA446" s="16"/>
      <c r="EUB446" s="17"/>
      <c r="EUC446" s="18"/>
      <c r="EUL446" s="16"/>
      <c r="EUM446" s="17"/>
      <c r="EUN446" s="18"/>
      <c r="EUW446" s="16"/>
      <c r="EUX446" s="17"/>
      <c r="EUY446" s="18"/>
      <c r="EVH446" s="16"/>
      <c r="EVI446" s="17"/>
      <c r="EVJ446" s="18"/>
      <c r="EVS446" s="16"/>
      <c r="EVT446" s="17"/>
      <c r="EVU446" s="18"/>
      <c r="EWD446" s="16"/>
      <c r="EWE446" s="17"/>
      <c r="EWF446" s="18"/>
      <c r="EWO446" s="16"/>
      <c r="EWP446" s="17"/>
      <c r="EWQ446" s="18"/>
      <c r="EWZ446" s="16"/>
      <c r="EXA446" s="17"/>
      <c r="EXB446" s="18"/>
      <c r="EXK446" s="16"/>
      <c r="EXL446" s="17"/>
      <c r="EXM446" s="18"/>
      <c r="EXV446" s="16"/>
      <c r="EXW446" s="17"/>
      <c r="EXX446" s="18"/>
      <c r="EYG446" s="16"/>
      <c r="EYH446" s="17"/>
      <c r="EYI446" s="18"/>
      <c r="EYR446" s="16"/>
      <c r="EYS446" s="17"/>
      <c r="EYT446" s="18"/>
      <c r="EZC446" s="16"/>
      <c r="EZD446" s="17"/>
      <c r="EZE446" s="18"/>
      <c r="EZN446" s="16"/>
      <c r="EZO446" s="17"/>
      <c r="EZP446" s="18"/>
      <c r="EZY446" s="16"/>
      <c r="EZZ446" s="17"/>
      <c r="FAA446" s="18"/>
      <c r="FAJ446" s="16"/>
      <c r="FAK446" s="17"/>
      <c r="FAL446" s="18"/>
      <c r="FAU446" s="16"/>
      <c r="FAV446" s="17"/>
      <c r="FAW446" s="18"/>
      <c r="FBF446" s="16"/>
      <c r="FBG446" s="17"/>
      <c r="FBH446" s="18"/>
      <c r="FBQ446" s="16"/>
      <c r="FBR446" s="17"/>
      <c r="FBS446" s="18"/>
      <c r="FCB446" s="16"/>
      <c r="FCC446" s="17"/>
      <c r="FCD446" s="18"/>
      <c r="FCM446" s="16"/>
      <c r="FCN446" s="17"/>
      <c r="FCO446" s="18"/>
      <c r="FCX446" s="16"/>
      <c r="FCY446" s="17"/>
      <c r="FCZ446" s="18"/>
      <c r="FDI446" s="16"/>
      <c r="FDJ446" s="17"/>
      <c r="FDK446" s="18"/>
      <c r="FDT446" s="16"/>
      <c r="FDU446" s="17"/>
      <c r="FDV446" s="18"/>
      <c r="FEE446" s="16"/>
      <c r="FEF446" s="17"/>
      <c r="FEG446" s="18"/>
      <c r="FEP446" s="16"/>
      <c r="FEQ446" s="17"/>
      <c r="FER446" s="18"/>
      <c r="FFA446" s="16"/>
      <c r="FFB446" s="17"/>
      <c r="FFC446" s="18"/>
      <c r="FFL446" s="16"/>
      <c r="FFM446" s="17"/>
      <c r="FFN446" s="18"/>
      <c r="FFW446" s="16"/>
      <c r="FFX446" s="17"/>
      <c r="FFY446" s="18"/>
      <c r="FGH446" s="16"/>
      <c r="FGI446" s="17"/>
      <c r="FGJ446" s="18"/>
      <c r="FGS446" s="16"/>
      <c r="FGT446" s="17"/>
      <c r="FGU446" s="18"/>
      <c r="FHD446" s="16"/>
      <c r="FHE446" s="17"/>
      <c r="FHF446" s="18"/>
      <c r="FHO446" s="16"/>
      <c r="FHP446" s="17"/>
      <c r="FHQ446" s="18"/>
      <c r="FHZ446" s="16"/>
      <c r="FIA446" s="17"/>
      <c r="FIB446" s="18"/>
      <c r="FIK446" s="16"/>
      <c r="FIL446" s="17"/>
      <c r="FIM446" s="18"/>
      <c r="FIV446" s="16"/>
      <c r="FIW446" s="17"/>
      <c r="FIX446" s="18"/>
      <c r="FJG446" s="16"/>
      <c r="FJH446" s="17"/>
      <c r="FJI446" s="18"/>
      <c r="FJR446" s="16"/>
      <c r="FJS446" s="17"/>
      <c r="FJT446" s="18"/>
      <c r="FKC446" s="16"/>
      <c r="FKD446" s="17"/>
      <c r="FKE446" s="18"/>
      <c r="FKN446" s="16"/>
      <c r="FKO446" s="17"/>
      <c r="FKP446" s="18"/>
      <c r="FKY446" s="16"/>
      <c r="FKZ446" s="17"/>
      <c r="FLA446" s="18"/>
      <c r="FLJ446" s="16"/>
      <c r="FLK446" s="17"/>
      <c r="FLL446" s="18"/>
      <c r="FLU446" s="16"/>
      <c r="FLV446" s="17"/>
      <c r="FLW446" s="18"/>
      <c r="FMF446" s="16"/>
      <c r="FMG446" s="17"/>
      <c r="FMH446" s="18"/>
      <c r="FMQ446" s="16"/>
      <c r="FMR446" s="17"/>
      <c r="FMS446" s="18"/>
      <c r="FNB446" s="16"/>
      <c r="FNC446" s="17"/>
      <c r="FND446" s="18"/>
      <c r="FNM446" s="16"/>
      <c r="FNN446" s="17"/>
      <c r="FNO446" s="18"/>
      <c r="FNX446" s="16"/>
      <c r="FNY446" s="17"/>
      <c r="FNZ446" s="18"/>
      <c r="FOI446" s="16"/>
      <c r="FOJ446" s="17"/>
      <c r="FOK446" s="18"/>
      <c r="FOT446" s="16"/>
      <c r="FOU446" s="17"/>
      <c r="FOV446" s="18"/>
      <c r="FPE446" s="16"/>
      <c r="FPF446" s="17"/>
      <c r="FPG446" s="18"/>
      <c r="FPP446" s="16"/>
      <c r="FPQ446" s="17"/>
      <c r="FPR446" s="18"/>
      <c r="FQA446" s="16"/>
      <c r="FQB446" s="17"/>
      <c r="FQC446" s="18"/>
      <c r="FQL446" s="16"/>
      <c r="FQM446" s="17"/>
      <c r="FQN446" s="18"/>
      <c r="FQW446" s="16"/>
      <c r="FQX446" s="17"/>
      <c r="FQY446" s="18"/>
      <c r="FRH446" s="16"/>
      <c r="FRI446" s="17"/>
      <c r="FRJ446" s="18"/>
      <c r="FRS446" s="16"/>
      <c r="FRT446" s="17"/>
      <c r="FRU446" s="18"/>
      <c r="FSD446" s="16"/>
      <c r="FSE446" s="17"/>
      <c r="FSF446" s="18"/>
      <c r="FSO446" s="16"/>
      <c r="FSP446" s="17"/>
      <c r="FSQ446" s="18"/>
      <c r="FSZ446" s="16"/>
      <c r="FTA446" s="17"/>
      <c r="FTB446" s="18"/>
      <c r="FTK446" s="16"/>
      <c r="FTL446" s="17"/>
      <c r="FTM446" s="18"/>
      <c r="FTV446" s="16"/>
      <c r="FTW446" s="17"/>
      <c r="FTX446" s="18"/>
      <c r="FUG446" s="16"/>
      <c r="FUH446" s="17"/>
      <c r="FUI446" s="18"/>
      <c r="FUR446" s="16"/>
      <c r="FUS446" s="17"/>
      <c r="FUT446" s="18"/>
      <c r="FVC446" s="16"/>
      <c r="FVD446" s="17"/>
      <c r="FVE446" s="18"/>
      <c r="FVN446" s="16"/>
      <c r="FVO446" s="17"/>
      <c r="FVP446" s="18"/>
      <c r="FVY446" s="16"/>
      <c r="FVZ446" s="17"/>
      <c r="FWA446" s="18"/>
      <c r="FWJ446" s="16"/>
      <c r="FWK446" s="17"/>
      <c r="FWL446" s="18"/>
      <c r="FWU446" s="16"/>
      <c r="FWV446" s="17"/>
      <c r="FWW446" s="18"/>
      <c r="FXF446" s="16"/>
      <c r="FXG446" s="17"/>
      <c r="FXH446" s="18"/>
      <c r="FXQ446" s="16"/>
      <c r="FXR446" s="17"/>
      <c r="FXS446" s="18"/>
      <c r="FYB446" s="16"/>
      <c r="FYC446" s="17"/>
      <c r="FYD446" s="18"/>
      <c r="FYM446" s="16"/>
      <c r="FYN446" s="17"/>
      <c r="FYO446" s="18"/>
      <c r="FYX446" s="16"/>
      <c r="FYY446" s="17"/>
      <c r="FYZ446" s="18"/>
      <c r="FZI446" s="16"/>
      <c r="FZJ446" s="17"/>
      <c r="FZK446" s="18"/>
      <c r="FZT446" s="16"/>
      <c r="FZU446" s="17"/>
      <c r="FZV446" s="18"/>
      <c r="GAE446" s="16"/>
      <c r="GAF446" s="17"/>
      <c r="GAG446" s="18"/>
      <c r="GAP446" s="16"/>
      <c r="GAQ446" s="17"/>
      <c r="GAR446" s="18"/>
      <c r="GBA446" s="16"/>
      <c r="GBB446" s="17"/>
      <c r="GBC446" s="18"/>
      <c r="GBL446" s="16"/>
      <c r="GBM446" s="17"/>
      <c r="GBN446" s="18"/>
      <c r="GBW446" s="16"/>
      <c r="GBX446" s="17"/>
      <c r="GBY446" s="18"/>
      <c r="GCH446" s="16"/>
      <c r="GCI446" s="17"/>
      <c r="GCJ446" s="18"/>
      <c r="GCS446" s="16"/>
      <c r="GCT446" s="17"/>
      <c r="GCU446" s="18"/>
      <c r="GDD446" s="16"/>
      <c r="GDE446" s="17"/>
      <c r="GDF446" s="18"/>
      <c r="GDO446" s="16"/>
      <c r="GDP446" s="17"/>
      <c r="GDQ446" s="18"/>
      <c r="GDZ446" s="16"/>
      <c r="GEA446" s="17"/>
      <c r="GEB446" s="18"/>
      <c r="GEK446" s="16"/>
      <c r="GEL446" s="17"/>
      <c r="GEM446" s="18"/>
      <c r="GEV446" s="16"/>
      <c r="GEW446" s="17"/>
      <c r="GEX446" s="18"/>
      <c r="GFG446" s="16"/>
      <c r="GFH446" s="17"/>
      <c r="GFI446" s="18"/>
      <c r="GFR446" s="16"/>
      <c r="GFS446" s="17"/>
      <c r="GFT446" s="18"/>
      <c r="GGC446" s="16"/>
      <c r="GGD446" s="17"/>
      <c r="GGE446" s="18"/>
      <c r="GGN446" s="16"/>
      <c r="GGO446" s="17"/>
      <c r="GGP446" s="18"/>
      <c r="GGY446" s="16"/>
      <c r="GGZ446" s="17"/>
      <c r="GHA446" s="18"/>
      <c r="GHJ446" s="16"/>
      <c r="GHK446" s="17"/>
      <c r="GHL446" s="18"/>
      <c r="GHU446" s="16"/>
      <c r="GHV446" s="17"/>
      <c r="GHW446" s="18"/>
      <c r="GIF446" s="16"/>
      <c r="GIG446" s="17"/>
      <c r="GIH446" s="18"/>
      <c r="GIQ446" s="16"/>
      <c r="GIR446" s="17"/>
      <c r="GIS446" s="18"/>
      <c r="GJB446" s="16"/>
      <c r="GJC446" s="17"/>
      <c r="GJD446" s="18"/>
      <c r="GJM446" s="16"/>
      <c r="GJN446" s="17"/>
      <c r="GJO446" s="18"/>
      <c r="GJX446" s="16"/>
      <c r="GJY446" s="17"/>
      <c r="GJZ446" s="18"/>
      <c r="GKI446" s="16"/>
      <c r="GKJ446" s="17"/>
      <c r="GKK446" s="18"/>
      <c r="GKT446" s="16"/>
      <c r="GKU446" s="17"/>
      <c r="GKV446" s="18"/>
      <c r="GLE446" s="16"/>
      <c r="GLF446" s="17"/>
      <c r="GLG446" s="18"/>
      <c r="GLP446" s="16"/>
      <c r="GLQ446" s="17"/>
      <c r="GLR446" s="18"/>
      <c r="GMA446" s="16"/>
      <c r="GMB446" s="17"/>
      <c r="GMC446" s="18"/>
      <c r="GML446" s="16"/>
      <c r="GMM446" s="17"/>
      <c r="GMN446" s="18"/>
      <c r="GMW446" s="16"/>
      <c r="GMX446" s="17"/>
      <c r="GMY446" s="18"/>
      <c r="GNH446" s="16"/>
      <c r="GNI446" s="17"/>
      <c r="GNJ446" s="18"/>
      <c r="GNS446" s="16"/>
      <c r="GNT446" s="17"/>
      <c r="GNU446" s="18"/>
      <c r="GOD446" s="16"/>
      <c r="GOE446" s="17"/>
      <c r="GOF446" s="18"/>
      <c r="GOO446" s="16"/>
      <c r="GOP446" s="17"/>
      <c r="GOQ446" s="18"/>
      <c r="GOZ446" s="16"/>
      <c r="GPA446" s="17"/>
      <c r="GPB446" s="18"/>
      <c r="GPK446" s="16"/>
      <c r="GPL446" s="17"/>
      <c r="GPM446" s="18"/>
      <c r="GPV446" s="16"/>
      <c r="GPW446" s="17"/>
      <c r="GPX446" s="18"/>
      <c r="GQG446" s="16"/>
      <c r="GQH446" s="17"/>
      <c r="GQI446" s="18"/>
      <c r="GQR446" s="16"/>
      <c r="GQS446" s="17"/>
      <c r="GQT446" s="18"/>
      <c r="GRC446" s="16"/>
      <c r="GRD446" s="17"/>
      <c r="GRE446" s="18"/>
      <c r="GRN446" s="16"/>
      <c r="GRO446" s="17"/>
      <c r="GRP446" s="18"/>
      <c r="GRY446" s="16"/>
      <c r="GRZ446" s="17"/>
      <c r="GSA446" s="18"/>
      <c r="GSJ446" s="16"/>
      <c r="GSK446" s="17"/>
      <c r="GSL446" s="18"/>
      <c r="GSU446" s="16"/>
      <c r="GSV446" s="17"/>
      <c r="GSW446" s="18"/>
      <c r="GTF446" s="16"/>
      <c r="GTG446" s="17"/>
      <c r="GTH446" s="18"/>
      <c r="GTQ446" s="16"/>
      <c r="GTR446" s="17"/>
      <c r="GTS446" s="18"/>
      <c r="GUB446" s="16"/>
      <c r="GUC446" s="17"/>
      <c r="GUD446" s="18"/>
      <c r="GUM446" s="16"/>
      <c r="GUN446" s="17"/>
      <c r="GUO446" s="18"/>
      <c r="GUX446" s="16"/>
      <c r="GUY446" s="17"/>
      <c r="GUZ446" s="18"/>
      <c r="GVI446" s="16"/>
      <c r="GVJ446" s="17"/>
      <c r="GVK446" s="18"/>
      <c r="GVT446" s="16"/>
      <c r="GVU446" s="17"/>
      <c r="GVV446" s="18"/>
      <c r="GWE446" s="16"/>
      <c r="GWF446" s="17"/>
      <c r="GWG446" s="18"/>
      <c r="GWP446" s="16"/>
      <c r="GWQ446" s="17"/>
      <c r="GWR446" s="18"/>
      <c r="GXA446" s="16"/>
      <c r="GXB446" s="17"/>
      <c r="GXC446" s="18"/>
      <c r="GXL446" s="16"/>
      <c r="GXM446" s="17"/>
      <c r="GXN446" s="18"/>
      <c r="GXW446" s="16"/>
      <c r="GXX446" s="17"/>
      <c r="GXY446" s="18"/>
      <c r="GYH446" s="16"/>
      <c r="GYI446" s="17"/>
      <c r="GYJ446" s="18"/>
      <c r="GYS446" s="16"/>
      <c r="GYT446" s="17"/>
      <c r="GYU446" s="18"/>
      <c r="GZD446" s="16"/>
      <c r="GZE446" s="17"/>
      <c r="GZF446" s="18"/>
      <c r="GZO446" s="16"/>
      <c r="GZP446" s="17"/>
      <c r="GZQ446" s="18"/>
      <c r="GZZ446" s="16"/>
      <c r="HAA446" s="17"/>
      <c r="HAB446" s="18"/>
      <c r="HAK446" s="16"/>
      <c r="HAL446" s="17"/>
      <c r="HAM446" s="18"/>
      <c r="HAV446" s="16"/>
      <c r="HAW446" s="17"/>
      <c r="HAX446" s="18"/>
      <c r="HBG446" s="16"/>
      <c r="HBH446" s="17"/>
      <c r="HBI446" s="18"/>
      <c r="HBR446" s="16"/>
      <c r="HBS446" s="17"/>
      <c r="HBT446" s="18"/>
      <c r="HCC446" s="16"/>
      <c r="HCD446" s="17"/>
      <c r="HCE446" s="18"/>
      <c r="HCN446" s="16"/>
      <c r="HCO446" s="17"/>
      <c r="HCP446" s="18"/>
      <c r="HCY446" s="16"/>
      <c r="HCZ446" s="17"/>
      <c r="HDA446" s="18"/>
      <c r="HDJ446" s="16"/>
      <c r="HDK446" s="17"/>
      <c r="HDL446" s="18"/>
      <c r="HDU446" s="16"/>
      <c r="HDV446" s="17"/>
      <c r="HDW446" s="18"/>
      <c r="HEF446" s="16"/>
      <c r="HEG446" s="17"/>
      <c r="HEH446" s="18"/>
      <c r="HEQ446" s="16"/>
      <c r="HER446" s="17"/>
      <c r="HES446" s="18"/>
      <c r="HFB446" s="16"/>
      <c r="HFC446" s="17"/>
      <c r="HFD446" s="18"/>
      <c r="HFM446" s="16"/>
      <c r="HFN446" s="17"/>
      <c r="HFO446" s="18"/>
      <c r="HFX446" s="16"/>
      <c r="HFY446" s="17"/>
      <c r="HFZ446" s="18"/>
      <c r="HGI446" s="16"/>
      <c r="HGJ446" s="17"/>
      <c r="HGK446" s="18"/>
      <c r="HGT446" s="16"/>
      <c r="HGU446" s="17"/>
      <c r="HGV446" s="18"/>
      <c r="HHE446" s="16"/>
      <c r="HHF446" s="17"/>
      <c r="HHG446" s="18"/>
      <c r="HHP446" s="16"/>
      <c r="HHQ446" s="17"/>
      <c r="HHR446" s="18"/>
      <c r="HIA446" s="16"/>
      <c r="HIB446" s="17"/>
      <c r="HIC446" s="18"/>
      <c r="HIL446" s="16"/>
      <c r="HIM446" s="17"/>
      <c r="HIN446" s="18"/>
      <c r="HIW446" s="16"/>
      <c r="HIX446" s="17"/>
      <c r="HIY446" s="18"/>
      <c r="HJH446" s="16"/>
      <c r="HJI446" s="17"/>
      <c r="HJJ446" s="18"/>
      <c r="HJS446" s="16"/>
      <c r="HJT446" s="17"/>
      <c r="HJU446" s="18"/>
      <c r="HKD446" s="16"/>
      <c r="HKE446" s="17"/>
      <c r="HKF446" s="18"/>
      <c r="HKO446" s="16"/>
      <c r="HKP446" s="17"/>
      <c r="HKQ446" s="18"/>
      <c r="HKZ446" s="16"/>
      <c r="HLA446" s="17"/>
      <c r="HLB446" s="18"/>
      <c r="HLK446" s="16"/>
      <c r="HLL446" s="17"/>
      <c r="HLM446" s="18"/>
      <c r="HLV446" s="16"/>
      <c r="HLW446" s="17"/>
      <c r="HLX446" s="18"/>
      <c r="HMG446" s="16"/>
      <c r="HMH446" s="17"/>
      <c r="HMI446" s="18"/>
      <c r="HMR446" s="16"/>
      <c r="HMS446" s="17"/>
      <c r="HMT446" s="18"/>
      <c r="HNC446" s="16"/>
      <c r="HND446" s="17"/>
      <c r="HNE446" s="18"/>
      <c r="HNN446" s="16"/>
      <c r="HNO446" s="17"/>
      <c r="HNP446" s="18"/>
      <c r="HNY446" s="16"/>
      <c r="HNZ446" s="17"/>
      <c r="HOA446" s="18"/>
      <c r="HOJ446" s="16"/>
      <c r="HOK446" s="17"/>
      <c r="HOL446" s="18"/>
      <c r="HOU446" s="16"/>
      <c r="HOV446" s="17"/>
      <c r="HOW446" s="18"/>
      <c r="HPF446" s="16"/>
      <c r="HPG446" s="17"/>
      <c r="HPH446" s="18"/>
      <c r="HPQ446" s="16"/>
      <c r="HPR446" s="17"/>
      <c r="HPS446" s="18"/>
      <c r="HQB446" s="16"/>
      <c r="HQC446" s="17"/>
      <c r="HQD446" s="18"/>
      <c r="HQM446" s="16"/>
      <c r="HQN446" s="17"/>
      <c r="HQO446" s="18"/>
      <c r="HQX446" s="16"/>
      <c r="HQY446" s="17"/>
      <c r="HQZ446" s="18"/>
      <c r="HRI446" s="16"/>
      <c r="HRJ446" s="17"/>
      <c r="HRK446" s="18"/>
      <c r="HRT446" s="16"/>
      <c r="HRU446" s="17"/>
      <c r="HRV446" s="18"/>
      <c r="HSE446" s="16"/>
      <c r="HSF446" s="17"/>
      <c r="HSG446" s="18"/>
      <c r="HSP446" s="16"/>
      <c r="HSQ446" s="17"/>
      <c r="HSR446" s="18"/>
      <c r="HTA446" s="16"/>
      <c r="HTB446" s="17"/>
      <c r="HTC446" s="18"/>
      <c r="HTL446" s="16"/>
      <c r="HTM446" s="17"/>
      <c r="HTN446" s="18"/>
      <c r="HTW446" s="16"/>
      <c r="HTX446" s="17"/>
      <c r="HTY446" s="18"/>
      <c r="HUH446" s="16"/>
      <c r="HUI446" s="17"/>
      <c r="HUJ446" s="18"/>
      <c r="HUS446" s="16"/>
      <c r="HUT446" s="17"/>
      <c r="HUU446" s="18"/>
      <c r="HVD446" s="16"/>
      <c r="HVE446" s="17"/>
      <c r="HVF446" s="18"/>
      <c r="HVO446" s="16"/>
      <c r="HVP446" s="17"/>
      <c r="HVQ446" s="18"/>
      <c r="HVZ446" s="16"/>
      <c r="HWA446" s="17"/>
      <c r="HWB446" s="18"/>
      <c r="HWK446" s="16"/>
      <c r="HWL446" s="17"/>
      <c r="HWM446" s="18"/>
      <c r="HWV446" s="16"/>
      <c r="HWW446" s="17"/>
      <c r="HWX446" s="18"/>
      <c r="HXG446" s="16"/>
      <c r="HXH446" s="17"/>
      <c r="HXI446" s="18"/>
      <c r="HXR446" s="16"/>
      <c r="HXS446" s="17"/>
      <c r="HXT446" s="18"/>
      <c r="HYC446" s="16"/>
      <c r="HYD446" s="17"/>
      <c r="HYE446" s="18"/>
      <c r="HYN446" s="16"/>
      <c r="HYO446" s="17"/>
      <c r="HYP446" s="18"/>
      <c r="HYY446" s="16"/>
      <c r="HYZ446" s="17"/>
      <c r="HZA446" s="18"/>
      <c r="HZJ446" s="16"/>
      <c r="HZK446" s="17"/>
      <c r="HZL446" s="18"/>
      <c r="HZU446" s="16"/>
      <c r="HZV446" s="17"/>
      <c r="HZW446" s="18"/>
      <c r="IAF446" s="16"/>
      <c r="IAG446" s="17"/>
      <c r="IAH446" s="18"/>
      <c r="IAQ446" s="16"/>
      <c r="IAR446" s="17"/>
      <c r="IAS446" s="18"/>
      <c r="IBB446" s="16"/>
      <c r="IBC446" s="17"/>
      <c r="IBD446" s="18"/>
      <c r="IBM446" s="16"/>
      <c r="IBN446" s="17"/>
      <c r="IBO446" s="18"/>
      <c r="IBX446" s="16"/>
      <c r="IBY446" s="17"/>
      <c r="IBZ446" s="18"/>
      <c r="ICI446" s="16"/>
      <c r="ICJ446" s="17"/>
      <c r="ICK446" s="18"/>
      <c r="ICT446" s="16"/>
      <c r="ICU446" s="17"/>
      <c r="ICV446" s="18"/>
      <c r="IDE446" s="16"/>
      <c r="IDF446" s="17"/>
      <c r="IDG446" s="18"/>
      <c r="IDP446" s="16"/>
      <c r="IDQ446" s="17"/>
      <c r="IDR446" s="18"/>
      <c r="IEA446" s="16"/>
      <c r="IEB446" s="17"/>
      <c r="IEC446" s="18"/>
      <c r="IEL446" s="16"/>
      <c r="IEM446" s="17"/>
      <c r="IEN446" s="18"/>
      <c r="IEW446" s="16"/>
      <c r="IEX446" s="17"/>
      <c r="IEY446" s="18"/>
      <c r="IFH446" s="16"/>
      <c r="IFI446" s="17"/>
      <c r="IFJ446" s="18"/>
      <c r="IFS446" s="16"/>
      <c r="IFT446" s="17"/>
      <c r="IFU446" s="18"/>
      <c r="IGD446" s="16"/>
      <c r="IGE446" s="17"/>
      <c r="IGF446" s="18"/>
      <c r="IGO446" s="16"/>
      <c r="IGP446" s="17"/>
      <c r="IGQ446" s="18"/>
      <c r="IGZ446" s="16"/>
      <c r="IHA446" s="17"/>
      <c r="IHB446" s="18"/>
      <c r="IHK446" s="16"/>
      <c r="IHL446" s="17"/>
      <c r="IHM446" s="18"/>
      <c r="IHV446" s="16"/>
      <c r="IHW446" s="17"/>
      <c r="IHX446" s="18"/>
      <c r="IIG446" s="16"/>
      <c r="IIH446" s="17"/>
      <c r="III446" s="18"/>
      <c r="IIR446" s="16"/>
      <c r="IIS446" s="17"/>
      <c r="IIT446" s="18"/>
      <c r="IJC446" s="16"/>
      <c r="IJD446" s="17"/>
      <c r="IJE446" s="18"/>
      <c r="IJN446" s="16"/>
      <c r="IJO446" s="17"/>
      <c r="IJP446" s="18"/>
      <c r="IJY446" s="16"/>
      <c r="IJZ446" s="17"/>
      <c r="IKA446" s="18"/>
      <c r="IKJ446" s="16"/>
      <c r="IKK446" s="17"/>
      <c r="IKL446" s="18"/>
      <c r="IKU446" s="16"/>
      <c r="IKV446" s="17"/>
      <c r="IKW446" s="18"/>
      <c r="ILF446" s="16"/>
      <c r="ILG446" s="17"/>
      <c r="ILH446" s="18"/>
      <c r="ILQ446" s="16"/>
      <c r="ILR446" s="17"/>
      <c r="ILS446" s="18"/>
      <c r="IMB446" s="16"/>
      <c r="IMC446" s="17"/>
      <c r="IMD446" s="18"/>
      <c r="IMM446" s="16"/>
      <c r="IMN446" s="17"/>
      <c r="IMO446" s="18"/>
      <c r="IMX446" s="16"/>
      <c r="IMY446" s="17"/>
      <c r="IMZ446" s="18"/>
      <c r="INI446" s="16"/>
      <c r="INJ446" s="17"/>
      <c r="INK446" s="18"/>
      <c r="INT446" s="16"/>
      <c r="INU446" s="17"/>
      <c r="INV446" s="18"/>
      <c r="IOE446" s="16"/>
      <c r="IOF446" s="17"/>
      <c r="IOG446" s="18"/>
      <c r="IOP446" s="16"/>
      <c r="IOQ446" s="17"/>
      <c r="IOR446" s="18"/>
      <c r="IPA446" s="16"/>
      <c r="IPB446" s="17"/>
      <c r="IPC446" s="18"/>
      <c r="IPL446" s="16"/>
      <c r="IPM446" s="17"/>
      <c r="IPN446" s="18"/>
      <c r="IPW446" s="16"/>
      <c r="IPX446" s="17"/>
      <c r="IPY446" s="18"/>
      <c r="IQH446" s="16"/>
      <c r="IQI446" s="17"/>
      <c r="IQJ446" s="18"/>
      <c r="IQS446" s="16"/>
      <c r="IQT446" s="17"/>
      <c r="IQU446" s="18"/>
      <c r="IRD446" s="16"/>
      <c r="IRE446" s="17"/>
      <c r="IRF446" s="18"/>
      <c r="IRO446" s="16"/>
      <c r="IRP446" s="17"/>
      <c r="IRQ446" s="18"/>
      <c r="IRZ446" s="16"/>
      <c r="ISA446" s="17"/>
      <c r="ISB446" s="18"/>
      <c r="ISK446" s="16"/>
      <c r="ISL446" s="17"/>
      <c r="ISM446" s="18"/>
      <c r="ISV446" s="16"/>
      <c r="ISW446" s="17"/>
      <c r="ISX446" s="18"/>
      <c r="ITG446" s="16"/>
      <c r="ITH446" s="17"/>
      <c r="ITI446" s="18"/>
      <c r="ITR446" s="16"/>
      <c r="ITS446" s="17"/>
      <c r="ITT446" s="18"/>
      <c r="IUC446" s="16"/>
      <c r="IUD446" s="17"/>
      <c r="IUE446" s="18"/>
      <c r="IUN446" s="16"/>
      <c r="IUO446" s="17"/>
      <c r="IUP446" s="18"/>
      <c r="IUY446" s="16"/>
      <c r="IUZ446" s="17"/>
      <c r="IVA446" s="18"/>
      <c r="IVJ446" s="16"/>
      <c r="IVK446" s="17"/>
      <c r="IVL446" s="18"/>
      <c r="IVU446" s="16"/>
      <c r="IVV446" s="17"/>
      <c r="IVW446" s="18"/>
      <c r="IWF446" s="16"/>
      <c r="IWG446" s="17"/>
      <c r="IWH446" s="18"/>
      <c r="IWQ446" s="16"/>
      <c r="IWR446" s="17"/>
      <c r="IWS446" s="18"/>
      <c r="IXB446" s="16"/>
      <c r="IXC446" s="17"/>
      <c r="IXD446" s="18"/>
      <c r="IXM446" s="16"/>
      <c r="IXN446" s="17"/>
      <c r="IXO446" s="18"/>
      <c r="IXX446" s="16"/>
      <c r="IXY446" s="17"/>
      <c r="IXZ446" s="18"/>
      <c r="IYI446" s="16"/>
      <c r="IYJ446" s="17"/>
      <c r="IYK446" s="18"/>
      <c r="IYT446" s="16"/>
      <c r="IYU446" s="17"/>
      <c r="IYV446" s="18"/>
      <c r="IZE446" s="16"/>
      <c r="IZF446" s="17"/>
      <c r="IZG446" s="18"/>
      <c r="IZP446" s="16"/>
      <c r="IZQ446" s="17"/>
      <c r="IZR446" s="18"/>
      <c r="JAA446" s="16"/>
      <c r="JAB446" s="17"/>
      <c r="JAC446" s="18"/>
      <c r="JAL446" s="16"/>
      <c r="JAM446" s="17"/>
      <c r="JAN446" s="18"/>
      <c r="JAW446" s="16"/>
      <c r="JAX446" s="17"/>
      <c r="JAY446" s="18"/>
      <c r="JBH446" s="16"/>
      <c r="JBI446" s="17"/>
      <c r="JBJ446" s="18"/>
      <c r="JBS446" s="16"/>
      <c r="JBT446" s="17"/>
      <c r="JBU446" s="18"/>
      <c r="JCD446" s="16"/>
      <c r="JCE446" s="17"/>
      <c r="JCF446" s="18"/>
      <c r="JCO446" s="16"/>
      <c r="JCP446" s="17"/>
      <c r="JCQ446" s="18"/>
      <c r="JCZ446" s="16"/>
      <c r="JDA446" s="17"/>
      <c r="JDB446" s="18"/>
      <c r="JDK446" s="16"/>
      <c r="JDL446" s="17"/>
      <c r="JDM446" s="18"/>
      <c r="JDV446" s="16"/>
      <c r="JDW446" s="17"/>
      <c r="JDX446" s="18"/>
      <c r="JEG446" s="16"/>
      <c r="JEH446" s="17"/>
      <c r="JEI446" s="18"/>
      <c r="JER446" s="16"/>
      <c r="JES446" s="17"/>
      <c r="JET446" s="18"/>
      <c r="JFC446" s="16"/>
      <c r="JFD446" s="17"/>
      <c r="JFE446" s="18"/>
      <c r="JFN446" s="16"/>
      <c r="JFO446" s="17"/>
      <c r="JFP446" s="18"/>
      <c r="JFY446" s="16"/>
      <c r="JFZ446" s="17"/>
      <c r="JGA446" s="18"/>
      <c r="JGJ446" s="16"/>
      <c r="JGK446" s="17"/>
      <c r="JGL446" s="18"/>
      <c r="JGU446" s="16"/>
      <c r="JGV446" s="17"/>
      <c r="JGW446" s="18"/>
      <c r="JHF446" s="16"/>
      <c r="JHG446" s="17"/>
      <c r="JHH446" s="18"/>
      <c r="JHQ446" s="16"/>
      <c r="JHR446" s="17"/>
      <c r="JHS446" s="18"/>
      <c r="JIB446" s="16"/>
      <c r="JIC446" s="17"/>
      <c r="JID446" s="18"/>
      <c r="JIM446" s="16"/>
      <c r="JIN446" s="17"/>
      <c r="JIO446" s="18"/>
      <c r="JIX446" s="16"/>
      <c r="JIY446" s="17"/>
      <c r="JIZ446" s="18"/>
      <c r="JJI446" s="16"/>
      <c r="JJJ446" s="17"/>
      <c r="JJK446" s="18"/>
      <c r="JJT446" s="16"/>
      <c r="JJU446" s="17"/>
      <c r="JJV446" s="18"/>
      <c r="JKE446" s="16"/>
      <c r="JKF446" s="17"/>
      <c r="JKG446" s="18"/>
      <c r="JKP446" s="16"/>
      <c r="JKQ446" s="17"/>
      <c r="JKR446" s="18"/>
      <c r="JLA446" s="16"/>
      <c r="JLB446" s="17"/>
      <c r="JLC446" s="18"/>
      <c r="JLL446" s="16"/>
      <c r="JLM446" s="17"/>
      <c r="JLN446" s="18"/>
      <c r="JLW446" s="16"/>
      <c r="JLX446" s="17"/>
      <c r="JLY446" s="18"/>
      <c r="JMH446" s="16"/>
      <c r="JMI446" s="17"/>
      <c r="JMJ446" s="18"/>
      <c r="JMS446" s="16"/>
      <c r="JMT446" s="17"/>
      <c r="JMU446" s="18"/>
      <c r="JND446" s="16"/>
      <c r="JNE446" s="17"/>
      <c r="JNF446" s="18"/>
      <c r="JNO446" s="16"/>
      <c r="JNP446" s="17"/>
      <c r="JNQ446" s="18"/>
      <c r="JNZ446" s="16"/>
      <c r="JOA446" s="17"/>
      <c r="JOB446" s="18"/>
      <c r="JOK446" s="16"/>
      <c r="JOL446" s="17"/>
      <c r="JOM446" s="18"/>
      <c r="JOV446" s="16"/>
      <c r="JOW446" s="17"/>
      <c r="JOX446" s="18"/>
      <c r="JPG446" s="16"/>
      <c r="JPH446" s="17"/>
      <c r="JPI446" s="18"/>
      <c r="JPR446" s="16"/>
      <c r="JPS446" s="17"/>
      <c r="JPT446" s="18"/>
      <c r="JQC446" s="16"/>
      <c r="JQD446" s="17"/>
      <c r="JQE446" s="18"/>
      <c r="JQN446" s="16"/>
      <c r="JQO446" s="17"/>
      <c r="JQP446" s="18"/>
      <c r="JQY446" s="16"/>
      <c r="JQZ446" s="17"/>
      <c r="JRA446" s="18"/>
      <c r="JRJ446" s="16"/>
      <c r="JRK446" s="17"/>
      <c r="JRL446" s="18"/>
      <c r="JRU446" s="16"/>
      <c r="JRV446" s="17"/>
      <c r="JRW446" s="18"/>
      <c r="JSF446" s="16"/>
      <c r="JSG446" s="17"/>
      <c r="JSH446" s="18"/>
      <c r="JSQ446" s="16"/>
      <c r="JSR446" s="17"/>
      <c r="JSS446" s="18"/>
      <c r="JTB446" s="16"/>
      <c r="JTC446" s="17"/>
      <c r="JTD446" s="18"/>
      <c r="JTM446" s="16"/>
      <c r="JTN446" s="17"/>
      <c r="JTO446" s="18"/>
      <c r="JTX446" s="16"/>
      <c r="JTY446" s="17"/>
      <c r="JTZ446" s="18"/>
      <c r="JUI446" s="16"/>
      <c r="JUJ446" s="17"/>
      <c r="JUK446" s="18"/>
      <c r="JUT446" s="16"/>
      <c r="JUU446" s="17"/>
      <c r="JUV446" s="18"/>
      <c r="JVE446" s="16"/>
      <c r="JVF446" s="17"/>
      <c r="JVG446" s="18"/>
      <c r="JVP446" s="16"/>
      <c r="JVQ446" s="17"/>
      <c r="JVR446" s="18"/>
      <c r="JWA446" s="16"/>
      <c r="JWB446" s="17"/>
      <c r="JWC446" s="18"/>
      <c r="JWL446" s="16"/>
      <c r="JWM446" s="17"/>
      <c r="JWN446" s="18"/>
      <c r="JWW446" s="16"/>
      <c r="JWX446" s="17"/>
      <c r="JWY446" s="18"/>
      <c r="JXH446" s="16"/>
      <c r="JXI446" s="17"/>
      <c r="JXJ446" s="18"/>
      <c r="JXS446" s="16"/>
      <c r="JXT446" s="17"/>
      <c r="JXU446" s="18"/>
      <c r="JYD446" s="16"/>
      <c r="JYE446" s="17"/>
      <c r="JYF446" s="18"/>
      <c r="JYO446" s="16"/>
      <c r="JYP446" s="17"/>
      <c r="JYQ446" s="18"/>
      <c r="JYZ446" s="16"/>
      <c r="JZA446" s="17"/>
      <c r="JZB446" s="18"/>
      <c r="JZK446" s="16"/>
      <c r="JZL446" s="17"/>
      <c r="JZM446" s="18"/>
      <c r="JZV446" s="16"/>
      <c r="JZW446" s="17"/>
      <c r="JZX446" s="18"/>
      <c r="KAG446" s="16"/>
      <c r="KAH446" s="17"/>
      <c r="KAI446" s="18"/>
      <c r="KAR446" s="16"/>
      <c r="KAS446" s="17"/>
      <c r="KAT446" s="18"/>
      <c r="KBC446" s="16"/>
      <c r="KBD446" s="17"/>
      <c r="KBE446" s="18"/>
      <c r="KBN446" s="16"/>
      <c r="KBO446" s="17"/>
      <c r="KBP446" s="18"/>
      <c r="KBY446" s="16"/>
      <c r="KBZ446" s="17"/>
      <c r="KCA446" s="18"/>
      <c r="KCJ446" s="16"/>
      <c r="KCK446" s="17"/>
      <c r="KCL446" s="18"/>
      <c r="KCU446" s="16"/>
      <c r="KCV446" s="17"/>
      <c r="KCW446" s="18"/>
      <c r="KDF446" s="16"/>
      <c r="KDG446" s="17"/>
      <c r="KDH446" s="18"/>
      <c r="KDQ446" s="16"/>
      <c r="KDR446" s="17"/>
      <c r="KDS446" s="18"/>
      <c r="KEB446" s="16"/>
      <c r="KEC446" s="17"/>
      <c r="KED446" s="18"/>
      <c r="KEM446" s="16"/>
      <c r="KEN446" s="17"/>
      <c r="KEO446" s="18"/>
      <c r="KEX446" s="16"/>
      <c r="KEY446" s="17"/>
      <c r="KEZ446" s="18"/>
      <c r="KFI446" s="16"/>
      <c r="KFJ446" s="17"/>
      <c r="KFK446" s="18"/>
      <c r="KFT446" s="16"/>
      <c r="KFU446" s="17"/>
      <c r="KFV446" s="18"/>
      <c r="KGE446" s="16"/>
      <c r="KGF446" s="17"/>
      <c r="KGG446" s="18"/>
      <c r="KGP446" s="16"/>
      <c r="KGQ446" s="17"/>
      <c r="KGR446" s="18"/>
      <c r="KHA446" s="16"/>
      <c r="KHB446" s="17"/>
      <c r="KHC446" s="18"/>
      <c r="KHL446" s="16"/>
      <c r="KHM446" s="17"/>
      <c r="KHN446" s="18"/>
      <c r="KHW446" s="16"/>
      <c r="KHX446" s="17"/>
      <c r="KHY446" s="18"/>
      <c r="KIH446" s="16"/>
      <c r="KII446" s="17"/>
      <c r="KIJ446" s="18"/>
      <c r="KIS446" s="16"/>
      <c r="KIT446" s="17"/>
      <c r="KIU446" s="18"/>
      <c r="KJD446" s="16"/>
      <c r="KJE446" s="17"/>
      <c r="KJF446" s="18"/>
      <c r="KJO446" s="16"/>
      <c r="KJP446" s="17"/>
      <c r="KJQ446" s="18"/>
      <c r="KJZ446" s="16"/>
      <c r="KKA446" s="17"/>
      <c r="KKB446" s="18"/>
      <c r="KKK446" s="16"/>
      <c r="KKL446" s="17"/>
      <c r="KKM446" s="18"/>
      <c r="KKV446" s="16"/>
      <c r="KKW446" s="17"/>
      <c r="KKX446" s="18"/>
      <c r="KLG446" s="16"/>
      <c r="KLH446" s="17"/>
      <c r="KLI446" s="18"/>
      <c r="KLR446" s="16"/>
      <c r="KLS446" s="17"/>
      <c r="KLT446" s="18"/>
      <c r="KMC446" s="16"/>
      <c r="KMD446" s="17"/>
      <c r="KME446" s="18"/>
      <c r="KMN446" s="16"/>
      <c r="KMO446" s="17"/>
      <c r="KMP446" s="18"/>
      <c r="KMY446" s="16"/>
      <c r="KMZ446" s="17"/>
      <c r="KNA446" s="18"/>
      <c r="KNJ446" s="16"/>
      <c r="KNK446" s="17"/>
      <c r="KNL446" s="18"/>
      <c r="KNU446" s="16"/>
      <c r="KNV446" s="17"/>
      <c r="KNW446" s="18"/>
      <c r="KOF446" s="16"/>
      <c r="KOG446" s="17"/>
      <c r="KOH446" s="18"/>
      <c r="KOQ446" s="16"/>
      <c r="KOR446" s="17"/>
      <c r="KOS446" s="18"/>
      <c r="KPB446" s="16"/>
      <c r="KPC446" s="17"/>
      <c r="KPD446" s="18"/>
      <c r="KPM446" s="16"/>
      <c r="KPN446" s="17"/>
      <c r="KPO446" s="18"/>
      <c r="KPX446" s="16"/>
      <c r="KPY446" s="17"/>
      <c r="KPZ446" s="18"/>
      <c r="KQI446" s="16"/>
      <c r="KQJ446" s="17"/>
      <c r="KQK446" s="18"/>
      <c r="KQT446" s="16"/>
      <c r="KQU446" s="17"/>
      <c r="KQV446" s="18"/>
      <c r="KRE446" s="16"/>
      <c r="KRF446" s="17"/>
      <c r="KRG446" s="18"/>
      <c r="KRP446" s="16"/>
      <c r="KRQ446" s="17"/>
      <c r="KRR446" s="18"/>
      <c r="KSA446" s="16"/>
      <c r="KSB446" s="17"/>
      <c r="KSC446" s="18"/>
      <c r="KSL446" s="16"/>
      <c r="KSM446" s="17"/>
      <c r="KSN446" s="18"/>
      <c r="KSW446" s="16"/>
      <c r="KSX446" s="17"/>
      <c r="KSY446" s="18"/>
      <c r="KTH446" s="16"/>
      <c r="KTI446" s="17"/>
      <c r="KTJ446" s="18"/>
      <c r="KTS446" s="16"/>
      <c r="KTT446" s="17"/>
      <c r="KTU446" s="18"/>
      <c r="KUD446" s="16"/>
      <c r="KUE446" s="17"/>
      <c r="KUF446" s="18"/>
      <c r="KUO446" s="16"/>
      <c r="KUP446" s="17"/>
      <c r="KUQ446" s="18"/>
      <c r="KUZ446" s="16"/>
      <c r="KVA446" s="17"/>
      <c r="KVB446" s="18"/>
      <c r="KVK446" s="16"/>
      <c r="KVL446" s="17"/>
      <c r="KVM446" s="18"/>
      <c r="KVV446" s="16"/>
      <c r="KVW446" s="17"/>
      <c r="KVX446" s="18"/>
      <c r="KWG446" s="16"/>
      <c r="KWH446" s="17"/>
      <c r="KWI446" s="18"/>
      <c r="KWR446" s="16"/>
      <c r="KWS446" s="17"/>
      <c r="KWT446" s="18"/>
      <c r="KXC446" s="16"/>
      <c r="KXD446" s="17"/>
      <c r="KXE446" s="18"/>
      <c r="KXN446" s="16"/>
      <c r="KXO446" s="17"/>
      <c r="KXP446" s="18"/>
      <c r="KXY446" s="16"/>
      <c r="KXZ446" s="17"/>
      <c r="KYA446" s="18"/>
      <c r="KYJ446" s="16"/>
      <c r="KYK446" s="17"/>
      <c r="KYL446" s="18"/>
      <c r="KYU446" s="16"/>
      <c r="KYV446" s="17"/>
      <c r="KYW446" s="18"/>
      <c r="KZF446" s="16"/>
      <c r="KZG446" s="17"/>
      <c r="KZH446" s="18"/>
      <c r="KZQ446" s="16"/>
      <c r="KZR446" s="17"/>
      <c r="KZS446" s="18"/>
      <c r="LAB446" s="16"/>
      <c r="LAC446" s="17"/>
      <c r="LAD446" s="18"/>
      <c r="LAM446" s="16"/>
      <c r="LAN446" s="17"/>
      <c r="LAO446" s="18"/>
      <c r="LAX446" s="16"/>
      <c r="LAY446" s="17"/>
      <c r="LAZ446" s="18"/>
      <c r="LBI446" s="16"/>
      <c r="LBJ446" s="17"/>
      <c r="LBK446" s="18"/>
      <c r="LBT446" s="16"/>
      <c r="LBU446" s="17"/>
      <c r="LBV446" s="18"/>
      <c r="LCE446" s="16"/>
      <c r="LCF446" s="17"/>
      <c r="LCG446" s="18"/>
      <c r="LCP446" s="16"/>
      <c r="LCQ446" s="17"/>
      <c r="LCR446" s="18"/>
      <c r="LDA446" s="16"/>
      <c r="LDB446" s="17"/>
      <c r="LDC446" s="18"/>
      <c r="LDL446" s="16"/>
      <c r="LDM446" s="17"/>
      <c r="LDN446" s="18"/>
      <c r="LDW446" s="16"/>
      <c r="LDX446" s="17"/>
      <c r="LDY446" s="18"/>
      <c r="LEH446" s="16"/>
      <c r="LEI446" s="17"/>
      <c r="LEJ446" s="18"/>
      <c r="LES446" s="16"/>
      <c r="LET446" s="17"/>
      <c r="LEU446" s="18"/>
      <c r="LFD446" s="16"/>
      <c r="LFE446" s="17"/>
      <c r="LFF446" s="18"/>
      <c r="LFO446" s="16"/>
      <c r="LFP446" s="17"/>
      <c r="LFQ446" s="18"/>
      <c r="LFZ446" s="16"/>
      <c r="LGA446" s="17"/>
      <c r="LGB446" s="18"/>
      <c r="LGK446" s="16"/>
      <c r="LGL446" s="17"/>
      <c r="LGM446" s="18"/>
      <c r="LGV446" s="16"/>
      <c r="LGW446" s="17"/>
      <c r="LGX446" s="18"/>
      <c r="LHG446" s="16"/>
      <c r="LHH446" s="17"/>
      <c r="LHI446" s="18"/>
      <c r="LHR446" s="16"/>
      <c r="LHS446" s="17"/>
      <c r="LHT446" s="18"/>
      <c r="LIC446" s="16"/>
      <c r="LID446" s="17"/>
      <c r="LIE446" s="18"/>
      <c r="LIN446" s="16"/>
      <c r="LIO446" s="17"/>
      <c r="LIP446" s="18"/>
      <c r="LIY446" s="16"/>
      <c r="LIZ446" s="17"/>
      <c r="LJA446" s="18"/>
      <c r="LJJ446" s="16"/>
      <c r="LJK446" s="17"/>
      <c r="LJL446" s="18"/>
      <c r="LJU446" s="16"/>
      <c r="LJV446" s="17"/>
      <c r="LJW446" s="18"/>
      <c r="LKF446" s="16"/>
      <c r="LKG446" s="17"/>
      <c r="LKH446" s="18"/>
      <c r="LKQ446" s="16"/>
      <c r="LKR446" s="17"/>
      <c r="LKS446" s="18"/>
      <c r="LLB446" s="16"/>
      <c r="LLC446" s="17"/>
      <c r="LLD446" s="18"/>
      <c r="LLM446" s="16"/>
      <c r="LLN446" s="17"/>
      <c r="LLO446" s="18"/>
      <c r="LLX446" s="16"/>
      <c r="LLY446" s="17"/>
      <c r="LLZ446" s="18"/>
      <c r="LMI446" s="16"/>
      <c r="LMJ446" s="17"/>
      <c r="LMK446" s="18"/>
      <c r="LMT446" s="16"/>
      <c r="LMU446" s="17"/>
      <c r="LMV446" s="18"/>
      <c r="LNE446" s="16"/>
      <c r="LNF446" s="17"/>
      <c r="LNG446" s="18"/>
      <c r="LNP446" s="16"/>
      <c r="LNQ446" s="17"/>
      <c r="LNR446" s="18"/>
      <c r="LOA446" s="16"/>
      <c r="LOB446" s="17"/>
      <c r="LOC446" s="18"/>
      <c r="LOL446" s="16"/>
      <c r="LOM446" s="17"/>
      <c r="LON446" s="18"/>
      <c r="LOW446" s="16"/>
      <c r="LOX446" s="17"/>
      <c r="LOY446" s="18"/>
      <c r="LPH446" s="16"/>
      <c r="LPI446" s="17"/>
      <c r="LPJ446" s="18"/>
      <c r="LPS446" s="16"/>
      <c r="LPT446" s="17"/>
      <c r="LPU446" s="18"/>
      <c r="LQD446" s="16"/>
      <c r="LQE446" s="17"/>
      <c r="LQF446" s="18"/>
      <c r="LQO446" s="16"/>
      <c r="LQP446" s="17"/>
      <c r="LQQ446" s="18"/>
      <c r="LQZ446" s="16"/>
      <c r="LRA446" s="17"/>
      <c r="LRB446" s="18"/>
      <c r="LRK446" s="16"/>
      <c r="LRL446" s="17"/>
      <c r="LRM446" s="18"/>
      <c r="LRV446" s="16"/>
      <c r="LRW446" s="17"/>
      <c r="LRX446" s="18"/>
      <c r="LSG446" s="16"/>
      <c r="LSH446" s="17"/>
      <c r="LSI446" s="18"/>
      <c r="LSR446" s="16"/>
      <c r="LSS446" s="17"/>
      <c r="LST446" s="18"/>
      <c r="LTC446" s="16"/>
      <c r="LTD446" s="17"/>
      <c r="LTE446" s="18"/>
      <c r="LTN446" s="16"/>
      <c r="LTO446" s="17"/>
      <c r="LTP446" s="18"/>
      <c r="LTY446" s="16"/>
      <c r="LTZ446" s="17"/>
      <c r="LUA446" s="18"/>
      <c r="LUJ446" s="16"/>
      <c r="LUK446" s="17"/>
      <c r="LUL446" s="18"/>
      <c r="LUU446" s="16"/>
      <c r="LUV446" s="17"/>
      <c r="LUW446" s="18"/>
      <c r="LVF446" s="16"/>
      <c r="LVG446" s="17"/>
      <c r="LVH446" s="18"/>
      <c r="LVQ446" s="16"/>
      <c r="LVR446" s="17"/>
      <c r="LVS446" s="18"/>
      <c r="LWB446" s="16"/>
      <c r="LWC446" s="17"/>
      <c r="LWD446" s="18"/>
      <c r="LWM446" s="16"/>
      <c r="LWN446" s="17"/>
      <c r="LWO446" s="18"/>
      <c r="LWX446" s="16"/>
      <c r="LWY446" s="17"/>
      <c r="LWZ446" s="18"/>
      <c r="LXI446" s="16"/>
      <c r="LXJ446" s="17"/>
      <c r="LXK446" s="18"/>
      <c r="LXT446" s="16"/>
      <c r="LXU446" s="17"/>
      <c r="LXV446" s="18"/>
      <c r="LYE446" s="16"/>
      <c r="LYF446" s="17"/>
      <c r="LYG446" s="18"/>
      <c r="LYP446" s="16"/>
      <c r="LYQ446" s="17"/>
      <c r="LYR446" s="18"/>
      <c r="LZA446" s="16"/>
      <c r="LZB446" s="17"/>
      <c r="LZC446" s="18"/>
      <c r="LZL446" s="16"/>
      <c r="LZM446" s="17"/>
      <c r="LZN446" s="18"/>
      <c r="LZW446" s="16"/>
      <c r="LZX446" s="17"/>
      <c r="LZY446" s="18"/>
      <c r="MAH446" s="16"/>
      <c r="MAI446" s="17"/>
      <c r="MAJ446" s="18"/>
      <c r="MAS446" s="16"/>
      <c r="MAT446" s="17"/>
      <c r="MAU446" s="18"/>
      <c r="MBD446" s="16"/>
      <c r="MBE446" s="17"/>
      <c r="MBF446" s="18"/>
      <c r="MBO446" s="16"/>
      <c r="MBP446" s="17"/>
      <c r="MBQ446" s="18"/>
      <c r="MBZ446" s="16"/>
      <c r="MCA446" s="17"/>
      <c r="MCB446" s="18"/>
      <c r="MCK446" s="16"/>
      <c r="MCL446" s="17"/>
      <c r="MCM446" s="18"/>
      <c r="MCV446" s="16"/>
      <c r="MCW446" s="17"/>
      <c r="MCX446" s="18"/>
      <c r="MDG446" s="16"/>
      <c r="MDH446" s="17"/>
      <c r="MDI446" s="18"/>
      <c r="MDR446" s="16"/>
      <c r="MDS446" s="17"/>
      <c r="MDT446" s="18"/>
      <c r="MEC446" s="16"/>
      <c r="MED446" s="17"/>
      <c r="MEE446" s="18"/>
      <c r="MEN446" s="16"/>
      <c r="MEO446" s="17"/>
      <c r="MEP446" s="18"/>
      <c r="MEY446" s="16"/>
      <c r="MEZ446" s="17"/>
      <c r="MFA446" s="18"/>
      <c r="MFJ446" s="16"/>
      <c r="MFK446" s="17"/>
      <c r="MFL446" s="18"/>
      <c r="MFU446" s="16"/>
      <c r="MFV446" s="17"/>
      <c r="MFW446" s="18"/>
      <c r="MGF446" s="16"/>
      <c r="MGG446" s="17"/>
      <c r="MGH446" s="18"/>
      <c r="MGQ446" s="16"/>
      <c r="MGR446" s="17"/>
      <c r="MGS446" s="18"/>
      <c r="MHB446" s="16"/>
      <c r="MHC446" s="17"/>
      <c r="MHD446" s="18"/>
      <c r="MHM446" s="16"/>
      <c r="MHN446" s="17"/>
      <c r="MHO446" s="18"/>
      <c r="MHX446" s="16"/>
      <c r="MHY446" s="17"/>
      <c r="MHZ446" s="18"/>
      <c r="MII446" s="16"/>
      <c r="MIJ446" s="17"/>
      <c r="MIK446" s="18"/>
      <c r="MIT446" s="16"/>
      <c r="MIU446" s="17"/>
      <c r="MIV446" s="18"/>
      <c r="MJE446" s="16"/>
      <c r="MJF446" s="17"/>
      <c r="MJG446" s="18"/>
      <c r="MJP446" s="16"/>
      <c r="MJQ446" s="17"/>
      <c r="MJR446" s="18"/>
      <c r="MKA446" s="16"/>
      <c r="MKB446" s="17"/>
      <c r="MKC446" s="18"/>
      <c r="MKL446" s="16"/>
      <c r="MKM446" s="17"/>
      <c r="MKN446" s="18"/>
      <c r="MKW446" s="16"/>
      <c r="MKX446" s="17"/>
      <c r="MKY446" s="18"/>
      <c r="MLH446" s="16"/>
      <c r="MLI446" s="17"/>
      <c r="MLJ446" s="18"/>
      <c r="MLS446" s="16"/>
      <c r="MLT446" s="17"/>
      <c r="MLU446" s="18"/>
      <c r="MMD446" s="16"/>
      <c r="MME446" s="17"/>
      <c r="MMF446" s="18"/>
      <c r="MMO446" s="16"/>
      <c r="MMP446" s="17"/>
      <c r="MMQ446" s="18"/>
      <c r="MMZ446" s="16"/>
      <c r="MNA446" s="17"/>
      <c r="MNB446" s="18"/>
      <c r="MNK446" s="16"/>
      <c r="MNL446" s="17"/>
      <c r="MNM446" s="18"/>
      <c r="MNV446" s="16"/>
      <c r="MNW446" s="17"/>
      <c r="MNX446" s="18"/>
      <c r="MOG446" s="16"/>
      <c r="MOH446" s="17"/>
      <c r="MOI446" s="18"/>
      <c r="MOR446" s="16"/>
      <c r="MOS446" s="17"/>
      <c r="MOT446" s="18"/>
      <c r="MPC446" s="16"/>
      <c r="MPD446" s="17"/>
      <c r="MPE446" s="18"/>
      <c r="MPN446" s="16"/>
      <c r="MPO446" s="17"/>
      <c r="MPP446" s="18"/>
      <c r="MPY446" s="16"/>
      <c r="MPZ446" s="17"/>
      <c r="MQA446" s="18"/>
      <c r="MQJ446" s="16"/>
      <c r="MQK446" s="17"/>
      <c r="MQL446" s="18"/>
      <c r="MQU446" s="16"/>
      <c r="MQV446" s="17"/>
      <c r="MQW446" s="18"/>
      <c r="MRF446" s="16"/>
      <c r="MRG446" s="17"/>
      <c r="MRH446" s="18"/>
      <c r="MRQ446" s="16"/>
      <c r="MRR446" s="17"/>
      <c r="MRS446" s="18"/>
      <c r="MSB446" s="16"/>
      <c r="MSC446" s="17"/>
      <c r="MSD446" s="18"/>
      <c r="MSM446" s="16"/>
      <c r="MSN446" s="17"/>
      <c r="MSO446" s="18"/>
      <c r="MSX446" s="16"/>
      <c r="MSY446" s="17"/>
      <c r="MSZ446" s="18"/>
      <c r="MTI446" s="16"/>
      <c r="MTJ446" s="17"/>
      <c r="MTK446" s="18"/>
      <c r="MTT446" s="16"/>
      <c r="MTU446" s="17"/>
      <c r="MTV446" s="18"/>
      <c r="MUE446" s="16"/>
      <c r="MUF446" s="17"/>
      <c r="MUG446" s="18"/>
      <c r="MUP446" s="16"/>
      <c r="MUQ446" s="17"/>
      <c r="MUR446" s="18"/>
      <c r="MVA446" s="16"/>
      <c r="MVB446" s="17"/>
      <c r="MVC446" s="18"/>
      <c r="MVL446" s="16"/>
      <c r="MVM446" s="17"/>
      <c r="MVN446" s="18"/>
      <c r="MVW446" s="16"/>
      <c r="MVX446" s="17"/>
      <c r="MVY446" s="18"/>
      <c r="MWH446" s="16"/>
      <c r="MWI446" s="17"/>
      <c r="MWJ446" s="18"/>
      <c r="MWS446" s="16"/>
      <c r="MWT446" s="17"/>
      <c r="MWU446" s="18"/>
      <c r="MXD446" s="16"/>
      <c r="MXE446" s="17"/>
      <c r="MXF446" s="18"/>
      <c r="MXO446" s="16"/>
      <c r="MXP446" s="17"/>
      <c r="MXQ446" s="18"/>
      <c r="MXZ446" s="16"/>
      <c r="MYA446" s="17"/>
      <c r="MYB446" s="18"/>
      <c r="MYK446" s="16"/>
      <c r="MYL446" s="17"/>
      <c r="MYM446" s="18"/>
      <c r="MYV446" s="16"/>
      <c r="MYW446" s="17"/>
      <c r="MYX446" s="18"/>
      <c r="MZG446" s="16"/>
      <c r="MZH446" s="17"/>
      <c r="MZI446" s="18"/>
      <c r="MZR446" s="16"/>
      <c r="MZS446" s="17"/>
      <c r="MZT446" s="18"/>
      <c r="NAC446" s="16"/>
      <c r="NAD446" s="17"/>
      <c r="NAE446" s="18"/>
      <c r="NAN446" s="16"/>
      <c r="NAO446" s="17"/>
      <c r="NAP446" s="18"/>
      <c r="NAY446" s="16"/>
      <c r="NAZ446" s="17"/>
      <c r="NBA446" s="18"/>
      <c r="NBJ446" s="16"/>
      <c r="NBK446" s="17"/>
      <c r="NBL446" s="18"/>
      <c r="NBU446" s="16"/>
      <c r="NBV446" s="17"/>
      <c r="NBW446" s="18"/>
      <c r="NCF446" s="16"/>
      <c r="NCG446" s="17"/>
      <c r="NCH446" s="18"/>
      <c r="NCQ446" s="16"/>
      <c r="NCR446" s="17"/>
      <c r="NCS446" s="18"/>
      <c r="NDB446" s="16"/>
      <c r="NDC446" s="17"/>
      <c r="NDD446" s="18"/>
      <c r="NDM446" s="16"/>
      <c r="NDN446" s="17"/>
      <c r="NDO446" s="18"/>
      <c r="NDX446" s="16"/>
      <c r="NDY446" s="17"/>
      <c r="NDZ446" s="18"/>
      <c r="NEI446" s="16"/>
      <c r="NEJ446" s="17"/>
      <c r="NEK446" s="18"/>
      <c r="NET446" s="16"/>
      <c r="NEU446" s="17"/>
      <c r="NEV446" s="18"/>
      <c r="NFE446" s="16"/>
      <c r="NFF446" s="17"/>
      <c r="NFG446" s="18"/>
      <c r="NFP446" s="16"/>
      <c r="NFQ446" s="17"/>
      <c r="NFR446" s="18"/>
      <c r="NGA446" s="16"/>
      <c r="NGB446" s="17"/>
      <c r="NGC446" s="18"/>
      <c r="NGL446" s="16"/>
      <c r="NGM446" s="17"/>
      <c r="NGN446" s="18"/>
      <c r="NGW446" s="16"/>
      <c r="NGX446" s="17"/>
      <c r="NGY446" s="18"/>
      <c r="NHH446" s="16"/>
      <c r="NHI446" s="17"/>
      <c r="NHJ446" s="18"/>
      <c r="NHS446" s="16"/>
      <c r="NHT446" s="17"/>
      <c r="NHU446" s="18"/>
      <c r="NID446" s="16"/>
      <c r="NIE446" s="17"/>
      <c r="NIF446" s="18"/>
      <c r="NIO446" s="16"/>
      <c r="NIP446" s="17"/>
      <c r="NIQ446" s="18"/>
      <c r="NIZ446" s="16"/>
      <c r="NJA446" s="17"/>
      <c r="NJB446" s="18"/>
      <c r="NJK446" s="16"/>
      <c r="NJL446" s="17"/>
      <c r="NJM446" s="18"/>
      <c r="NJV446" s="16"/>
      <c r="NJW446" s="17"/>
      <c r="NJX446" s="18"/>
      <c r="NKG446" s="16"/>
      <c r="NKH446" s="17"/>
      <c r="NKI446" s="18"/>
      <c r="NKR446" s="16"/>
      <c r="NKS446" s="17"/>
      <c r="NKT446" s="18"/>
      <c r="NLC446" s="16"/>
      <c r="NLD446" s="17"/>
      <c r="NLE446" s="18"/>
      <c r="NLN446" s="16"/>
      <c r="NLO446" s="17"/>
      <c r="NLP446" s="18"/>
      <c r="NLY446" s="16"/>
      <c r="NLZ446" s="17"/>
      <c r="NMA446" s="18"/>
      <c r="NMJ446" s="16"/>
      <c r="NMK446" s="17"/>
      <c r="NML446" s="18"/>
      <c r="NMU446" s="16"/>
      <c r="NMV446" s="17"/>
      <c r="NMW446" s="18"/>
      <c r="NNF446" s="16"/>
      <c r="NNG446" s="17"/>
      <c r="NNH446" s="18"/>
      <c r="NNQ446" s="16"/>
      <c r="NNR446" s="17"/>
      <c r="NNS446" s="18"/>
      <c r="NOB446" s="16"/>
      <c r="NOC446" s="17"/>
      <c r="NOD446" s="18"/>
      <c r="NOM446" s="16"/>
      <c r="NON446" s="17"/>
      <c r="NOO446" s="18"/>
      <c r="NOX446" s="16"/>
      <c r="NOY446" s="17"/>
      <c r="NOZ446" s="18"/>
      <c r="NPI446" s="16"/>
      <c r="NPJ446" s="17"/>
      <c r="NPK446" s="18"/>
      <c r="NPT446" s="16"/>
      <c r="NPU446" s="17"/>
      <c r="NPV446" s="18"/>
      <c r="NQE446" s="16"/>
      <c r="NQF446" s="17"/>
      <c r="NQG446" s="18"/>
      <c r="NQP446" s="16"/>
      <c r="NQQ446" s="17"/>
      <c r="NQR446" s="18"/>
      <c r="NRA446" s="16"/>
      <c r="NRB446" s="17"/>
      <c r="NRC446" s="18"/>
      <c r="NRL446" s="16"/>
      <c r="NRM446" s="17"/>
      <c r="NRN446" s="18"/>
      <c r="NRW446" s="16"/>
      <c r="NRX446" s="17"/>
      <c r="NRY446" s="18"/>
      <c r="NSH446" s="16"/>
      <c r="NSI446" s="17"/>
      <c r="NSJ446" s="18"/>
      <c r="NSS446" s="16"/>
      <c r="NST446" s="17"/>
      <c r="NSU446" s="18"/>
      <c r="NTD446" s="16"/>
      <c r="NTE446" s="17"/>
      <c r="NTF446" s="18"/>
      <c r="NTO446" s="16"/>
      <c r="NTP446" s="17"/>
      <c r="NTQ446" s="18"/>
      <c r="NTZ446" s="16"/>
      <c r="NUA446" s="17"/>
      <c r="NUB446" s="18"/>
      <c r="NUK446" s="16"/>
      <c r="NUL446" s="17"/>
      <c r="NUM446" s="18"/>
      <c r="NUV446" s="16"/>
      <c r="NUW446" s="17"/>
      <c r="NUX446" s="18"/>
      <c r="NVG446" s="16"/>
      <c r="NVH446" s="17"/>
      <c r="NVI446" s="18"/>
      <c r="NVR446" s="16"/>
      <c r="NVS446" s="17"/>
      <c r="NVT446" s="18"/>
      <c r="NWC446" s="16"/>
      <c r="NWD446" s="17"/>
      <c r="NWE446" s="18"/>
      <c r="NWN446" s="16"/>
      <c r="NWO446" s="17"/>
      <c r="NWP446" s="18"/>
      <c r="NWY446" s="16"/>
      <c r="NWZ446" s="17"/>
      <c r="NXA446" s="18"/>
      <c r="NXJ446" s="16"/>
      <c r="NXK446" s="17"/>
      <c r="NXL446" s="18"/>
      <c r="NXU446" s="16"/>
      <c r="NXV446" s="17"/>
      <c r="NXW446" s="18"/>
      <c r="NYF446" s="16"/>
      <c r="NYG446" s="17"/>
      <c r="NYH446" s="18"/>
      <c r="NYQ446" s="16"/>
      <c r="NYR446" s="17"/>
      <c r="NYS446" s="18"/>
      <c r="NZB446" s="16"/>
      <c r="NZC446" s="17"/>
      <c r="NZD446" s="18"/>
      <c r="NZM446" s="16"/>
      <c r="NZN446" s="17"/>
      <c r="NZO446" s="18"/>
      <c r="NZX446" s="16"/>
      <c r="NZY446" s="17"/>
      <c r="NZZ446" s="18"/>
      <c r="OAI446" s="16"/>
      <c r="OAJ446" s="17"/>
      <c r="OAK446" s="18"/>
      <c r="OAT446" s="16"/>
      <c r="OAU446" s="17"/>
      <c r="OAV446" s="18"/>
      <c r="OBE446" s="16"/>
      <c r="OBF446" s="17"/>
      <c r="OBG446" s="18"/>
      <c r="OBP446" s="16"/>
      <c r="OBQ446" s="17"/>
      <c r="OBR446" s="18"/>
      <c r="OCA446" s="16"/>
      <c r="OCB446" s="17"/>
      <c r="OCC446" s="18"/>
      <c r="OCL446" s="16"/>
      <c r="OCM446" s="17"/>
      <c r="OCN446" s="18"/>
      <c r="OCW446" s="16"/>
      <c r="OCX446" s="17"/>
      <c r="OCY446" s="18"/>
      <c r="ODH446" s="16"/>
      <c r="ODI446" s="17"/>
      <c r="ODJ446" s="18"/>
      <c r="ODS446" s="16"/>
      <c r="ODT446" s="17"/>
      <c r="ODU446" s="18"/>
      <c r="OED446" s="16"/>
      <c r="OEE446" s="17"/>
      <c r="OEF446" s="18"/>
      <c r="OEO446" s="16"/>
      <c r="OEP446" s="17"/>
      <c r="OEQ446" s="18"/>
      <c r="OEZ446" s="16"/>
      <c r="OFA446" s="17"/>
      <c r="OFB446" s="18"/>
      <c r="OFK446" s="16"/>
      <c r="OFL446" s="17"/>
      <c r="OFM446" s="18"/>
      <c r="OFV446" s="16"/>
      <c r="OFW446" s="17"/>
      <c r="OFX446" s="18"/>
      <c r="OGG446" s="16"/>
      <c r="OGH446" s="17"/>
      <c r="OGI446" s="18"/>
      <c r="OGR446" s="16"/>
      <c r="OGS446" s="17"/>
      <c r="OGT446" s="18"/>
      <c r="OHC446" s="16"/>
      <c r="OHD446" s="17"/>
      <c r="OHE446" s="18"/>
      <c r="OHN446" s="16"/>
      <c r="OHO446" s="17"/>
      <c r="OHP446" s="18"/>
      <c r="OHY446" s="16"/>
      <c r="OHZ446" s="17"/>
      <c r="OIA446" s="18"/>
      <c r="OIJ446" s="16"/>
      <c r="OIK446" s="17"/>
      <c r="OIL446" s="18"/>
      <c r="OIU446" s="16"/>
      <c r="OIV446" s="17"/>
      <c r="OIW446" s="18"/>
      <c r="OJF446" s="16"/>
      <c r="OJG446" s="17"/>
      <c r="OJH446" s="18"/>
      <c r="OJQ446" s="16"/>
      <c r="OJR446" s="17"/>
      <c r="OJS446" s="18"/>
      <c r="OKB446" s="16"/>
      <c r="OKC446" s="17"/>
      <c r="OKD446" s="18"/>
      <c r="OKM446" s="16"/>
      <c r="OKN446" s="17"/>
      <c r="OKO446" s="18"/>
      <c r="OKX446" s="16"/>
      <c r="OKY446" s="17"/>
      <c r="OKZ446" s="18"/>
      <c r="OLI446" s="16"/>
      <c r="OLJ446" s="17"/>
      <c r="OLK446" s="18"/>
      <c r="OLT446" s="16"/>
      <c r="OLU446" s="17"/>
      <c r="OLV446" s="18"/>
      <c r="OME446" s="16"/>
      <c r="OMF446" s="17"/>
      <c r="OMG446" s="18"/>
      <c r="OMP446" s="16"/>
      <c r="OMQ446" s="17"/>
      <c r="OMR446" s="18"/>
      <c r="ONA446" s="16"/>
      <c r="ONB446" s="17"/>
      <c r="ONC446" s="18"/>
      <c r="ONL446" s="16"/>
      <c r="ONM446" s="17"/>
      <c r="ONN446" s="18"/>
      <c r="ONW446" s="16"/>
      <c r="ONX446" s="17"/>
      <c r="ONY446" s="18"/>
      <c r="OOH446" s="16"/>
      <c r="OOI446" s="17"/>
      <c r="OOJ446" s="18"/>
      <c r="OOS446" s="16"/>
      <c r="OOT446" s="17"/>
      <c r="OOU446" s="18"/>
      <c r="OPD446" s="16"/>
      <c r="OPE446" s="17"/>
      <c r="OPF446" s="18"/>
      <c r="OPO446" s="16"/>
      <c r="OPP446" s="17"/>
      <c r="OPQ446" s="18"/>
      <c r="OPZ446" s="16"/>
      <c r="OQA446" s="17"/>
      <c r="OQB446" s="18"/>
      <c r="OQK446" s="16"/>
      <c r="OQL446" s="17"/>
      <c r="OQM446" s="18"/>
      <c r="OQV446" s="16"/>
      <c r="OQW446" s="17"/>
      <c r="OQX446" s="18"/>
      <c r="ORG446" s="16"/>
      <c r="ORH446" s="17"/>
      <c r="ORI446" s="18"/>
      <c r="ORR446" s="16"/>
      <c r="ORS446" s="17"/>
      <c r="ORT446" s="18"/>
      <c r="OSC446" s="16"/>
      <c r="OSD446" s="17"/>
      <c r="OSE446" s="18"/>
      <c r="OSN446" s="16"/>
      <c r="OSO446" s="17"/>
      <c r="OSP446" s="18"/>
      <c r="OSY446" s="16"/>
      <c r="OSZ446" s="17"/>
      <c r="OTA446" s="18"/>
      <c r="OTJ446" s="16"/>
      <c r="OTK446" s="17"/>
      <c r="OTL446" s="18"/>
      <c r="OTU446" s="16"/>
      <c r="OTV446" s="17"/>
      <c r="OTW446" s="18"/>
      <c r="OUF446" s="16"/>
      <c r="OUG446" s="17"/>
      <c r="OUH446" s="18"/>
      <c r="OUQ446" s="16"/>
      <c r="OUR446" s="17"/>
      <c r="OUS446" s="18"/>
      <c r="OVB446" s="16"/>
      <c r="OVC446" s="17"/>
      <c r="OVD446" s="18"/>
      <c r="OVM446" s="16"/>
      <c r="OVN446" s="17"/>
      <c r="OVO446" s="18"/>
      <c r="OVX446" s="16"/>
      <c r="OVY446" s="17"/>
      <c r="OVZ446" s="18"/>
      <c r="OWI446" s="16"/>
      <c r="OWJ446" s="17"/>
      <c r="OWK446" s="18"/>
      <c r="OWT446" s="16"/>
      <c r="OWU446" s="17"/>
      <c r="OWV446" s="18"/>
      <c r="OXE446" s="16"/>
      <c r="OXF446" s="17"/>
      <c r="OXG446" s="18"/>
      <c r="OXP446" s="16"/>
      <c r="OXQ446" s="17"/>
      <c r="OXR446" s="18"/>
      <c r="OYA446" s="16"/>
      <c r="OYB446" s="17"/>
      <c r="OYC446" s="18"/>
      <c r="OYL446" s="16"/>
      <c r="OYM446" s="17"/>
      <c r="OYN446" s="18"/>
      <c r="OYW446" s="16"/>
      <c r="OYX446" s="17"/>
      <c r="OYY446" s="18"/>
      <c r="OZH446" s="16"/>
      <c r="OZI446" s="17"/>
      <c r="OZJ446" s="18"/>
      <c r="OZS446" s="16"/>
      <c r="OZT446" s="17"/>
      <c r="OZU446" s="18"/>
      <c r="PAD446" s="16"/>
      <c r="PAE446" s="17"/>
      <c r="PAF446" s="18"/>
      <c r="PAO446" s="16"/>
      <c r="PAP446" s="17"/>
      <c r="PAQ446" s="18"/>
      <c r="PAZ446" s="16"/>
      <c r="PBA446" s="17"/>
      <c r="PBB446" s="18"/>
      <c r="PBK446" s="16"/>
      <c r="PBL446" s="17"/>
      <c r="PBM446" s="18"/>
      <c r="PBV446" s="16"/>
      <c r="PBW446" s="17"/>
      <c r="PBX446" s="18"/>
      <c r="PCG446" s="16"/>
      <c r="PCH446" s="17"/>
      <c r="PCI446" s="18"/>
      <c r="PCR446" s="16"/>
      <c r="PCS446" s="17"/>
      <c r="PCT446" s="18"/>
      <c r="PDC446" s="16"/>
      <c r="PDD446" s="17"/>
      <c r="PDE446" s="18"/>
      <c r="PDN446" s="16"/>
      <c r="PDO446" s="17"/>
      <c r="PDP446" s="18"/>
      <c r="PDY446" s="16"/>
      <c r="PDZ446" s="17"/>
      <c r="PEA446" s="18"/>
      <c r="PEJ446" s="16"/>
      <c r="PEK446" s="17"/>
      <c r="PEL446" s="18"/>
      <c r="PEU446" s="16"/>
      <c r="PEV446" s="17"/>
      <c r="PEW446" s="18"/>
      <c r="PFF446" s="16"/>
      <c r="PFG446" s="17"/>
      <c r="PFH446" s="18"/>
      <c r="PFQ446" s="16"/>
      <c r="PFR446" s="17"/>
      <c r="PFS446" s="18"/>
      <c r="PGB446" s="16"/>
      <c r="PGC446" s="17"/>
      <c r="PGD446" s="18"/>
      <c r="PGM446" s="16"/>
      <c r="PGN446" s="17"/>
      <c r="PGO446" s="18"/>
      <c r="PGX446" s="16"/>
      <c r="PGY446" s="17"/>
      <c r="PGZ446" s="18"/>
      <c r="PHI446" s="16"/>
      <c r="PHJ446" s="17"/>
      <c r="PHK446" s="18"/>
      <c r="PHT446" s="16"/>
      <c r="PHU446" s="17"/>
      <c r="PHV446" s="18"/>
      <c r="PIE446" s="16"/>
      <c r="PIF446" s="17"/>
      <c r="PIG446" s="18"/>
      <c r="PIP446" s="16"/>
      <c r="PIQ446" s="17"/>
      <c r="PIR446" s="18"/>
      <c r="PJA446" s="16"/>
      <c r="PJB446" s="17"/>
      <c r="PJC446" s="18"/>
      <c r="PJL446" s="16"/>
      <c r="PJM446" s="17"/>
      <c r="PJN446" s="18"/>
      <c r="PJW446" s="16"/>
      <c r="PJX446" s="17"/>
      <c r="PJY446" s="18"/>
      <c r="PKH446" s="16"/>
      <c r="PKI446" s="17"/>
      <c r="PKJ446" s="18"/>
      <c r="PKS446" s="16"/>
      <c r="PKT446" s="17"/>
      <c r="PKU446" s="18"/>
      <c r="PLD446" s="16"/>
      <c r="PLE446" s="17"/>
      <c r="PLF446" s="18"/>
      <c r="PLO446" s="16"/>
      <c r="PLP446" s="17"/>
      <c r="PLQ446" s="18"/>
      <c r="PLZ446" s="16"/>
      <c r="PMA446" s="17"/>
      <c r="PMB446" s="18"/>
      <c r="PMK446" s="16"/>
      <c r="PML446" s="17"/>
      <c r="PMM446" s="18"/>
      <c r="PMV446" s="16"/>
      <c r="PMW446" s="17"/>
      <c r="PMX446" s="18"/>
      <c r="PNG446" s="16"/>
      <c r="PNH446" s="17"/>
      <c r="PNI446" s="18"/>
      <c r="PNR446" s="16"/>
      <c r="PNS446" s="17"/>
      <c r="PNT446" s="18"/>
      <c r="POC446" s="16"/>
      <c r="POD446" s="17"/>
      <c r="POE446" s="18"/>
      <c r="PON446" s="16"/>
      <c r="POO446" s="17"/>
      <c r="POP446" s="18"/>
      <c r="POY446" s="16"/>
      <c r="POZ446" s="17"/>
      <c r="PPA446" s="18"/>
      <c r="PPJ446" s="16"/>
      <c r="PPK446" s="17"/>
      <c r="PPL446" s="18"/>
      <c r="PPU446" s="16"/>
      <c r="PPV446" s="17"/>
      <c r="PPW446" s="18"/>
      <c r="PQF446" s="16"/>
      <c r="PQG446" s="17"/>
      <c r="PQH446" s="18"/>
      <c r="PQQ446" s="16"/>
      <c r="PQR446" s="17"/>
      <c r="PQS446" s="18"/>
      <c r="PRB446" s="16"/>
      <c r="PRC446" s="17"/>
      <c r="PRD446" s="18"/>
      <c r="PRM446" s="16"/>
      <c r="PRN446" s="17"/>
      <c r="PRO446" s="18"/>
      <c r="PRX446" s="16"/>
      <c r="PRY446" s="17"/>
      <c r="PRZ446" s="18"/>
      <c r="PSI446" s="16"/>
      <c r="PSJ446" s="17"/>
      <c r="PSK446" s="18"/>
      <c r="PST446" s="16"/>
      <c r="PSU446" s="17"/>
      <c r="PSV446" s="18"/>
      <c r="PTE446" s="16"/>
      <c r="PTF446" s="17"/>
      <c r="PTG446" s="18"/>
      <c r="PTP446" s="16"/>
      <c r="PTQ446" s="17"/>
      <c r="PTR446" s="18"/>
      <c r="PUA446" s="16"/>
      <c r="PUB446" s="17"/>
      <c r="PUC446" s="18"/>
      <c r="PUL446" s="16"/>
      <c r="PUM446" s="17"/>
      <c r="PUN446" s="18"/>
      <c r="PUW446" s="16"/>
      <c r="PUX446" s="17"/>
      <c r="PUY446" s="18"/>
      <c r="PVH446" s="16"/>
      <c r="PVI446" s="17"/>
      <c r="PVJ446" s="18"/>
      <c r="PVS446" s="16"/>
      <c r="PVT446" s="17"/>
      <c r="PVU446" s="18"/>
      <c r="PWD446" s="16"/>
      <c r="PWE446" s="17"/>
      <c r="PWF446" s="18"/>
      <c r="PWO446" s="16"/>
      <c r="PWP446" s="17"/>
      <c r="PWQ446" s="18"/>
      <c r="PWZ446" s="16"/>
      <c r="PXA446" s="17"/>
      <c r="PXB446" s="18"/>
      <c r="PXK446" s="16"/>
      <c r="PXL446" s="17"/>
      <c r="PXM446" s="18"/>
      <c r="PXV446" s="16"/>
      <c r="PXW446" s="17"/>
      <c r="PXX446" s="18"/>
      <c r="PYG446" s="16"/>
      <c r="PYH446" s="17"/>
      <c r="PYI446" s="18"/>
      <c r="PYR446" s="16"/>
      <c r="PYS446" s="17"/>
      <c r="PYT446" s="18"/>
      <c r="PZC446" s="16"/>
      <c r="PZD446" s="17"/>
      <c r="PZE446" s="18"/>
      <c r="PZN446" s="16"/>
      <c r="PZO446" s="17"/>
      <c r="PZP446" s="18"/>
      <c r="PZY446" s="16"/>
      <c r="PZZ446" s="17"/>
      <c r="QAA446" s="18"/>
      <c r="QAJ446" s="16"/>
      <c r="QAK446" s="17"/>
      <c r="QAL446" s="18"/>
      <c r="QAU446" s="16"/>
      <c r="QAV446" s="17"/>
      <c r="QAW446" s="18"/>
      <c r="QBF446" s="16"/>
      <c r="QBG446" s="17"/>
      <c r="QBH446" s="18"/>
      <c r="QBQ446" s="16"/>
      <c r="QBR446" s="17"/>
      <c r="QBS446" s="18"/>
      <c r="QCB446" s="16"/>
      <c r="QCC446" s="17"/>
      <c r="QCD446" s="18"/>
      <c r="QCM446" s="16"/>
      <c r="QCN446" s="17"/>
      <c r="QCO446" s="18"/>
      <c r="QCX446" s="16"/>
      <c r="QCY446" s="17"/>
      <c r="QCZ446" s="18"/>
      <c r="QDI446" s="16"/>
      <c r="QDJ446" s="17"/>
      <c r="QDK446" s="18"/>
      <c r="QDT446" s="16"/>
      <c r="QDU446" s="17"/>
      <c r="QDV446" s="18"/>
      <c r="QEE446" s="16"/>
      <c r="QEF446" s="17"/>
      <c r="QEG446" s="18"/>
      <c r="QEP446" s="16"/>
      <c r="QEQ446" s="17"/>
      <c r="QER446" s="18"/>
      <c r="QFA446" s="16"/>
      <c r="QFB446" s="17"/>
      <c r="QFC446" s="18"/>
      <c r="QFL446" s="16"/>
      <c r="QFM446" s="17"/>
      <c r="QFN446" s="18"/>
      <c r="QFW446" s="16"/>
      <c r="QFX446" s="17"/>
      <c r="QFY446" s="18"/>
      <c r="QGH446" s="16"/>
      <c r="QGI446" s="17"/>
      <c r="QGJ446" s="18"/>
      <c r="QGS446" s="16"/>
      <c r="QGT446" s="17"/>
      <c r="QGU446" s="18"/>
      <c r="QHD446" s="16"/>
      <c r="QHE446" s="17"/>
      <c r="QHF446" s="18"/>
      <c r="QHO446" s="16"/>
      <c r="QHP446" s="17"/>
      <c r="QHQ446" s="18"/>
      <c r="QHZ446" s="16"/>
      <c r="QIA446" s="17"/>
      <c r="QIB446" s="18"/>
      <c r="QIK446" s="16"/>
      <c r="QIL446" s="17"/>
      <c r="QIM446" s="18"/>
      <c r="QIV446" s="16"/>
      <c r="QIW446" s="17"/>
      <c r="QIX446" s="18"/>
      <c r="QJG446" s="16"/>
      <c r="QJH446" s="17"/>
      <c r="QJI446" s="18"/>
      <c r="QJR446" s="16"/>
      <c r="QJS446" s="17"/>
      <c r="QJT446" s="18"/>
      <c r="QKC446" s="16"/>
      <c r="QKD446" s="17"/>
      <c r="QKE446" s="18"/>
      <c r="QKN446" s="16"/>
      <c r="QKO446" s="17"/>
      <c r="QKP446" s="18"/>
      <c r="QKY446" s="16"/>
      <c r="QKZ446" s="17"/>
      <c r="QLA446" s="18"/>
      <c r="QLJ446" s="16"/>
      <c r="QLK446" s="17"/>
      <c r="QLL446" s="18"/>
      <c r="QLU446" s="16"/>
      <c r="QLV446" s="17"/>
      <c r="QLW446" s="18"/>
      <c r="QMF446" s="16"/>
      <c r="QMG446" s="17"/>
      <c r="QMH446" s="18"/>
      <c r="QMQ446" s="16"/>
      <c r="QMR446" s="17"/>
      <c r="QMS446" s="18"/>
      <c r="QNB446" s="16"/>
      <c r="QNC446" s="17"/>
      <c r="QND446" s="18"/>
      <c r="QNM446" s="16"/>
      <c r="QNN446" s="17"/>
      <c r="QNO446" s="18"/>
      <c r="QNX446" s="16"/>
      <c r="QNY446" s="17"/>
      <c r="QNZ446" s="18"/>
      <c r="QOI446" s="16"/>
      <c r="QOJ446" s="17"/>
      <c r="QOK446" s="18"/>
      <c r="QOT446" s="16"/>
      <c r="QOU446" s="17"/>
      <c r="QOV446" s="18"/>
      <c r="QPE446" s="16"/>
      <c r="QPF446" s="17"/>
      <c r="QPG446" s="18"/>
      <c r="QPP446" s="16"/>
      <c r="QPQ446" s="17"/>
      <c r="QPR446" s="18"/>
      <c r="QQA446" s="16"/>
      <c r="QQB446" s="17"/>
      <c r="QQC446" s="18"/>
      <c r="QQL446" s="16"/>
      <c r="QQM446" s="17"/>
      <c r="QQN446" s="18"/>
      <c r="QQW446" s="16"/>
      <c r="QQX446" s="17"/>
      <c r="QQY446" s="18"/>
      <c r="QRH446" s="16"/>
      <c r="QRI446" s="17"/>
      <c r="QRJ446" s="18"/>
      <c r="QRS446" s="16"/>
      <c r="QRT446" s="17"/>
      <c r="QRU446" s="18"/>
      <c r="QSD446" s="16"/>
      <c r="QSE446" s="17"/>
      <c r="QSF446" s="18"/>
      <c r="QSO446" s="16"/>
      <c r="QSP446" s="17"/>
      <c r="QSQ446" s="18"/>
      <c r="QSZ446" s="16"/>
      <c r="QTA446" s="17"/>
      <c r="QTB446" s="18"/>
      <c r="QTK446" s="16"/>
      <c r="QTL446" s="17"/>
      <c r="QTM446" s="18"/>
      <c r="QTV446" s="16"/>
      <c r="QTW446" s="17"/>
      <c r="QTX446" s="18"/>
      <c r="QUG446" s="16"/>
      <c r="QUH446" s="17"/>
      <c r="QUI446" s="18"/>
      <c r="QUR446" s="16"/>
      <c r="QUS446" s="17"/>
      <c r="QUT446" s="18"/>
      <c r="QVC446" s="16"/>
      <c r="QVD446" s="17"/>
      <c r="QVE446" s="18"/>
      <c r="QVN446" s="16"/>
      <c r="QVO446" s="17"/>
      <c r="QVP446" s="18"/>
      <c r="QVY446" s="16"/>
      <c r="QVZ446" s="17"/>
      <c r="QWA446" s="18"/>
      <c r="QWJ446" s="16"/>
      <c r="QWK446" s="17"/>
      <c r="QWL446" s="18"/>
      <c r="QWU446" s="16"/>
      <c r="QWV446" s="17"/>
      <c r="QWW446" s="18"/>
      <c r="QXF446" s="16"/>
      <c r="QXG446" s="17"/>
      <c r="QXH446" s="18"/>
      <c r="QXQ446" s="16"/>
      <c r="QXR446" s="17"/>
      <c r="QXS446" s="18"/>
      <c r="QYB446" s="16"/>
      <c r="QYC446" s="17"/>
      <c r="QYD446" s="18"/>
      <c r="QYM446" s="16"/>
      <c r="QYN446" s="17"/>
      <c r="QYO446" s="18"/>
      <c r="QYX446" s="16"/>
      <c r="QYY446" s="17"/>
      <c r="QYZ446" s="18"/>
      <c r="QZI446" s="16"/>
      <c r="QZJ446" s="17"/>
      <c r="QZK446" s="18"/>
      <c r="QZT446" s="16"/>
      <c r="QZU446" s="17"/>
      <c r="QZV446" s="18"/>
      <c r="RAE446" s="16"/>
      <c r="RAF446" s="17"/>
      <c r="RAG446" s="18"/>
      <c r="RAP446" s="16"/>
      <c r="RAQ446" s="17"/>
      <c r="RAR446" s="18"/>
      <c r="RBA446" s="16"/>
      <c r="RBB446" s="17"/>
      <c r="RBC446" s="18"/>
      <c r="RBL446" s="16"/>
      <c r="RBM446" s="17"/>
      <c r="RBN446" s="18"/>
      <c r="RBW446" s="16"/>
      <c r="RBX446" s="17"/>
      <c r="RBY446" s="18"/>
      <c r="RCH446" s="16"/>
      <c r="RCI446" s="17"/>
      <c r="RCJ446" s="18"/>
      <c r="RCS446" s="16"/>
      <c r="RCT446" s="17"/>
      <c r="RCU446" s="18"/>
      <c r="RDD446" s="16"/>
      <c r="RDE446" s="17"/>
      <c r="RDF446" s="18"/>
      <c r="RDO446" s="16"/>
      <c r="RDP446" s="17"/>
      <c r="RDQ446" s="18"/>
      <c r="RDZ446" s="16"/>
      <c r="REA446" s="17"/>
      <c r="REB446" s="18"/>
      <c r="REK446" s="16"/>
      <c r="REL446" s="17"/>
      <c r="REM446" s="18"/>
      <c r="REV446" s="16"/>
      <c r="REW446" s="17"/>
      <c r="REX446" s="18"/>
      <c r="RFG446" s="16"/>
      <c r="RFH446" s="17"/>
      <c r="RFI446" s="18"/>
      <c r="RFR446" s="16"/>
      <c r="RFS446" s="17"/>
      <c r="RFT446" s="18"/>
      <c r="RGC446" s="16"/>
      <c r="RGD446" s="17"/>
      <c r="RGE446" s="18"/>
      <c r="RGN446" s="16"/>
      <c r="RGO446" s="17"/>
      <c r="RGP446" s="18"/>
      <c r="RGY446" s="16"/>
      <c r="RGZ446" s="17"/>
      <c r="RHA446" s="18"/>
      <c r="RHJ446" s="16"/>
      <c r="RHK446" s="17"/>
      <c r="RHL446" s="18"/>
      <c r="RHU446" s="16"/>
      <c r="RHV446" s="17"/>
      <c r="RHW446" s="18"/>
      <c r="RIF446" s="16"/>
      <c r="RIG446" s="17"/>
      <c r="RIH446" s="18"/>
      <c r="RIQ446" s="16"/>
      <c r="RIR446" s="17"/>
      <c r="RIS446" s="18"/>
      <c r="RJB446" s="16"/>
      <c r="RJC446" s="17"/>
      <c r="RJD446" s="18"/>
      <c r="RJM446" s="16"/>
      <c r="RJN446" s="17"/>
      <c r="RJO446" s="18"/>
      <c r="RJX446" s="16"/>
      <c r="RJY446" s="17"/>
      <c r="RJZ446" s="18"/>
      <c r="RKI446" s="16"/>
      <c r="RKJ446" s="17"/>
      <c r="RKK446" s="18"/>
      <c r="RKT446" s="16"/>
      <c r="RKU446" s="17"/>
      <c r="RKV446" s="18"/>
      <c r="RLE446" s="16"/>
      <c r="RLF446" s="17"/>
      <c r="RLG446" s="18"/>
      <c r="RLP446" s="16"/>
      <c r="RLQ446" s="17"/>
      <c r="RLR446" s="18"/>
      <c r="RMA446" s="16"/>
      <c r="RMB446" s="17"/>
      <c r="RMC446" s="18"/>
      <c r="RML446" s="16"/>
      <c r="RMM446" s="17"/>
      <c r="RMN446" s="18"/>
      <c r="RMW446" s="16"/>
      <c r="RMX446" s="17"/>
      <c r="RMY446" s="18"/>
      <c r="RNH446" s="16"/>
      <c r="RNI446" s="17"/>
      <c r="RNJ446" s="18"/>
      <c r="RNS446" s="16"/>
      <c r="RNT446" s="17"/>
      <c r="RNU446" s="18"/>
      <c r="ROD446" s="16"/>
      <c r="ROE446" s="17"/>
      <c r="ROF446" s="18"/>
      <c r="ROO446" s="16"/>
      <c r="ROP446" s="17"/>
      <c r="ROQ446" s="18"/>
      <c r="ROZ446" s="16"/>
      <c r="RPA446" s="17"/>
      <c r="RPB446" s="18"/>
      <c r="RPK446" s="16"/>
      <c r="RPL446" s="17"/>
      <c r="RPM446" s="18"/>
      <c r="RPV446" s="16"/>
      <c r="RPW446" s="17"/>
      <c r="RPX446" s="18"/>
      <c r="RQG446" s="16"/>
      <c r="RQH446" s="17"/>
      <c r="RQI446" s="18"/>
      <c r="RQR446" s="16"/>
      <c r="RQS446" s="17"/>
      <c r="RQT446" s="18"/>
      <c r="RRC446" s="16"/>
      <c r="RRD446" s="17"/>
      <c r="RRE446" s="18"/>
      <c r="RRN446" s="16"/>
      <c r="RRO446" s="17"/>
      <c r="RRP446" s="18"/>
      <c r="RRY446" s="16"/>
      <c r="RRZ446" s="17"/>
      <c r="RSA446" s="18"/>
      <c r="RSJ446" s="16"/>
      <c r="RSK446" s="17"/>
      <c r="RSL446" s="18"/>
      <c r="RSU446" s="16"/>
      <c r="RSV446" s="17"/>
      <c r="RSW446" s="18"/>
      <c r="RTF446" s="16"/>
      <c r="RTG446" s="17"/>
      <c r="RTH446" s="18"/>
      <c r="RTQ446" s="16"/>
      <c r="RTR446" s="17"/>
      <c r="RTS446" s="18"/>
      <c r="RUB446" s="16"/>
      <c r="RUC446" s="17"/>
      <c r="RUD446" s="18"/>
      <c r="RUM446" s="16"/>
      <c r="RUN446" s="17"/>
      <c r="RUO446" s="18"/>
      <c r="RUX446" s="16"/>
      <c r="RUY446" s="17"/>
      <c r="RUZ446" s="18"/>
      <c r="RVI446" s="16"/>
      <c r="RVJ446" s="17"/>
      <c r="RVK446" s="18"/>
      <c r="RVT446" s="16"/>
      <c r="RVU446" s="17"/>
      <c r="RVV446" s="18"/>
      <c r="RWE446" s="16"/>
      <c r="RWF446" s="17"/>
      <c r="RWG446" s="18"/>
      <c r="RWP446" s="16"/>
      <c r="RWQ446" s="17"/>
      <c r="RWR446" s="18"/>
      <c r="RXA446" s="16"/>
      <c r="RXB446" s="17"/>
      <c r="RXC446" s="18"/>
      <c r="RXL446" s="16"/>
      <c r="RXM446" s="17"/>
      <c r="RXN446" s="18"/>
      <c r="RXW446" s="16"/>
      <c r="RXX446" s="17"/>
      <c r="RXY446" s="18"/>
      <c r="RYH446" s="16"/>
      <c r="RYI446" s="17"/>
      <c r="RYJ446" s="18"/>
      <c r="RYS446" s="16"/>
      <c r="RYT446" s="17"/>
      <c r="RYU446" s="18"/>
      <c r="RZD446" s="16"/>
      <c r="RZE446" s="17"/>
      <c r="RZF446" s="18"/>
      <c r="RZO446" s="16"/>
      <c r="RZP446" s="17"/>
      <c r="RZQ446" s="18"/>
      <c r="RZZ446" s="16"/>
      <c r="SAA446" s="17"/>
      <c r="SAB446" s="18"/>
      <c r="SAK446" s="16"/>
      <c r="SAL446" s="17"/>
      <c r="SAM446" s="18"/>
      <c r="SAV446" s="16"/>
      <c r="SAW446" s="17"/>
      <c r="SAX446" s="18"/>
      <c r="SBG446" s="16"/>
      <c r="SBH446" s="17"/>
      <c r="SBI446" s="18"/>
      <c r="SBR446" s="16"/>
      <c r="SBS446" s="17"/>
      <c r="SBT446" s="18"/>
      <c r="SCC446" s="16"/>
      <c r="SCD446" s="17"/>
      <c r="SCE446" s="18"/>
      <c r="SCN446" s="16"/>
      <c r="SCO446" s="17"/>
      <c r="SCP446" s="18"/>
      <c r="SCY446" s="16"/>
      <c r="SCZ446" s="17"/>
      <c r="SDA446" s="18"/>
      <c r="SDJ446" s="16"/>
      <c r="SDK446" s="17"/>
      <c r="SDL446" s="18"/>
      <c r="SDU446" s="16"/>
      <c r="SDV446" s="17"/>
      <c r="SDW446" s="18"/>
      <c r="SEF446" s="16"/>
      <c r="SEG446" s="17"/>
      <c r="SEH446" s="18"/>
      <c r="SEQ446" s="16"/>
      <c r="SER446" s="17"/>
      <c r="SES446" s="18"/>
      <c r="SFB446" s="16"/>
      <c r="SFC446" s="17"/>
      <c r="SFD446" s="18"/>
      <c r="SFM446" s="16"/>
      <c r="SFN446" s="17"/>
      <c r="SFO446" s="18"/>
      <c r="SFX446" s="16"/>
      <c r="SFY446" s="17"/>
      <c r="SFZ446" s="18"/>
      <c r="SGI446" s="16"/>
      <c r="SGJ446" s="17"/>
      <c r="SGK446" s="18"/>
      <c r="SGT446" s="16"/>
      <c r="SGU446" s="17"/>
      <c r="SGV446" s="18"/>
      <c r="SHE446" s="16"/>
      <c r="SHF446" s="17"/>
      <c r="SHG446" s="18"/>
      <c r="SHP446" s="16"/>
      <c r="SHQ446" s="17"/>
      <c r="SHR446" s="18"/>
      <c r="SIA446" s="16"/>
      <c r="SIB446" s="17"/>
      <c r="SIC446" s="18"/>
      <c r="SIL446" s="16"/>
      <c r="SIM446" s="17"/>
      <c r="SIN446" s="18"/>
      <c r="SIW446" s="16"/>
      <c r="SIX446" s="17"/>
      <c r="SIY446" s="18"/>
      <c r="SJH446" s="16"/>
      <c r="SJI446" s="17"/>
      <c r="SJJ446" s="18"/>
      <c r="SJS446" s="16"/>
      <c r="SJT446" s="17"/>
      <c r="SJU446" s="18"/>
      <c r="SKD446" s="16"/>
      <c r="SKE446" s="17"/>
      <c r="SKF446" s="18"/>
      <c r="SKO446" s="16"/>
      <c r="SKP446" s="17"/>
      <c r="SKQ446" s="18"/>
      <c r="SKZ446" s="16"/>
      <c r="SLA446" s="17"/>
      <c r="SLB446" s="18"/>
      <c r="SLK446" s="16"/>
      <c r="SLL446" s="17"/>
      <c r="SLM446" s="18"/>
      <c r="SLV446" s="16"/>
      <c r="SLW446" s="17"/>
      <c r="SLX446" s="18"/>
      <c r="SMG446" s="16"/>
      <c r="SMH446" s="17"/>
      <c r="SMI446" s="18"/>
      <c r="SMR446" s="16"/>
      <c r="SMS446" s="17"/>
      <c r="SMT446" s="18"/>
      <c r="SNC446" s="16"/>
      <c r="SND446" s="17"/>
      <c r="SNE446" s="18"/>
      <c r="SNN446" s="16"/>
      <c r="SNO446" s="17"/>
      <c r="SNP446" s="18"/>
      <c r="SNY446" s="16"/>
      <c r="SNZ446" s="17"/>
      <c r="SOA446" s="18"/>
      <c r="SOJ446" s="16"/>
      <c r="SOK446" s="17"/>
      <c r="SOL446" s="18"/>
      <c r="SOU446" s="16"/>
      <c r="SOV446" s="17"/>
      <c r="SOW446" s="18"/>
      <c r="SPF446" s="16"/>
      <c r="SPG446" s="17"/>
      <c r="SPH446" s="18"/>
      <c r="SPQ446" s="16"/>
      <c r="SPR446" s="17"/>
      <c r="SPS446" s="18"/>
      <c r="SQB446" s="16"/>
      <c r="SQC446" s="17"/>
      <c r="SQD446" s="18"/>
      <c r="SQM446" s="16"/>
      <c r="SQN446" s="17"/>
      <c r="SQO446" s="18"/>
      <c r="SQX446" s="16"/>
      <c r="SQY446" s="17"/>
      <c r="SQZ446" s="18"/>
      <c r="SRI446" s="16"/>
      <c r="SRJ446" s="17"/>
      <c r="SRK446" s="18"/>
      <c r="SRT446" s="16"/>
      <c r="SRU446" s="17"/>
      <c r="SRV446" s="18"/>
      <c r="SSE446" s="16"/>
      <c r="SSF446" s="17"/>
      <c r="SSG446" s="18"/>
      <c r="SSP446" s="16"/>
      <c r="SSQ446" s="17"/>
      <c r="SSR446" s="18"/>
      <c r="STA446" s="16"/>
      <c r="STB446" s="17"/>
      <c r="STC446" s="18"/>
      <c r="STL446" s="16"/>
      <c r="STM446" s="17"/>
      <c r="STN446" s="18"/>
      <c r="STW446" s="16"/>
      <c r="STX446" s="17"/>
      <c r="STY446" s="18"/>
      <c r="SUH446" s="16"/>
      <c r="SUI446" s="17"/>
      <c r="SUJ446" s="18"/>
      <c r="SUS446" s="16"/>
      <c r="SUT446" s="17"/>
      <c r="SUU446" s="18"/>
      <c r="SVD446" s="16"/>
      <c r="SVE446" s="17"/>
      <c r="SVF446" s="18"/>
      <c r="SVO446" s="16"/>
      <c r="SVP446" s="17"/>
      <c r="SVQ446" s="18"/>
      <c r="SVZ446" s="16"/>
      <c r="SWA446" s="17"/>
      <c r="SWB446" s="18"/>
      <c r="SWK446" s="16"/>
      <c r="SWL446" s="17"/>
      <c r="SWM446" s="18"/>
      <c r="SWV446" s="16"/>
      <c r="SWW446" s="17"/>
      <c r="SWX446" s="18"/>
      <c r="SXG446" s="16"/>
      <c r="SXH446" s="17"/>
      <c r="SXI446" s="18"/>
      <c r="SXR446" s="16"/>
      <c r="SXS446" s="17"/>
      <c r="SXT446" s="18"/>
      <c r="SYC446" s="16"/>
      <c r="SYD446" s="17"/>
      <c r="SYE446" s="18"/>
      <c r="SYN446" s="16"/>
      <c r="SYO446" s="17"/>
      <c r="SYP446" s="18"/>
      <c r="SYY446" s="16"/>
      <c r="SYZ446" s="17"/>
      <c r="SZA446" s="18"/>
      <c r="SZJ446" s="16"/>
      <c r="SZK446" s="17"/>
      <c r="SZL446" s="18"/>
      <c r="SZU446" s="16"/>
      <c r="SZV446" s="17"/>
      <c r="SZW446" s="18"/>
      <c r="TAF446" s="16"/>
      <c r="TAG446" s="17"/>
      <c r="TAH446" s="18"/>
      <c r="TAQ446" s="16"/>
      <c r="TAR446" s="17"/>
      <c r="TAS446" s="18"/>
      <c r="TBB446" s="16"/>
      <c r="TBC446" s="17"/>
      <c r="TBD446" s="18"/>
      <c r="TBM446" s="16"/>
      <c r="TBN446" s="17"/>
      <c r="TBO446" s="18"/>
      <c r="TBX446" s="16"/>
      <c r="TBY446" s="17"/>
      <c r="TBZ446" s="18"/>
      <c r="TCI446" s="16"/>
      <c r="TCJ446" s="17"/>
      <c r="TCK446" s="18"/>
      <c r="TCT446" s="16"/>
      <c r="TCU446" s="17"/>
      <c r="TCV446" s="18"/>
      <c r="TDE446" s="16"/>
      <c r="TDF446" s="17"/>
      <c r="TDG446" s="18"/>
      <c r="TDP446" s="16"/>
      <c r="TDQ446" s="17"/>
      <c r="TDR446" s="18"/>
      <c r="TEA446" s="16"/>
      <c r="TEB446" s="17"/>
      <c r="TEC446" s="18"/>
      <c r="TEL446" s="16"/>
      <c r="TEM446" s="17"/>
      <c r="TEN446" s="18"/>
      <c r="TEW446" s="16"/>
      <c r="TEX446" s="17"/>
      <c r="TEY446" s="18"/>
      <c r="TFH446" s="16"/>
      <c r="TFI446" s="17"/>
      <c r="TFJ446" s="18"/>
      <c r="TFS446" s="16"/>
      <c r="TFT446" s="17"/>
      <c r="TFU446" s="18"/>
      <c r="TGD446" s="16"/>
      <c r="TGE446" s="17"/>
      <c r="TGF446" s="18"/>
      <c r="TGO446" s="16"/>
      <c r="TGP446" s="17"/>
      <c r="TGQ446" s="18"/>
      <c r="TGZ446" s="16"/>
      <c r="THA446" s="17"/>
      <c r="THB446" s="18"/>
      <c r="THK446" s="16"/>
      <c r="THL446" s="17"/>
      <c r="THM446" s="18"/>
      <c r="THV446" s="16"/>
      <c r="THW446" s="17"/>
      <c r="THX446" s="18"/>
      <c r="TIG446" s="16"/>
      <c r="TIH446" s="17"/>
      <c r="TII446" s="18"/>
      <c r="TIR446" s="16"/>
      <c r="TIS446" s="17"/>
      <c r="TIT446" s="18"/>
      <c r="TJC446" s="16"/>
      <c r="TJD446" s="17"/>
      <c r="TJE446" s="18"/>
      <c r="TJN446" s="16"/>
      <c r="TJO446" s="17"/>
      <c r="TJP446" s="18"/>
      <c r="TJY446" s="16"/>
      <c r="TJZ446" s="17"/>
      <c r="TKA446" s="18"/>
      <c r="TKJ446" s="16"/>
      <c r="TKK446" s="17"/>
      <c r="TKL446" s="18"/>
      <c r="TKU446" s="16"/>
      <c r="TKV446" s="17"/>
      <c r="TKW446" s="18"/>
      <c r="TLF446" s="16"/>
      <c r="TLG446" s="17"/>
      <c r="TLH446" s="18"/>
      <c r="TLQ446" s="16"/>
      <c r="TLR446" s="17"/>
      <c r="TLS446" s="18"/>
      <c r="TMB446" s="16"/>
      <c r="TMC446" s="17"/>
      <c r="TMD446" s="18"/>
      <c r="TMM446" s="16"/>
      <c r="TMN446" s="17"/>
      <c r="TMO446" s="18"/>
      <c r="TMX446" s="16"/>
      <c r="TMY446" s="17"/>
      <c r="TMZ446" s="18"/>
      <c r="TNI446" s="16"/>
      <c r="TNJ446" s="17"/>
      <c r="TNK446" s="18"/>
      <c r="TNT446" s="16"/>
      <c r="TNU446" s="17"/>
      <c r="TNV446" s="18"/>
      <c r="TOE446" s="16"/>
      <c r="TOF446" s="17"/>
      <c r="TOG446" s="18"/>
      <c r="TOP446" s="16"/>
      <c r="TOQ446" s="17"/>
      <c r="TOR446" s="18"/>
      <c r="TPA446" s="16"/>
      <c r="TPB446" s="17"/>
      <c r="TPC446" s="18"/>
      <c r="TPL446" s="16"/>
      <c r="TPM446" s="17"/>
      <c r="TPN446" s="18"/>
      <c r="TPW446" s="16"/>
      <c r="TPX446" s="17"/>
      <c r="TPY446" s="18"/>
      <c r="TQH446" s="16"/>
      <c r="TQI446" s="17"/>
      <c r="TQJ446" s="18"/>
      <c r="TQS446" s="16"/>
      <c r="TQT446" s="17"/>
      <c r="TQU446" s="18"/>
      <c r="TRD446" s="16"/>
      <c r="TRE446" s="17"/>
      <c r="TRF446" s="18"/>
      <c r="TRO446" s="16"/>
      <c r="TRP446" s="17"/>
      <c r="TRQ446" s="18"/>
      <c r="TRZ446" s="16"/>
      <c r="TSA446" s="17"/>
      <c r="TSB446" s="18"/>
      <c r="TSK446" s="16"/>
      <c r="TSL446" s="17"/>
      <c r="TSM446" s="18"/>
      <c r="TSV446" s="16"/>
      <c r="TSW446" s="17"/>
      <c r="TSX446" s="18"/>
      <c r="TTG446" s="16"/>
      <c r="TTH446" s="17"/>
      <c r="TTI446" s="18"/>
      <c r="TTR446" s="16"/>
      <c r="TTS446" s="17"/>
      <c r="TTT446" s="18"/>
      <c r="TUC446" s="16"/>
      <c r="TUD446" s="17"/>
      <c r="TUE446" s="18"/>
      <c r="TUN446" s="16"/>
      <c r="TUO446" s="17"/>
      <c r="TUP446" s="18"/>
      <c r="TUY446" s="16"/>
      <c r="TUZ446" s="17"/>
      <c r="TVA446" s="18"/>
      <c r="TVJ446" s="16"/>
      <c r="TVK446" s="17"/>
      <c r="TVL446" s="18"/>
      <c r="TVU446" s="16"/>
      <c r="TVV446" s="17"/>
      <c r="TVW446" s="18"/>
      <c r="TWF446" s="16"/>
      <c r="TWG446" s="17"/>
      <c r="TWH446" s="18"/>
      <c r="TWQ446" s="16"/>
      <c r="TWR446" s="17"/>
      <c r="TWS446" s="18"/>
      <c r="TXB446" s="16"/>
      <c r="TXC446" s="17"/>
      <c r="TXD446" s="18"/>
      <c r="TXM446" s="16"/>
      <c r="TXN446" s="17"/>
      <c r="TXO446" s="18"/>
      <c r="TXX446" s="16"/>
      <c r="TXY446" s="17"/>
      <c r="TXZ446" s="18"/>
      <c r="TYI446" s="16"/>
      <c r="TYJ446" s="17"/>
      <c r="TYK446" s="18"/>
      <c r="TYT446" s="16"/>
      <c r="TYU446" s="17"/>
      <c r="TYV446" s="18"/>
      <c r="TZE446" s="16"/>
      <c r="TZF446" s="17"/>
      <c r="TZG446" s="18"/>
      <c r="TZP446" s="16"/>
      <c r="TZQ446" s="17"/>
      <c r="TZR446" s="18"/>
      <c r="UAA446" s="16"/>
      <c r="UAB446" s="17"/>
      <c r="UAC446" s="18"/>
      <c r="UAL446" s="16"/>
      <c r="UAM446" s="17"/>
      <c r="UAN446" s="18"/>
      <c r="UAW446" s="16"/>
      <c r="UAX446" s="17"/>
      <c r="UAY446" s="18"/>
      <c r="UBH446" s="16"/>
      <c r="UBI446" s="17"/>
      <c r="UBJ446" s="18"/>
      <c r="UBS446" s="16"/>
      <c r="UBT446" s="17"/>
      <c r="UBU446" s="18"/>
      <c r="UCD446" s="16"/>
      <c r="UCE446" s="17"/>
      <c r="UCF446" s="18"/>
      <c r="UCO446" s="16"/>
      <c r="UCP446" s="17"/>
      <c r="UCQ446" s="18"/>
      <c r="UCZ446" s="16"/>
      <c r="UDA446" s="17"/>
      <c r="UDB446" s="18"/>
      <c r="UDK446" s="16"/>
      <c r="UDL446" s="17"/>
      <c r="UDM446" s="18"/>
      <c r="UDV446" s="16"/>
      <c r="UDW446" s="17"/>
      <c r="UDX446" s="18"/>
      <c r="UEG446" s="16"/>
      <c r="UEH446" s="17"/>
      <c r="UEI446" s="18"/>
      <c r="UER446" s="16"/>
      <c r="UES446" s="17"/>
      <c r="UET446" s="18"/>
      <c r="UFC446" s="16"/>
      <c r="UFD446" s="17"/>
      <c r="UFE446" s="18"/>
      <c r="UFN446" s="16"/>
      <c r="UFO446" s="17"/>
      <c r="UFP446" s="18"/>
      <c r="UFY446" s="16"/>
      <c r="UFZ446" s="17"/>
      <c r="UGA446" s="18"/>
      <c r="UGJ446" s="16"/>
      <c r="UGK446" s="17"/>
      <c r="UGL446" s="18"/>
      <c r="UGU446" s="16"/>
      <c r="UGV446" s="17"/>
      <c r="UGW446" s="18"/>
      <c r="UHF446" s="16"/>
      <c r="UHG446" s="17"/>
      <c r="UHH446" s="18"/>
      <c r="UHQ446" s="16"/>
      <c r="UHR446" s="17"/>
      <c r="UHS446" s="18"/>
      <c r="UIB446" s="16"/>
      <c r="UIC446" s="17"/>
      <c r="UID446" s="18"/>
      <c r="UIM446" s="16"/>
      <c r="UIN446" s="17"/>
      <c r="UIO446" s="18"/>
      <c r="UIX446" s="16"/>
      <c r="UIY446" s="17"/>
      <c r="UIZ446" s="18"/>
      <c r="UJI446" s="16"/>
      <c r="UJJ446" s="17"/>
      <c r="UJK446" s="18"/>
      <c r="UJT446" s="16"/>
      <c r="UJU446" s="17"/>
      <c r="UJV446" s="18"/>
      <c r="UKE446" s="16"/>
      <c r="UKF446" s="17"/>
      <c r="UKG446" s="18"/>
      <c r="UKP446" s="16"/>
      <c r="UKQ446" s="17"/>
      <c r="UKR446" s="18"/>
      <c r="ULA446" s="16"/>
      <c r="ULB446" s="17"/>
      <c r="ULC446" s="18"/>
      <c r="ULL446" s="16"/>
      <c r="ULM446" s="17"/>
      <c r="ULN446" s="18"/>
      <c r="ULW446" s="16"/>
      <c r="ULX446" s="17"/>
      <c r="ULY446" s="18"/>
      <c r="UMH446" s="16"/>
      <c r="UMI446" s="17"/>
      <c r="UMJ446" s="18"/>
      <c r="UMS446" s="16"/>
      <c r="UMT446" s="17"/>
      <c r="UMU446" s="18"/>
      <c r="UND446" s="16"/>
      <c r="UNE446" s="17"/>
      <c r="UNF446" s="18"/>
      <c r="UNO446" s="16"/>
      <c r="UNP446" s="17"/>
      <c r="UNQ446" s="18"/>
      <c r="UNZ446" s="16"/>
      <c r="UOA446" s="17"/>
      <c r="UOB446" s="18"/>
      <c r="UOK446" s="16"/>
      <c r="UOL446" s="17"/>
      <c r="UOM446" s="18"/>
      <c r="UOV446" s="16"/>
      <c r="UOW446" s="17"/>
      <c r="UOX446" s="18"/>
      <c r="UPG446" s="16"/>
      <c r="UPH446" s="17"/>
      <c r="UPI446" s="18"/>
      <c r="UPR446" s="16"/>
      <c r="UPS446" s="17"/>
      <c r="UPT446" s="18"/>
      <c r="UQC446" s="16"/>
      <c r="UQD446" s="17"/>
      <c r="UQE446" s="18"/>
      <c r="UQN446" s="16"/>
      <c r="UQO446" s="17"/>
      <c r="UQP446" s="18"/>
      <c r="UQY446" s="16"/>
      <c r="UQZ446" s="17"/>
      <c r="URA446" s="18"/>
      <c r="URJ446" s="16"/>
      <c r="URK446" s="17"/>
      <c r="URL446" s="18"/>
      <c r="URU446" s="16"/>
      <c r="URV446" s="17"/>
      <c r="URW446" s="18"/>
      <c r="USF446" s="16"/>
      <c r="USG446" s="17"/>
      <c r="USH446" s="18"/>
      <c r="USQ446" s="16"/>
      <c r="USR446" s="17"/>
      <c r="USS446" s="18"/>
      <c r="UTB446" s="16"/>
      <c r="UTC446" s="17"/>
      <c r="UTD446" s="18"/>
      <c r="UTM446" s="16"/>
      <c r="UTN446" s="17"/>
      <c r="UTO446" s="18"/>
      <c r="UTX446" s="16"/>
      <c r="UTY446" s="17"/>
      <c r="UTZ446" s="18"/>
      <c r="UUI446" s="16"/>
      <c r="UUJ446" s="17"/>
      <c r="UUK446" s="18"/>
      <c r="UUT446" s="16"/>
      <c r="UUU446" s="17"/>
      <c r="UUV446" s="18"/>
      <c r="UVE446" s="16"/>
      <c r="UVF446" s="17"/>
      <c r="UVG446" s="18"/>
      <c r="UVP446" s="16"/>
      <c r="UVQ446" s="17"/>
      <c r="UVR446" s="18"/>
      <c r="UWA446" s="16"/>
      <c r="UWB446" s="17"/>
      <c r="UWC446" s="18"/>
      <c r="UWL446" s="16"/>
      <c r="UWM446" s="17"/>
      <c r="UWN446" s="18"/>
      <c r="UWW446" s="16"/>
      <c r="UWX446" s="17"/>
      <c r="UWY446" s="18"/>
      <c r="UXH446" s="16"/>
      <c r="UXI446" s="17"/>
      <c r="UXJ446" s="18"/>
      <c r="UXS446" s="16"/>
      <c r="UXT446" s="17"/>
      <c r="UXU446" s="18"/>
      <c r="UYD446" s="16"/>
      <c r="UYE446" s="17"/>
      <c r="UYF446" s="18"/>
      <c r="UYO446" s="16"/>
      <c r="UYP446" s="17"/>
      <c r="UYQ446" s="18"/>
      <c r="UYZ446" s="16"/>
      <c r="UZA446" s="17"/>
      <c r="UZB446" s="18"/>
      <c r="UZK446" s="16"/>
      <c r="UZL446" s="17"/>
      <c r="UZM446" s="18"/>
      <c r="UZV446" s="16"/>
      <c r="UZW446" s="17"/>
      <c r="UZX446" s="18"/>
      <c r="VAG446" s="16"/>
      <c r="VAH446" s="17"/>
      <c r="VAI446" s="18"/>
      <c r="VAR446" s="16"/>
      <c r="VAS446" s="17"/>
      <c r="VAT446" s="18"/>
      <c r="VBC446" s="16"/>
      <c r="VBD446" s="17"/>
      <c r="VBE446" s="18"/>
      <c r="VBN446" s="16"/>
      <c r="VBO446" s="17"/>
      <c r="VBP446" s="18"/>
      <c r="VBY446" s="16"/>
      <c r="VBZ446" s="17"/>
      <c r="VCA446" s="18"/>
      <c r="VCJ446" s="16"/>
      <c r="VCK446" s="17"/>
      <c r="VCL446" s="18"/>
      <c r="VCU446" s="16"/>
      <c r="VCV446" s="17"/>
      <c r="VCW446" s="18"/>
      <c r="VDF446" s="16"/>
      <c r="VDG446" s="17"/>
      <c r="VDH446" s="18"/>
      <c r="VDQ446" s="16"/>
      <c r="VDR446" s="17"/>
      <c r="VDS446" s="18"/>
      <c r="VEB446" s="16"/>
      <c r="VEC446" s="17"/>
      <c r="VED446" s="18"/>
      <c r="VEM446" s="16"/>
      <c r="VEN446" s="17"/>
      <c r="VEO446" s="18"/>
      <c r="VEX446" s="16"/>
      <c r="VEY446" s="17"/>
      <c r="VEZ446" s="18"/>
      <c r="VFI446" s="16"/>
      <c r="VFJ446" s="17"/>
      <c r="VFK446" s="18"/>
      <c r="VFT446" s="16"/>
      <c r="VFU446" s="17"/>
      <c r="VFV446" s="18"/>
      <c r="VGE446" s="16"/>
      <c r="VGF446" s="17"/>
      <c r="VGG446" s="18"/>
      <c r="VGP446" s="16"/>
      <c r="VGQ446" s="17"/>
      <c r="VGR446" s="18"/>
      <c r="VHA446" s="16"/>
      <c r="VHB446" s="17"/>
      <c r="VHC446" s="18"/>
      <c r="VHL446" s="16"/>
      <c r="VHM446" s="17"/>
      <c r="VHN446" s="18"/>
      <c r="VHW446" s="16"/>
      <c r="VHX446" s="17"/>
      <c r="VHY446" s="18"/>
      <c r="VIH446" s="16"/>
      <c r="VII446" s="17"/>
      <c r="VIJ446" s="18"/>
      <c r="VIS446" s="16"/>
      <c r="VIT446" s="17"/>
      <c r="VIU446" s="18"/>
      <c r="VJD446" s="16"/>
      <c r="VJE446" s="17"/>
      <c r="VJF446" s="18"/>
      <c r="VJO446" s="16"/>
      <c r="VJP446" s="17"/>
      <c r="VJQ446" s="18"/>
      <c r="VJZ446" s="16"/>
      <c r="VKA446" s="17"/>
      <c r="VKB446" s="18"/>
      <c r="VKK446" s="16"/>
      <c r="VKL446" s="17"/>
      <c r="VKM446" s="18"/>
      <c r="VKV446" s="16"/>
      <c r="VKW446" s="17"/>
      <c r="VKX446" s="18"/>
      <c r="VLG446" s="16"/>
      <c r="VLH446" s="17"/>
      <c r="VLI446" s="18"/>
      <c r="VLR446" s="16"/>
      <c r="VLS446" s="17"/>
      <c r="VLT446" s="18"/>
      <c r="VMC446" s="16"/>
      <c r="VMD446" s="17"/>
      <c r="VME446" s="18"/>
      <c r="VMN446" s="16"/>
      <c r="VMO446" s="17"/>
      <c r="VMP446" s="18"/>
      <c r="VMY446" s="16"/>
      <c r="VMZ446" s="17"/>
      <c r="VNA446" s="18"/>
      <c r="VNJ446" s="16"/>
      <c r="VNK446" s="17"/>
      <c r="VNL446" s="18"/>
      <c r="VNU446" s="16"/>
      <c r="VNV446" s="17"/>
      <c r="VNW446" s="18"/>
      <c r="VOF446" s="16"/>
      <c r="VOG446" s="17"/>
      <c r="VOH446" s="18"/>
      <c r="VOQ446" s="16"/>
      <c r="VOR446" s="17"/>
      <c r="VOS446" s="18"/>
      <c r="VPB446" s="16"/>
      <c r="VPC446" s="17"/>
      <c r="VPD446" s="18"/>
      <c r="VPM446" s="16"/>
      <c r="VPN446" s="17"/>
      <c r="VPO446" s="18"/>
      <c r="VPX446" s="16"/>
      <c r="VPY446" s="17"/>
      <c r="VPZ446" s="18"/>
      <c r="VQI446" s="16"/>
      <c r="VQJ446" s="17"/>
      <c r="VQK446" s="18"/>
      <c r="VQT446" s="16"/>
      <c r="VQU446" s="17"/>
      <c r="VQV446" s="18"/>
      <c r="VRE446" s="16"/>
      <c r="VRF446" s="17"/>
      <c r="VRG446" s="18"/>
      <c r="VRP446" s="16"/>
      <c r="VRQ446" s="17"/>
      <c r="VRR446" s="18"/>
      <c r="VSA446" s="16"/>
      <c r="VSB446" s="17"/>
      <c r="VSC446" s="18"/>
      <c r="VSL446" s="16"/>
      <c r="VSM446" s="17"/>
      <c r="VSN446" s="18"/>
      <c r="VSW446" s="16"/>
      <c r="VSX446" s="17"/>
      <c r="VSY446" s="18"/>
      <c r="VTH446" s="16"/>
      <c r="VTI446" s="17"/>
      <c r="VTJ446" s="18"/>
      <c r="VTS446" s="16"/>
      <c r="VTT446" s="17"/>
      <c r="VTU446" s="18"/>
      <c r="VUD446" s="16"/>
      <c r="VUE446" s="17"/>
      <c r="VUF446" s="18"/>
      <c r="VUO446" s="16"/>
      <c r="VUP446" s="17"/>
      <c r="VUQ446" s="18"/>
      <c r="VUZ446" s="16"/>
      <c r="VVA446" s="17"/>
      <c r="VVB446" s="18"/>
      <c r="VVK446" s="16"/>
      <c r="VVL446" s="17"/>
      <c r="VVM446" s="18"/>
      <c r="VVV446" s="16"/>
      <c r="VVW446" s="17"/>
      <c r="VVX446" s="18"/>
      <c r="VWG446" s="16"/>
      <c r="VWH446" s="17"/>
      <c r="VWI446" s="18"/>
      <c r="VWR446" s="16"/>
      <c r="VWS446" s="17"/>
      <c r="VWT446" s="18"/>
      <c r="VXC446" s="16"/>
      <c r="VXD446" s="17"/>
      <c r="VXE446" s="18"/>
      <c r="VXN446" s="16"/>
      <c r="VXO446" s="17"/>
      <c r="VXP446" s="18"/>
      <c r="VXY446" s="16"/>
      <c r="VXZ446" s="17"/>
      <c r="VYA446" s="18"/>
      <c r="VYJ446" s="16"/>
      <c r="VYK446" s="17"/>
      <c r="VYL446" s="18"/>
      <c r="VYU446" s="16"/>
      <c r="VYV446" s="17"/>
      <c r="VYW446" s="18"/>
      <c r="VZF446" s="16"/>
      <c r="VZG446" s="17"/>
      <c r="VZH446" s="18"/>
      <c r="VZQ446" s="16"/>
      <c r="VZR446" s="17"/>
      <c r="VZS446" s="18"/>
      <c r="WAB446" s="16"/>
      <c r="WAC446" s="17"/>
      <c r="WAD446" s="18"/>
      <c r="WAM446" s="16"/>
      <c r="WAN446" s="17"/>
      <c r="WAO446" s="18"/>
      <c r="WAX446" s="16"/>
      <c r="WAY446" s="17"/>
      <c r="WAZ446" s="18"/>
      <c r="WBI446" s="16"/>
      <c r="WBJ446" s="17"/>
      <c r="WBK446" s="18"/>
      <c r="WBT446" s="16"/>
      <c r="WBU446" s="17"/>
      <c r="WBV446" s="18"/>
      <c r="WCE446" s="16"/>
      <c r="WCF446" s="17"/>
      <c r="WCG446" s="18"/>
      <c r="WCP446" s="16"/>
      <c r="WCQ446" s="17"/>
      <c r="WCR446" s="18"/>
      <c r="WDA446" s="16"/>
      <c r="WDB446" s="17"/>
      <c r="WDC446" s="18"/>
      <c r="WDL446" s="16"/>
      <c r="WDM446" s="17"/>
      <c r="WDN446" s="18"/>
      <c r="WDW446" s="16"/>
      <c r="WDX446" s="17"/>
      <c r="WDY446" s="18"/>
      <c r="WEH446" s="16"/>
      <c r="WEI446" s="17"/>
      <c r="WEJ446" s="18"/>
      <c r="WES446" s="16"/>
      <c r="WET446" s="17"/>
      <c r="WEU446" s="18"/>
      <c r="WFD446" s="16"/>
      <c r="WFE446" s="17"/>
      <c r="WFF446" s="18"/>
      <c r="WFO446" s="16"/>
      <c r="WFP446" s="17"/>
      <c r="WFQ446" s="18"/>
      <c r="WFZ446" s="16"/>
      <c r="WGA446" s="17"/>
      <c r="WGB446" s="18"/>
      <c r="WGK446" s="16"/>
      <c r="WGL446" s="17"/>
      <c r="WGM446" s="18"/>
      <c r="WGV446" s="16"/>
      <c r="WGW446" s="17"/>
      <c r="WGX446" s="18"/>
      <c r="WHG446" s="16"/>
      <c r="WHH446" s="17"/>
      <c r="WHI446" s="18"/>
      <c r="WHR446" s="16"/>
      <c r="WHS446" s="17"/>
      <c r="WHT446" s="18"/>
      <c r="WIC446" s="16"/>
      <c r="WID446" s="17"/>
      <c r="WIE446" s="18"/>
      <c r="WIN446" s="16"/>
      <c r="WIO446" s="17"/>
      <c r="WIP446" s="18"/>
      <c r="WIY446" s="16"/>
      <c r="WIZ446" s="17"/>
      <c r="WJA446" s="18"/>
      <c r="WJJ446" s="16"/>
      <c r="WJK446" s="17"/>
      <c r="WJL446" s="18"/>
      <c r="WJU446" s="16"/>
      <c r="WJV446" s="17"/>
      <c r="WJW446" s="18"/>
      <c r="WKF446" s="16"/>
      <c r="WKG446" s="17"/>
      <c r="WKH446" s="18"/>
      <c r="WKQ446" s="16"/>
      <c r="WKR446" s="17"/>
      <c r="WKS446" s="18"/>
      <c r="WLB446" s="16"/>
      <c r="WLC446" s="17"/>
      <c r="WLD446" s="18"/>
      <c r="WLM446" s="16"/>
      <c r="WLN446" s="17"/>
      <c r="WLO446" s="18"/>
      <c r="WLX446" s="16"/>
      <c r="WLY446" s="17"/>
      <c r="WLZ446" s="18"/>
      <c r="WMI446" s="16"/>
      <c r="WMJ446" s="17"/>
      <c r="WMK446" s="18"/>
      <c r="WMT446" s="16"/>
      <c r="WMU446" s="17"/>
      <c r="WMV446" s="18"/>
      <c r="WNE446" s="16"/>
      <c r="WNF446" s="17"/>
      <c r="WNG446" s="18"/>
      <c r="WNP446" s="16"/>
      <c r="WNQ446" s="17"/>
      <c r="WNR446" s="18"/>
      <c r="WOA446" s="16"/>
      <c r="WOB446" s="17"/>
      <c r="WOC446" s="18"/>
      <c r="WOL446" s="16"/>
      <c r="WOM446" s="17"/>
      <c r="WON446" s="18"/>
      <c r="WOW446" s="16"/>
      <c r="WOX446" s="17"/>
      <c r="WOY446" s="18"/>
      <c r="WPH446" s="16"/>
      <c r="WPI446" s="17"/>
      <c r="WPJ446" s="18"/>
      <c r="WPS446" s="16"/>
      <c r="WPT446" s="17"/>
      <c r="WPU446" s="18"/>
      <c r="WQD446" s="16"/>
      <c r="WQE446" s="17"/>
      <c r="WQF446" s="18"/>
      <c r="WQO446" s="16"/>
      <c r="WQP446" s="17"/>
      <c r="WQQ446" s="18"/>
      <c r="WQZ446" s="16"/>
      <c r="WRA446" s="17"/>
      <c r="WRB446" s="18"/>
      <c r="WRK446" s="16"/>
      <c r="WRL446" s="17"/>
      <c r="WRM446" s="18"/>
      <c r="WRV446" s="16"/>
      <c r="WRW446" s="17"/>
      <c r="WRX446" s="18"/>
      <c r="WSG446" s="16"/>
      <c r="WSH446" s="17"/>
      <c r="WSI446" s="18"/>
      <c r="WSR446" s="16"/>
      <c r="WSS446" s="17"/>
      <c r="WST446" s="18"/>
      <c r="WTC446" s="16"/>
      <c r="WTD446" s="17"/>
      <c r="WTE446" s="18"/>
      <c r="WTN446" s="16"/>
      <c r="WTO446" s="17"/>
      <c r="WTP446" s="18"/>
      <c r="WTY446" s="16"/>
      <c r="WTZ446" s="17"/>
      <c r="WUA446" s="18"/>
      <c r="WUJ446" s="16"/>
      <c r="WUK446" s="17"/>
      <c r="WUL446" s="18"/>
      <c r="WUU446" s="16"/>
      <c r="WUV446" s="17"/>
      <c r="WUW446" s="18"/>
      <c r="WVF446" s="16"/>
      <c r="WVG446" s="17"/>
      <c r="WVH446" s="18"/>
      <c r="WVQ446" s="16"/>
      <c r="WVR446" s="17"/>
      <c r="WVS446" s="18"/>
      <c r="WWB446" s="16"/>
      <c r="WWC446" s="17"/>
      <c r="WWD446" s="18"/>
      <c r="WWM446" s="16"/>
      <c r="WWN446" s="17"/>
      <c r="WWO446" s="18"/>
      <c r="WWX446" s="16"/>
      <c r="WWY446" s="17"/>
      <c r="WWZ446" s="18"/>
      <c r="WXI446" s="16"/>
      <c r="WXJ446" s="17"/>
      <c r="WXK446" s="18"/>
      <c r="WXT446" s="16"/>
      <c r="WXU446" s="17"/>
      <c r="WXV446" s="18"/>
      <c r="WYE446" s="16"/>
      <c r="WYF446" s="17"/>
      <c r="WYG446" s="18"/>
      <c r="WYP446" s="16"/>
      <c r="WYQ446" s="17"/>
      <c r="WYR446" s="18"/>
      <c r="WZA446" s="16"/>
      <c r="WZB446" s="17"/>
      <c r="WZC446" s="18"/>
      <c r="WZL446" s="16"/>
      <c r="WZM446" s="17"/>
      <c r="WZN446" s="18"/>
      <c r="WZW446" s="16"/>
      <c r="WZX446" s="17"/>
      <c r="WZY446" s="18"/>
      <c r="XAH446" s="16"/>
      <c r="XAI446" s="17"/>
      <c r="XAJ446" s="18"/>
      <c r="XAS446" s="16"/>
      <c r="XAT446" s="17"/>
      <c r="XAU446" s="18"/>
      <c r="XBD446" s="16"/>
      <c r="XBE446" s="17"/>
      <c r="XBF446" s="18"/>
      <c r="XBO446" s="16"/>
      <c r="XBP446" s="17"/>
      <c r="XBQ446" s="18"/>
      <c r="XBZ446" s="16"/>
      <c r="XCA446" s="17"/>
      <c r="XCB446" s="18"/>
      <c r="XCK446" s="16"/>
      <c r="XCL446" s="17"/>
      <c r="XCM446" s="18"/>
      <c r="XCV446" s="16"/>
      <c r="XCW446" s="17"/>
      <c r="XCX446" s="18"/>
      <c r="XDG446" s="16"/>
      <c r="XDH446" s="17"/>
      <c r="XDI446" s="18"/>
      <c r="XDR446" s="16"/>
      <c r="XDS446" s="17"/>
      <c r="XDT446" s="18"/>
      <c r="XEC446" s="16"/>
      <c r="XED446" s="17"/>
      <c r="XEE446" s="18"/>
      <c r="XEN446" s="16"/>
      <c r="XEO446" s="17"/>
      <c r="XEP446" s="18"/>
      <c r="XEY446" s="16"/>
      <c r="XEZ446" s="17"/>
      <c r="XFA446" s="18"/>
    </row>
    <row r="447" spans="1:2048 2057:3071 3080:4094 4103:5117 5126:6140 6149:7163 7172:8186 8195:9209 9218:10232 10241:13312 13321:14335 14344:15358 15367:16381" hidden="1" x14ac:dyDescent="0.3">
      <c r="A447" s="17" t="s">
        <v>89</v>
      </c>
      <c r="B447" s="18">
        <v>1033601</v>
      </c>
      <c r="C447" t="s">
        <v>22</v>
      </c>
      <c r="D447" t="s">
        <v>26</v>
      </c>
      <c r="E447" t="s">
        <v>31</v>
      </c>
      <c r="F447">
        <v>2</v>
      </c>
      <c r="G447">
        <v>1</v>
      </c>
      <c r="H447">
        <v>1</v>
      </c>
      <c r="I447">
        <v>810102001</v>
      </c>
      <c r="J447" t="s">
        <v>66</v>
      </c>
      <c r="K447">
        <v>16682.159</v>
      </c>
      <c r="L447" s="17"/>
      <c r="M447" s="18"/>
      <c r="V447" s="16"/>
      <c r="W447" s="17"/>
      <c r="X447" s="18"/>
      <c r="AG447" s="16"/>
      <c r="AH447" s="17"/>
      <c r="AI447" s="18"/>
      <c r="AR447" s="16"/>
      <c r="AS447" s="17"/>
      <c r="AT447" s="18"/>
      <c r="BC447" s="16"/>
      <c r="BD447" s="17"/>
      <c r="BE447" s="18"/>
      <c r="BN447" s="16"/>
      <c r="BO447" s="17"/>
      <c r="BP447" s="18"/>
      <c r="BY447" s="16"/>
      <c r="BZ447" s="17"/>
      <c r="CA447" s="18"/>
      <c r="CJ447" s="16"/>
      <c r="CK447" s="17"/>
      <c r="CL447" s="18"/>
      <c r="CU447" s="16"/>
      <c r="CV447" s="17"/>
      <c r="CW447" s="18"/>
      <c r="DF447" s="16"/>
      <c r="DG447" s="17"/>
      <c r="DH447" s="18"/>
      <c r="DQ447" s="16"/>
      <c r="DR447" s="17"/>
      <c r="DS447" s="18"/>
      <c r="EB447" s="16"/>
      <c r="EC447" s="17"/>
      <c r="ED447" s="18"/>
      <c r="EM447" s="16"/>
      <c r="EN447" s="17"/>
      <c r="EO447" s="18"/>
      <c r="EX447" s="16"/>
      <c r="EY447" s="17"/>
      <c r="EZ447" s="18"/>
      <c r="FI447" s="16"/>
      <c r="FJ447" s="17"/>
      <c r="FK447" s="18"/>
      <c r="FT447" s="16"/>
      <c r="FU447" s="17"/>
      <c r="FV447" s="18"/>
      <c r="GE447" s="16"/>
      <c r="GF447" s="17"/>
      <c r="GG447" s="18"/>
      <c r="GP447" s="16"/>
      <c r="GQ447" s="17"/>
      <c r="GR447" s="18"/>
      <c r="HA447" s="16"/>
      <c r="HB447" s="17"/>
      <c r="HC447" s="18"/>
      <c r="HL447" s="16"/>
      <c r="HM447" s="17"/>
      <c r="HN447" s="18"/>
      <c r="HW447" s="16"/>
      <c r="HX447" s="17"/>
      <c r="HY447" s="18"/>
      <c r="IH447" s="16"/>
      <c r="II447" s="17"/>
      <c r="IJ447" s="18"/>
      <c r="IS447" s="16"/>
      <c r="IT447" s="17"/>
      <c r="IU447" s="18"/>
      <c r="JD447" s="16"/>
      <c r="JE447" s="17"/>
      <c r="JF447" s="18"/>
      <c r="JO447" s="16"/>
      <c r="JP447" s="17"/>
      <c r="JQ447" s="18"/>
      <c r="JZ447" s="16"/>
      <c r="KA447" s="17"/>
      <c r="KB447" s="18"/>
      <c r="KK447" s="16"/>
      <c r="KL447" s="17"/>
      <c r="KM447" s="18"/>
      <c r="KV447" s="16"/>
      <c r="KW447" s="17"/>
      <c r="KX447" s="18"/>
      <c r="LG447" s="16"/>
      <c r="LH447" s="17"/>
      <c r="LI447" s="18"/>
      <c r="LR447" s="16"/>
      <c r="LS447" s="17"/>
      <c r="LT447" s="18"/>
      <c r="MC447" s="16"/>
      <c r="MD447" s="17"/>
      <c r="ME447" s="18"/>
      <c r="MN447" s="16"/>
      <c r="MO447" s="17"/>
      <c r="MP447" s="18"/>
      <c r="MY447" s="16"/>
      <c r="MZ447" s="17"/>
      <c r="NA447" s="18"/>
      <c r="NJ447" s="16"/>
      <c r="NK447" s="17"/>
      <c r="NL447" s="18"/>
      <c r="NU447" s="16"/>
      <c r="NV447" s="17"/>
      <c r="NW447" s="18"/>
      <c r="OF447" s="16"/>
      <c r="OG447" s="17"/>
      <c r="OH447" s="18"/>
      <c r="OQ447" s="16"/>
      <c r="OR447" s="17"/>
      <c r="OS447" s="18"/>
      <c r="PB447" s="16"/>
      <c r="PC447" s="17"/>
      <c r="PD447" s="18"/>
      <c r="PM447" s="16"/>
      <c r="PN447" s="17"/>
      <c r="PO447" s="18"/>
      <c r="PX447" s="16"/>
      <c r="PY447" s="17"/>
      <c r="PZ447" s="18"/>
      <c r="QI447" s="16"/>
      <c r="QJ447" s="17"/>
      <c r="QK447" s="18"/>
      <c r="QT447" s="16"/>
      <c r="QU447" s="17"/>
      <c r="QV447" s="18"/>
      <c r="RE447" s="16"/>
      <c r="RF447" s="17"/>
      <c r="RG447" s="18"/>
      <c r="RP447" s="16"/>
      <c r="RQ447" s="17"/>
      <c r="RR447" s="18"/>
      <c r="SA447" s="16"/>
      <c r="SB447" s="17"/>
      <c r="SC447" s="18"/>
      <c r="SL447" s="16"/>
      <c r="SM447" s="17"/>
      <c r="SN447" s="18"/>
      <c r="SW447" s="16"/>
      <c r="SX447" s="17"/>
      <c r="SY447" s="18"/>
      <c r="TH447" s="16"/>
      <c r="TI447" s="17"/>
      <c r="TJ447" s="18"/>
      <c r="TS447" s="16"/>
      <c r="TT447" s="17"/>
      <c r="TU447" s="18"/>
      <c r="UD447" s="16"/>
      <c r="UE447" s="17"/>
      <c r="UF447" s="18"/>
      <c r="UO447" s="16"/>
      <c r="UP447" s="17"/>
      <c r="UQ447" s="18"/>
      <c r="UZ447" s="16"/>
      <c r="VA447" s="17"/>
      <c r="VB447" s="18"/>
      <c r="VK447" s="16"/>
      <c r="VL447" s="17"/>
      <c r="VM447" s="18"/>
      <c r="VV447" s="16"/>
      <c r="VW447" s="17"/>
      <c r="VX447" s="18"/>
      <c r="WG447" s="16"/>
      <c r="WH447" s="17"/>
      <c r="WI447" s="18"/>
      <c r="WR447" s="16"/>
      <c r="WS447" s="17"/>
      <c r="WT447" s="18"/>
      <c r="XC447" s="16"/>
      <c r="XD447" s="17"/>
      <c r="XE447" s="18"/>
      <c r="XN447" s="16"/>
      <c r="XO447" s="17"/>
      <c r="XP447" s="18"/>
      <c r="XY447" s="16"/>
      <c r="XZ447" s="17"/>
      <c r="YA447" s="18"/>
      <c r="YJ447" s="16"/>
      <c r="YK447" s="17"/>
      <c r="YL447" s="18"/>
      <c r="YU447" s="16"/>
      <c r="YV447" s="17"/>
      <c r="YW447" s="18"/>
      <c r="ZF447" s="16"/>
      <c r="ZG447" s="17"/>
      <c r="ZH447" s="18"/>
      <c r="ZQ447" s="16"/>
      <c r="ZR447" s="17"/>
      <c r="ZS447" s="18"/>
      <c r="AAB447" s="16"/>
      <c r="AAC447" s="17"/>
      <c r="AAD447" s="18"/>
      <c r="AAM447" s="16"/>
      <c r="AAN447" s="17"/>
      <c r="AAO447" s="18"/>
      <c r="AAX447" s="16"/>
      <c r="AAY447" s="17"/>
      <c r="AAZ447" s="18"/>
      <c r="ABI447" s="16"/>
      <c r="ABJ447" s="17"/>
      <c r="ABK447" s="18"/>
      <c r="ABT447" s="16"/>
      <c r="ABU447" s="17"/>
      <c r="ABV447" s="18"/>
      <c r="ACE447" s="16"/>
      <c r="ACF447" s="17"/>
      <c r="ACG447" s="18"/>
      <c r="ACP447" s="16"/>
      <c r="ACQ447" s="17"/>
      <c r="ACR447" s="18"/>
      <c r="ADA447" s="16"/>
      <c r="ADB447" s="17"/>
      <c r="ADC447" s="18"/>
      <c r="ADL447" s="16"/>
      <c r="ADM447" s="17"/>
      <c r="ADN447" s="18"/>
      <c r="ADW447" s="16"/>
      <c r="ADX447" s="17"/>
      <c r="ADY447" s="18"/>
      <c r="AEH447" s="16"/>
      <c r="AEI447" s="17"/>
      <c r="AEJ447" s="18"/>
      <c r="AES447" s="16"/>
      <c r="AET447" s="17"/>
      <c r="AEU447" s="18"/>
      <c r="AFD447" s="16"/>
      <c r="AFE447" s="17"/>
      <c r="AFF447" s="18"/>
      <c r="AFO447" s="16"/>
      <c r="AFP447" s="17"/>
      <c r="AFQ447" s="18"/>
      <c r="AFZ447" s="16"/>
      <c r="AGA447" s="17"/>
      <c r="AGB447" s="18"/>
      <c r="AGK447" s="16"/>
      <c r="AGL447" s="17"/>
      <c r="AGM447" s="18"/>
      <c r="AGV447" s="16"/>
      <c r="AGW447" s="17"/>
      <c r="AGX447" s="18"/>
      <c r="AHG447" s="16"/>
      <c r="AHH447" s="17"/>
      <c r="AHI447" s="18"/>
      <c r="AHR447" s="16"/>
      <c r="AHS447" s="17"/>
      <c r="AHT447" s="18"/>
      <c r="AIC447" s="16"/>
      <c r="AID447" s="17"/>
      <c r="AIE447" s="18"/>
      <c r="AIN447" s="16"/>
      <c r="AIO447" s="17"/>
      <c r="AIP447" s="18"/>
      <c r="AIY447" s="16"/>
      <c r="AIZ447" s="17"/>
      <c r="AJA447" s="18"/>
      <c r="AJJ447" s="16"/>
      <c r="AJK447" s="17"/>
      <c r="AJL447" s="18"/>
      <c r="AJU447" s="16"/>
      <c r="AJV447" s="17"/>
      <c r="AJW447" s="18"/>
      <c r="AKF447" s="16"/>
      <c r="AKG447" s="17"/>
      <c r="AKH447" s="18"/>
      <c r="AKQ447" s="16"/>
      <c r="AKR447" s="17"/>
      <c r="AKS447" s="18"/>
      <c r="ALB447" s="16"/>
      <c r="ALC447" s="17"/>
      <c r="ALD447" s="18"/>
      <c r="ALM447" s="16"/>
      <c r="ALN447" s="17"/>
      <c r="ALO447" s="18"/>
      <c r="ALX447" s="16"/>
      <c r="ALY447" s="17"/>
      <c r="ALZ447" s="18"/>
      <c r="AMI447" s="16"/>
      <c r="AMJ447" s="17"/>
      <c r="AMK447" s="18"/>
      <c r="AMT447" s="16"/>
      <c r="AMU447" s="17"/>
      <c r="AMV447" s="18"/>
      <c r="ANE447" s="16"/>
      <c r="ANF447" s="17"/>
      <c r="ANG447" s="18"/>
      <c r="ANP447" s="16"/>
      <c r="ANQ447" s="17"/>
      <c r="ANR447" s="18"/>
      <c r="AOA447" s="16"/>
      <c r="AOB447" s="17"/>
      <c r="AOC447" s="18"/>
      <c r="AOL447" s="16"/>
      <c r="AOM447" s="17"/>
      <c r="AON447" s="18"/>
      <c r="AOW447" s="16"/>
      <c r="AOX447" s="17"/>
      <c r="AOY447" s="18"/>
      <c r="APH447" s="16"/>
      <c r="API447" s="17"/>
      <c r="APJ447" s="18"/>
      <c r="APS447" s="16"/>
      <c r="APT447" s="17"/>
      <c r="APU447" s="18"/>
      <c r="AQD447" s="16"/>
      <c r="AQE447" s="17"/>
      <c r="AQF447" s="18"/>
      <c r="AQO447" s="16"/>
      <c r="AQP447" s="17"/>
      <c r="AQQ447" s="18"/>
      <c r="AQZ447" s="16"/>
      <c r="ARA447" s="17"/>
      <c r="ARB447" s="18"/>
      <c r="ARK447" s="16"/>
      <c r="ARL447" s="17"/>
      <c r="ARM447" s="18"/>
      <c r="ARV447" s="16"/>
      <c r="ARW447" s="17"/>
      <c r="ARX447" s="18"/>
      <c r="ASG447" s="16"/>
      <c r="ASH447" s="17"/>
      <c r="ASI447" s="18"/>
      <c r="ASR447" s="16"/>
      <c r="ASS447" s="17"/>
      <c r="AST447" s="18"/>
      <c r="ATC447" s="16"/>
      <c r="ATD447" s="17"/>
      <c r="ATE447" s="18"/>
      <c r="ATN447" s="16"/>
      <c r="ATO447" s="17"/>
      <c r="ATP447" s="18"/>
      <c r="ATY447" s="16"/>
      <c r="ATZ447" s="17"/>
      <c r="AUA447" s="18"/>
      <c r="AUJ447" s="16"/>
      <c r="AUK447" s="17"/>
      <c r="AUL447" s="18"/>
      <c r="AUU447" s="16"/>
      <c r="AUV447" s="17"/>
      <c r="AUW447" s="18"/>
      <c r="AVF447" s="16"/>
      <c r="AVG447" s="17"/>
      <c r="AVH447" s="18"/>
      <c r="AVQ447" s="16"/>
      <c r="AVR447" s="17"/>
      <c r="AVS447" s="18"/>
      <c r="AWB447" s="16"/>
      <c r="AWC447" s="17"/>
      <c r="AWD447" s="18"/>
      <c r="AWM447" s="16"/>
      <c r="AWN447" s="17"/>
      <c r="AWO447" s="18"/>
      <c r="AWX447" s="16"/>
      <c r="AWY447" s="17"/>
      <c r="AWZ447" s="18"/>
      <c r="AXI447" s="16"/>
      <c r="AXJ447" s="17"/>
      <c r="AXK447" s="18"/>
      <c r="AXT447" s="16"/>
      <c r="AXU447" s="17"/>
      <c r="AXV447" s="18"/>
      <c r="AYE447" s="16"/>
      <c r="AYF447" s="17"/>
      <c r="AYG447" s="18"/>
      <c r="AYP447" s="16"/>
      <c r="AYQ447" s="17"/>
      <c r="AYR447" s="18"/>
      <c r="AZA447" s="16"/>
      <c r="AZB447" s="17"/>
      <c r="AZC447" s="18"/>
      <c r="AZL447" s="16"/>
      <c r="AZM447" s="17"/>
      <c r="AZN447" s="18"/>
      <c r="AZW447" s="16"/>
      <c r="AZX447" s="17"/>
      <c r="AZY447" s="18"/>
      <c r="BAH447" s="16"/>
      <c r="BAI447" s="17"/>
      <c r="BAJ447" s="18"/>
      <c r="BAS447" s="16"/>
      <c r="BAT447" s="17"/>
      <c r="BAU447" s="18"/>
      <c r="BBD447" s="16"/>
      <c r="BBE447" s="17"/>
      <c r="BBF447" s="18"/>
      <c r="BBO447" s="16"/>
      <c r="BBP447" s="17"/>
      <c r="BBQ447" s="18"/>
      <c r="BBZ447" s="16"/>
      <c r="BCA447" s="17"/>
      <c r="BCB447" s="18"/>
      <c r="BCK447" s="16"/>
      <c r="BCL447" s="17"/>
      <c r="BCM447" s="18"/>
      <c r="BCV447" s="16"/>
      <c r="BCW447" s="17"/>
      <c r="BCX447" s="18"/>
      <c r="BDG447" s="16"/>
      <c r="BDH447" s="17"/>
      <c r="BDI447" s="18"/>
      <c r="BDR447" s="16"/>
      <c r="BDS447" s="17"/>
      <c r="BDT447" s="18"/>
      <c r="BEC447" s="16"/>
      <c r="BED447" s="17"/>
      <c r="BEE447" s="18"/>
      <c r="BEN447" s="16"/>
      <c r="BEO447" s="17"/>
      <c r="BEP447" s="18"/>
      <c r="BEY447" s="16"/>
      <c r="BEZ447" s="17"/>
      <c r="BFA447" s="18"/>
      <c r="BFJ447" s="16"/>
      <c r="BFK447" s="17"/>
      <c r="BFL447" s="18"/>
      <c r="BFU447" s="16"/>
      <c r="BFV447" s="17"/>
      <c r="BFW447" s="18"/>
      <c r="BGF447" s="16"/>
      <c r="BGG447" s="17"/>
      <c r="BGH447" s="18"/>
      <c r="BGQ447" s="16"/>
      <c r="BGR447" s="17"/>
      <c r="BGS447" s="18"/>
      <c r="BHB447" s="16"/>
      <c r="BHC447" s="17"/>
      <c r="BHD447" s="18"/>
      <c r="BHM447" s="16"/>
      <c r="BHN447" s="17"/>
      <c r="BHO447" s="18"/>
      <c r="BHX447" s="16"/>
      <c r="BHY447" s="17"/>
      <c r="BHZ447" s="18"/>
      <c r="BII447" s="16"/>
      <c r="BIJ447" s="17"/>
      <c r="BIK447" s="18"/>
      <c r="BIT447" s="16"/>
      <c r="BIU447" s="17"/>
      <c r="BIV447" s="18"/>
      <c r="BJE447" s="16"/>
      <c r="BJF447" s="17"/>
      <c r="BJG447" s="18"/>
      <c r="BJP447" s="16"/>
      <c r="BJQ447" s="17"/>
      <c r="BJR447" s="18"/>
      <c r="BKA447" s="16"/>
      <c r="BKB447" s="17"/>
      <c r="BKC447" s="18"/>
      <c r="BKL447" s="16"/>
      <c r="BKM447" s="17"/>
      <c r="BKN447" s="18"/>
      <c r="BKW447" s="16"/>
      <c r="BKX447" s="17"/>
      <c r="BKY447" s="18"/>
      <c r="BLH447" s="16"/>
      <c r="BLI447" s="17"/>
      <c r="BLJ447" s="18"/>
      <c r="BLS447" s="16"/>
      <c r="BLT447" s="17"/>
      <c r="BLU447" s="18"/>
      <c r="BMD447" s="16"/>
      <c r="BME447" s="17"/>
      <c r="BMF447" s="18"/>
      <c r="BMO447" s="16"/>
      <c r="BMP447" s="17"/>
      <c r="BMQ447" s="18"/>
      <c r="BMZ447" s="16"/>
      <c r="BNA447" s="17"/>
      <c r="BNB447" s="18"/>
      <c r="BNK447" s="16"/>
      <c r="BNL447" s="17"/>
      <c r="BNM447" s="18"/>
      <c r="BNV447" s="16"/>
      <c r="BNW447" s="17"/>
      <c r="BNX447" s="18"/>
      <c r="BOG447" s="16"/>
      <c r="BOH447" s="17"/>
      <c r="BOI447" s="18"/>
      <c r="BOR447" s="16"/>
      <c r="BOS447" s="17"/>
      <c r="BOT447" s="18"/>
      <c r="BPC447" s="16"/>
      <c r="BPD447" s="17"/>
      <c r="BPE447" s="18"/>
      <c r="BPN447" s="16"/>
      <c r="BPO447" s="17"/>
      <c r="BPP447" s="18"/>
      <c r="BPY447" s="16"/>
      <c r="BPZ447" s="17"/>
      <c r="BQA447" s="18"/>
      <c r="BQJ447" s="16"/>
      <c r="BQK447" s="17"/>
      <c r="BQL447" s="18"/>
      <c r="BQU447" s="16"/>
      <c r="BQV447" s="17"/>
      <c r="BQW447" s="18"/>
      <c r="BRF447" s="16"/>
      <c r="BRG447" s="17"/>
      <c r="BRH447" s="18"/>
      <c r="BRQ447" s="16"/>
      <c r="BRR447" s="17"/>
      <c r="BRS447" s="18"/>
      <c r="BSB447" s="16"/>
      <c r="BSC447" s="17"/>
      <c r="BSD447" s="18"/>
      <c r="BSM447" s="16"/>
      <c r="BSN447" s="17"/>
      <c r="BSO447" s="18"/>
      <c r="BSX447" s="16"/>
      <c r="BSY447" s="17"/>
      <c r="BSZ447" s="18"/>
      <c r="BTI447" s="16"/>
      <c r="BTJ447" s="17"/>
      <c r="BTK447" s="18"/>
      <c r="BTT447" s="16"/>
      <c r="BTU447" s="17"/>
      <c r="BTV447" s="18"/>
      <c r="BUE447" s="16"/>
      <c r="BUF447" s="17"/>
      <c r="BUG447" s="18"/>
      <c r="BUP447" s="16"/>
      <c r="BUQ447" s="17"/>
      <c r="BUR447" s="18"/>
      <c r="BVA447" s="16"/>
      <c r="BVB447" s="17"/>
      <c r="BVC447" s="18"/>
      <c r="BVL447" s="16"/>
      <c r="BVM447" s="17"/>
      <c r="BVN447" s="18"/>
      <c r="BVW447" s="16"/>
      <c r="BVX447" s="17"/>
      <c r="BVY447" s="18"/>
      <c r="BWH447" s="16"/>
      <c r="BWI447" s="17"/>
      <c r="BWJ447" s="18"/>
      <c r="BWS447" s="16"/>
      <c r="BWT447" s="17"/>
      <c r="BWU447" s="18"/>
      <c r="BXD447" s="16"/>
      <c r="BXE447" s="17"/>
      <c r="BXF447" s="18"/>
      <c r="BXO447" s="16"/>
      <c r="BXP447" s="17"/>
      <c r="BXQ447" s="18"/>
      <c r="BXZ447" s="16"/>
      <c r="BYA447" s="17"/>
      <c r="BYB447" s="18"/>
      <c r="BYK447" s="16"/>
      <c r="BYL447" s="17"/>
      <c r="BYM447" s="18"/>
      <c r="BYV447" s="16"/>
      <c r="BYW447" s="17"/>
      <c r="BYX447" s="18"/>
      <c r="BZG447" s="16"/>
      <c r="BZH447" s="17"/>
      <c r="BZI447" s="18"/>
      <c r="BZR447" s="16"/>
      <c r="BZS447" s="17"/>
      <c r="BZT447" s="18"/>
      <c r="CAC447" s="16"/>
      <c r="CAD447" s="17"/>
      <c r="CAE447" s="18"/>
      <c r="CAN447" s="16"/>
      <c r="CAO447" s="17"/>
      <c r="CAP447" s="18"/>
      <c r="CAY447" s="16"/>
      <c r="CAZ447" s="17"/>
      <c r="CBA447" s="18"/>
      <c r="CBJ447" s="16"/>
      <c r="CBK447" s="17"/>
      <c r="CBL447" s="18"/>
      <c r="CBU447" s="16"/>
      <c r="CBV447" s="17"/>
      <c r="CBW447" s="18"/>
      <c r="CCF447" s="16"/>
      <c r="CCG447" s="17"/>
      <c r="CCH447" s="18"/>
      <c r="CCQ447" s="16"/>
      <c r="CCR447" s="17"/>
      <c r="CCS447" s="18"/>
      <c r="CDB447" s="16"/>
      <c r="CDC447" s="17"/>
      <c r="CDD447" s="18"/>
      <c r="CDM447" s="16"/>
      <c r="CDN447" s="17"/>
      <c r="CDO447" s="18"/>
      <c r="CDX447" s="16"/>
      <c r="CDY447" s="17"/>
      <c r="CDZ447" s="18"/>
      <c r="CEI447" s="16"/>
      <c r="CEJ447" s="17"/>
      <c r="CEK447" s="18"/>
      <c r="CET447" s="16"/>
      <c r="CEU447" s="17"/>
      <c r="CEV447" s="18"/>
      <c r="CFE447" s="16"/>
      <c r="CFF447" s="17"/>
      <c r="CFG447" s="18"/>
      <c r="CFP447" s="16"/>
      <c r="CFQ447" s="17"/>
      <c r="CFR447" s="18"/>
      <c r="CGA447" s="16"/>
      <c r="CGB447" s="17"/>
      <c r="CGC447" s="18"/>
      <c r="CGL447" s="16"/>
      <c r="CGM447" s="17"/>
      <c r="CGN447" s="18"/>
      <c r="CGW447" s="16"/>
      <c r="CGX447" s="17"/>
      <c r="CGY447" s="18"/>
      <c r="CHH447" s="16"/>
      <c r="CHI447" s="17"/>
      <c r="CHJ447" s="18"/>
      <c r="CHS447" s="16"/>
      <c r="CHT447" s="17"/>
      <c r="CHU447" s="18"/>
      <c r="CID447" s="16"/>
      <c r="CIE447" s="17"/>
      <c r="CIF447" s="18"/>
      <c r="CIO447" s="16"/>
      <c r="CIP447" s="17"/>
      <c r="CIQ447" s="18"/>
      <c r="CIZ447" s="16"/>
      <c r="CJA447" s="17"/>
      <c r="CJB447" s="18"/>
      <c r="CJK447" s="16"/>
      <c r="CJL447" s="17"/>
      <c r="CJM447" s="18"/>
      <c r="CJV447" s="16"/>
      <c r="CJW447" s="17"/>
      <c r="CJX447" s="18"/>
      <c r="CKG447" s="16"/>
      <c r="CKH447" s="17"/>
      <c r="CKI447" s="18"/>
      <c r="CKR447" s="16"/>
      <c r="CKS447" s="17"/>
      <c r="CKT447" s="18"/>
      <c r="CLC447" s="16"/>
      <c r="CLD447" s="17"/>
      <c r="CLE447" s="18"/>
      <c r="CLN447" s="16"/>
      <c r="CLO447" s="17"/>
      <c r="CLP447" s="18"/>
      <c r="CLY447" s="16"/>
      <c r="CLZ447" s="17"/>
      <c r="CMA447" s="18"/>
      <c r="CMJ447" s="16"/>
      <c r="CMK447" s="17"/>
      <c r="CML447" s="18"/>
      <c r="CMU447" s="16"/>
      <c r="CMV447" s="17"/>
      <c r="CMW447" s="18"/>
      <c r="CNF447" s="16"/>
      <c r="CNG447" s="17"/>
      <c r="CNH447" s="18"/>
      <c r="CNQ447" s="16"/>
      <c r="CNR447" s="17"/>
      <c r="CNS447" s="18"/>
      <c r="COB447" s="16"/>
      <c r="COC447" s="17"/>
      <c r="COD447" s="18"/>
      <c r="COM447" s="16"/>
      <c r="CON447" s="17"/>
      <c r="COO447" s="18"/>
      <c r="COX447" s="16"/>
      <c r="COY447" s="17"/>
      <c r="COZ447" s="18"/>
      <c r="CPI447" s="16"/>
      <c r="CPJ447" s="17"/>
      <c r="CPK447" s="18"/>
      <c r="CPT447" s="16"/>
      <c r="CPU447" s="17"/>
      <c r="CPV447" s="18"/>
      <c r="CQE447" s="16"/>
      <c r="CQF447" s="17"/>
      <c r="CQG447" s="18"/>
      <c r="CQP447" s="16"/>
      <c r="CQQ447" s="17"/>
      <c r="CQR447" s="18"/>
      <c r="CRA447" s="16"/>
      <c r="CRB447" s="17"/>
      <c r="CRC447" s="18"/>
      <c r="CRL447" s="16"/>
      <c r="CRM447" s="17"/>
      <c r="CRN447" s="18"/>
      <c r="CRW447" s="16"/>
      <c r="CRX447" s="17"/>
      <c r="CRY447" s="18"/>
      <c r="CSH447" s="16"/>
      <c r="CSI447" s="17"/>
      <c r="CSJ447" s="18"/>
      <c r="CSS447" s="16"/>
      <c r="CST447" s="17"/>
      <c r="CSU447" s="18"/>
      <c r="CTD447" s="16"/>
      <c r="CTE447" s="17"/>
      <c r="CTF447" s="18"/>
      <c r="CTO447" s="16"/>
      <c r="CTP447" s="17"/>
      <c r="CTQ447" s="18"/>
      <c r="CTZ447" s="16"/>
      <c r="CUA447" s="17"/>
      <c r="CUB447" s="18"/>
      <c r="CUK447" s="16"/>
      <c r="CUL447" s="17"/>
      <c r="CUM447" s="18"/>
      <c r="CUV447" s="16"/>
      <c r="CUW447" s="17"/>
      <c r="CUX447" s="18"/>
      <c r="CVG447" s="16"/>
      <c r="CVH447" s="17"/>
      <c r="CVI447" s="18"/>
      <c r="CVR447" s="16"/>
      <c r="CVS447" s="17"/>
      <c r="CVT447" s="18"/>
      <c r="CWC447" s="16"/>
      <c r="CWD447" s="17"/>
      <c r="CWE447" s="18"/>
      <c r="CWN447" s="16"/>
      <c r="CWO447" s="17"/>
      <c r="CWP447" s="18"/>
      <c r="CWY447" s="16"/>
      <c r="CWZ447" s="17"/>
      <c r="CXA447" s="18"/>
      <c r="CXJ447" s="16"/>
      <c r="CXK447" s="17"/>
      <c r="CXL447" s="18"/>
      <c r="CXU447" s="16"/>
      <c r="CXV447" s="17"/>
      <c r="CXW447" s="18"/>
      <c r="CYF447" s="16"/>
      <c r="CYG447" s="17"/>
      <c r="CYH447" s="18"/>
      <c r="CYQ447" s="16"/>
      <c r="CYR447" s="17"/>
      <c r="CYS447" s="18"/>
      <c r="CZB447" s="16"/>
      <c r="CZC447" s="17"/>
      <c r="CZD447" s="18"/>
      <c r="CZM447" s="16"/>
      <c r="CZN447" s="17"/>
      <c r="CZO447" s="18"/>
      <c r="CZX447" s="16"/>
      <c r="CZY447" s="17"/>
      <c r="CZZ447" s="18"/>
      <c r="DAI447" s="16"/>
      <c r="DAJ447" s="17"/>
      <c r="DAK447" s="18"/>
      <c r="DAT447" s="16"/>
      <c r="DAU447" s="17"/>
      <c r="DAV447" s="18"/>
      <c r="DBE447" s="16"/>
      <c r="DBF447" s="17"/>
      <c r="DBG447" s="18"/>
      <c r="DBP447" s="16"/>
      <c r="DBQ447" s="17"/>
      <c r="DBR447" s="18"/>
      <c r="DCA447" s="16"/>
      <c r="DCB447" s="17"/>
      <c r="DCC447" s="18"/>
      <c r="DCL447" s="16"/>
      <c r="DCM447" s="17"/>
      <c r="DCN447" s="18"/>
      <c r="DCW447" s="16"/>
      <c r="DCX447" s="17"/>
      <c r="DCY447" s="18"/>
      <c r="DDH447" s="16"/>
      <c r="DDI447" s="17"/>
      <c r="DDJ447" s="18"/>
      <c r="DDS447" s="16"/>
      <c r="DDT447" s="17"/>
      <c r="DDU447" s="18"/>
      <c r="DED447" s="16"/>
      <c r="DEE447" s="17"/>
      <c r="DEF447" s="18"/>
      <c r="DEO447" s="16"/>
      <c r="DEP447" s="17"/>
      <c r="DEQ447" s="18"/>
      <c r="DEZ447" s="16"/>
      <c r="DFA447" s="17"/>
      <c r="DFB447" s="18"/>
      <c r="DFK447" s="16"/>
      <c r="DFL447" s="17"/>
      <c r="DFM447" s="18"/>
      <c r="DFV447" s="16"/>
      <c r="DFW447" s="17"/>
      <c r="DFX447" s="18"/>
      <c r="DGG447" s="16"/>
      <c r="DGH447" s="17"/>
      <c r="DGI447" s="18"/>
      <c r="DGR447" s="16"/>
      <c r="DGS447" s="17"/>
      <c r="DGT447" s="18"/>
      <c r="DHC447" s="16"/>
      <c r="DHD447" s="17"/>
      <c r="DHE447" s="18"/>
      <c r="DHN447" s="16"/>
      <c r="DHO447" s="17"/>
      <c r="DHP447" s="18"/>
      <c r="DHY447" s="16"/>
      <c r="DHZ447" s="17"/>
      <c r="DIA447" s="18"/>
      <c r="DIJ447" s="16"/>
      <c r="DIK447" s="17"/>
      <c r="DIL447" s="18"/>
      <c r="DIU447" s="16"/>
      <c r="DIV447" s="17"/>
      <c r="DIW447" s="18"/>
      <c r="DJF447" s="16"/>
      <c r="DJG447" s="17"/>
      <c r="DJH447" s="18"/>
      <c r="DJQ447" s="16"/>
      <c r="DJR447" s="17"/>
      <c r="DJS447" s="18"/>
      <c r="DKB447" s="16"/>
      <c r="DKC447" s="17"/>
      <c r="DKD447" s="18"/>
      <c r="DKM447" s="16"/>
      <c r="DKN447" s="17"/>
      <c r="DKO447" s="18"/>
      <c r="DKX447" s="16"/>
      <c r="DKY447" s="17"/>
      <c r="DKZ447" s="18"/>
      <c r="DLI447" s="16"/>
      <c r="DLJ447" s="17"/>
      <c r="DLK447" s="18"/>
      <c r="DLT447" s="16"/>
      <c r="DLU447" s="17"/>
      <c r="DLV447" s="18"/>
      <c r="DME447" s="16"/>
      <c r="DMF447" s="17"/>
      <c r="DMG447" s="18"/>
      <c r="DMP447" s="16"/>
      <c r="DMQ447" s="17"/>
      <c r="DMR447" s="18"/>
      <c r="DNA447" s="16"/>
      <c r="DNB447" s="17"/>
      <c r="DNC447" s="18"/>
      <c r="DNL447" s="16"/>
      <c r="DNM447" s="17"/>
      <c r="DNN447" s="18"/>
      <c r="DNW447" s="16"/>
      <c r="DNX447" s="17"/>
      <c r="DNY447" s="18"/>
      <c r="DOH447" s="16"/>
      <c r="DOI447" s="17"/>
      <c r="DOJ447" s="18"/>
      <c r="DOS447" s="16"/>
      <c r="DOT447" s="17"/>
      <c r="DOU447" s="18"/>
      <c r="DPD447" s="16"/>
      <c r="DPE447" s="17"/>
      <c r="DPF447" s="18"/>
      <c r="DPO447" s="16"/>
      <c r="DPP447" s="17"/>
      <c r="DPQ447" s="18"/>
      <c r="DPZ447" s="16"/>
      <c r="DQA447" s="17"/>
      <c r="DQB447" s="18"/>
      <c r="DQK447" s="16"/>
      <c r="DQL447" s="17"/>
      <c r="DQM447" s="18"/>
      <c r="DQV447" s="16"/>
      <c r="DQW447" s="17"/>
      <c r="DQX447" s="18"/>
      <c r="DRG447" s="16"/>
      <c r="DRH447" s="17"/>
      <c r="DRI447" s="18"/>
      <c r="DRR447" s="16"/>
      <c r="DRS447" s="17"/>
      <c r="DRT447" s="18"/>
      <c r="DSC447" s="16"/>
      <c r="DSD447" s="17"/>
      <c r="DSE447" s="18"/>
      <c r="DSN447" s="16"/>
      <c r="DSO447" s="17"/>
      <c r="DSP447" s="18"/>
      <c r="DSY447" s="16"/>
      <c r="DSZ447" s="17"/>
      <c r="DTA447" s="18"/>
      <c r="DTJ447" s="16"/>
      <c r="DTK447" s="17"/>
      <c r="DTL447" s="18"/>
      <c r="DTU447" s="16"/>
      <c r="DTV447" s="17"/>
      <c r="DTW447" s="18"/>
      <c r="DUF447" s="16"/>
      <c r="DUG447" s="17"/>
      <c r="DUH447" s="18"/>
      <c r="DUQ447" s="16"/>
      <c r="DUR447" s="17"/>
      <c r="DUS447" s="18"/>
      <c r="DVB447" s="16"/>
      <c r="DVC447" s="17"/>
      <c r="DVD447" s="18"/>
      <c r="DVM447" s="16"/>
      <c r="DVN447" s="17"/>
      <c r="DVO447" s="18"/>
      <c r="DVX447" s="16"/>
      <c r="DVY447" s="17"/>
      <c r="DVZ447" s="18"/>
      <c r="DWI447" s="16"/>
      <c r="DWJ447" s="17"/>
      <c r="DWK447" s="18"/>
      <c r="DWT447" s="16"/>
      <c r="DWU447" s="17"/>
      <c r="DWV447" s="18"/>
      <c r="DXE447" s="16"/>
      <c r="DXF447" s="17"/>
      <c r="DXG447" s="18"/>
      <c r="DXP447" s="16"/>
      <c r="DXQ447" s="17"/>
      <c r="DXR447" s="18"/>
      <c r="DYA447" s="16"/>
      <c r="DYB447" s="17"/>
      <c r="DYC447" s="18"/>
      <c r="DYL447" s="16"/>
      <c r="DYM447" s="17"/>
      <c r="DYN447" s="18"/>
      <c r="DYW447" s="16"/>
      <c r="DYX447" s="17"/>
      <c r="DYY447" s="18"/>
      <c r="DZH447" s="16"/>
      <c r="DZI447" s="17"/>
      <c r="DZJ447" s="18"/>
      <c r="DZS447" s="16"/>
      <c r="DZT447" s="17"/>
      <c r="DZU447" s="18"/>
      <c r="EAD447" s="16"/>
      <c r="EAE447" s="17"/>
      <c r="EAF447" s="18"/>
      <c r="EAO447" s="16"/>
      <c r="EAP447" s="17"/>
      <c r="EAQ447" s="18"/>
      <c r="EAZ447" s="16"/>
      <c r="EBA447" s="17"/>
      <c r="EBB447" s="18"/>
      <c r="EBK447" s="16"/>
      <c r="EBL447" s="17"/>
      <c r="EBM447" s="18"/>
      <c r="EBV447" s="16"/>
      <c r="EBW447" s="17"/>
      <c r="EBX447" s="18"/>
      <c r="ECG447" s="16"/>
      <c r="ECH447" s="17"/>
      <c r="ECI447" s="18"/>
      <c r="ECR447" s="16"/>
      <c r="ECS447" s="17"/>
      <c r="ECT447" s="18"/>
      <c r="EDC447" s="16"/>
      <c r="EDD447" s="17"/>
      <c r="EDE447" s="18"/>
      <c r="EDN447" s="16"/>
      <c r="EDO447" s="17"/>
      <c r="EDP447" s="18"/>
      <c r="EDY447" s="16"/>
      <c r="EDZ447" s="17"/>
      <c r="EEA447" s="18"/>
      <c r="EEJ447" s="16"/>
      <c r="EEK447" s="17"/>
      <c r="EEL447" s="18"/>
      <c r="EEU447" s="16"/>
      <c r="EEV447" s="17"/>
      <c r="EEW447" s="18"/>
      <c r="EFF447" s="16"/>
      <c r="EFG447" s="17"/>
      <c r="EFH447" s="18"/>
      <c r="EFQ447" s="16"/>
      <c r="EFR447" s="17"/>
      <c r="EFS447" s="18"/>
      <c r="EGB447" s="16"/>
      <c r="EGC447" s="17"/>
      <c r="EGD447" s="18"/>
      <c r="EGM447" s="16"/>
      <c r="EGN447" s="17"/>
      <c r="EGO447" s="18"/>
      <c r="EGX447" s="16"/>
      <c r="EGY447" s="17"/>
      <c r="EGZ447" s="18"/>
      <c r="EHI447" s="16"/>
      <c r="EHJ447" s="17"/>
      <c r="EHK447" s="18"/>
      <c r="EHT447" s="16"/>
      <c r="EHU447" s="17"/>
      <c r="EHV447" s="18"/>
      <c r="EIE447" s="16"/>
      <c r="EIF447" s="17"/>
      <c r="EIG447" s="18"/>
      <c r="EIP447" s="16"/>
      <c r="EIQ447" s="17"/>
      <c r="EIR447" s="18"/>
      <c r="EJA447" s="16"/>
      <c r="EJB447" s="17"/>
      <c r="EJC447" s="18"/>
      <c r="EJL447" s="16"/>
      <c r="EJM447" s="17"/>
      <c r="EJN447" s="18"/>
      <c r="EJW447" s="16"/>
      <c r="EJX447" s="17"/>
      <c r="EJY447" s="18"/>
      <c r="EKH447" s="16"/>
      <c r="EKI447" s="17"/>
      <c r="EKJ447" s="18"/>
      <c r="EKS447" s="16"/>
      <c r="EKT447" s="17"/>
      <c r="EKU447" s="18"/>
      <c r="ELD447" s="16"/>
      <c r="ELE447" s="17"/>
      <c r="ELF447" s="18"/>
      <c r="ELO447" s="16"/>
      <c r="ELP447" s="17"/>
      <c r="ELQ447" s="18"/>
      <c r="ELZ447" s="16"/>
      <c r="EMA447" s="17"/>
      <c r="EMB447" s="18"/>
      <c r="EMK447" s="16"/>
      <c r="EML447" s="17"/>
      <c r="EMM447" s="18"/>
      <c r="EMV447" s="16"/>
      <c r="EMW447" s="17"/>
      <c r="EMX447" s="18"/>
      <c r="ENG447" s="16"/>
      <c r="ENH447" s="17"/>
      <c r="ENI447" s="18"/>
      <c r="ENR447" s="16"/>
      <c r="ENS447" s="17"/>
      <c r="ENT447" s="18"/>
      <c r="EOC447" s="16"/>
      <c r="EOD447" s="17"/>
      <c r="EOE447" s="18"/>
      <c r="EON447" s="16"/>
      <c r="EOO447" s="17"/>
      <c r="EOP447" s="18"/>
      <c r="EOY447" s="16"/>
      <c r="EOZ447" s="17"/>
      <c r="EPA447" s="18"/>
      <c r="EPJ447" s="16"/>
      <c r="EPK447" s="17"/>
      <c r="EPL447" s="18"/>
      <c r="EPU447" s="16"/>
      <c r="EPV447" s="17"/>
      <c r="EPW447" s="18"/>
      <c r="EQF447" s="16"/>
      <c r="EQG447" s="17"/>
      <c r="EQH447" s="18"/>
      <c r="EQQ447" s="16"/>
      <c r="EQR447" s="17"/>
      <c r="EQS447" s="18"/>
      <c r="ERB447" s="16"/>
      <c r="ERC447" s="17"/>
      <c r="ERD447" s="18"/>
      <c r="ERM447" s="16"/>
      <c r="ERN447" s="17"/>
      <c r="ERO447" s="18"/>
      <c r="ERX447" s="16"/>
      <c r="ERY447" s="17"/>
      <c r="ERZ447" s="18"/>
      <c r="ESI447" s="16"/>
      <c r="ESJ447" s="17"/>
      <c r="ESK447" s="18"/>
      <c r="EST447" s="16"/>
      <c r="ESU447" s="17"/>
      <c r="ESV447" s="18"/>
      <c r="ETE447" s="16"/>
      <c r="ETF447" s="17"/>
      <c r="ETG447" s="18"/>
      <c r="ETP447" s="16"/>
      <c r="ETQ447" s="17"/>
      <c r="ETR447" s="18"/>
      <c r="EUA447" s="16"/>
      <c r="EUB447" s="17"/>
      <c r="EUC447" s="18"/>
      <c r="EUL447" s="16"/>
      <c r="EUM447" s="17"/>
      <c r="EUN447" s="18"/>
      <c r="EUW447" s="16"/>
      <c r="EUX447" s="17"/>
      <c r="EUY447" s="18"/>
      <c r="EVH447" s="16"/>
      <c r="EVI447" s="17"/>
      <c r="EVJ447" s="18"/>
      <c r="EVS447" s="16"/>
      <c r="EVT447" s="17"/>
      <c r="EVU447" s="18"/>
      <c r="EWD447" s="16"/>
      <c r="EWE447" s="17"/>
      <c r="EWF447" s="18"/>
      <c r="EWO447" s="16"/>
      <c r="EWP447" s="17"/>
      <c r="EWQ447" s="18"/>
      <c r="EWZ447" s="16"/>
      <c r="EXA447" s="17"/>
      <c r="EXB447" s="18"/>
      <c r="EXK447" s="16"/>
      <c r="EXL447" s="17"/>
      <c r="EXM447" s="18"/>
      <c r="EXV447" s="16"/>
      <c r="EXW447" s="17"/>
      <c r="EXX447" s="18"/>
      <c r="EYG447" s="16"/>
      <c r="EYH447" s="17"/>
      <c r="EYI447" s="18"/>
      <c r="EYR447" s="16"/>
      <c r="EYS447" s="17"/>
      <c r="EYT447" s="18"/>
      <c r="EZC447" s="16"/>
      <c r="EZD447" s="17"/>
      <c r="EZE447" s="18"/>
      <c r="EZN447" s="16"/>
      <c r="EZO447" s="17"/>
      <c r="EZP447" s="18"/>
      <c r="EZY447" s="16"/>
      <c r="EZZ447" s="17"/>
      <c r="FAA447" s="18"/>
      <c r="FAJ447" s="16"/>
      <c r="FAK447" s="17"/>
      <c r="FAL447" s="18"/>
      <c r="FAU447" s="16"/>
      <c r="FAV447" s="17"/>
      <c r="FAW447" s="18"/>
      <c r="FBF447" s="16"/>
      <c r="FBG447" s="17"/>
      <c r="FBH447" s="18"/>
      <c r="FBQ447" s="16"/>
      <c r="FBR447" s="17"/>
      <c r="FBS447" s="18"/>
      <c r="FCB447" s="16"/>
      <c r="FCC447" s="17"/>
      <c r="FCD447" s="18"/>
      <c r="FCM447" s="16"/>
      <c r="FCN447" s="17"/>
      <c r="FCO447" s="18"/>
      <c r="FCX447" s="16"/>
      <c r="FCY447" s="17"/>
      <c r="FCZ447" s="18"/>
      <c r="FDI447" s="16"/>
      <c r="FDJ447" s="17"/>
      <c r="FDK447" s="18"/>
      <c r="FDT447" s="16"/>
      <c r="FDU447" s="17"/>
      <c r="FDV447" s="18"/>
      <c r="FEE447" s="16"/>
      <c r="FEF447" s="17"/>
      <c r="FEG447" s="18"/>
      <c r="FEP447" s="16"/>
      <c r="FEQ447" s="17"/>
      <c r="FER447" s="18"/>
      <c r="FFA447" s="16"/>
      <c r="FFB447" s="17"/>
      <c r="FFC447" s="18"/>
      <c r="FFL447" s="16"/>
      <c r="FFM447" s="17"/>
      <c r="FFN447" s="18"/>
      <c r="FFW447" s="16"/>
      <c r="FFX447" s="17"/>
      <c r="FFY447" s="18"/>
      <c r="FGH447" s="16"/>
      <c r="FGI447" s="17"/>
      <c r="FGJ447" s="18"/>
      <c r="FGS447" s="16"/>
      <c r="FGT447" s="17"/>
      <c r="FGU447" s="18"/>
      <c r="FHD447" s="16"/>
      <c r="FHE447" s="17"/>
      <c r="FHF447" s="18"/>
      <c r="FHO447" s="16"/>
      <c r="FHP447" s="17"/>
      <c r="FHQ447" s="18"/>
      <c r="FHZ447" s="16"/>
      <c r="FIA447" s="17"/>
      <c r="FIB447" s="18"/>
      <c r="FIK447" s="16"/>
      <c r="FIL447" s="17"/>
      <c r="FIM447" s="18"/>
      <c r="FIV447" s="16"/>
      <c r="FIW447" s="17"/>
      <c r="FIX447" s="18"/>
      <c r="FJG447" s="16"/>
      <c r="FJH447" s="17"/>
      <c r="FJI447" s="18"/>
      <c r="FJR447" s="16"/>
      <c r="FJS447" s="17"/>
      <c r="FJT447" s="18"/>
      <c r="FKC447" s="16"/>
      <c r="FKD447" s="17"/>
      <c r="FKE447" s="18"/>
      <c r="FKN447" s="16"/>
      <c r="FKO447" s="17"/>
      <c r="FKP447" s="18"/>
      <c r="FKY447" s="16"/>
      <c r="FKZ447" s="17"/>
      <c r="FLA447" s="18"/>
      <c r="FLJ447" s="16"/>
      <c r="FLK447" s="17"/>
      <c r="FLL447" s="18"/>
      <c r="FLU447" s="16"/>
      <c r="FLV447" s="17"/>
      <c r="FLW447" s="18"/>
      <c r="FMF447" s="16"/>
      <c r="FMG447" s="17"/>
      <c r="FMH447" s="18"/>
      <c r="FMQ447" s="16"/>
      <c r="FMR447" s="17"/>
      <c r="FMS447" s="18"/>
      <c r="FNB447" s="16"/>
      <c r="FNC447" s="17"/>
      <c r="FND447" s="18"/>
      <c r="FNM447" s="16"/>
      <c r="FNN447" s="17"/>
      <c r="FNO447" s="18"/>
      <c r="FNX447" s="16"/>
      <c r="FNY447" s="17"/>
      <c r="FNZ447" s="18"/>
      <c r="FOI447" s="16"/>
      <c r="FOJ447" s="17"/>
      <c r="FOK447" s="18"/>
      <c r="FOT447" s="16"/>
      <c r="FOU447" s="17"/>
      <c r="FOV447" s="18"/>
      <c r="FPE447" s="16"/>
      <c r="FPF447" s="17"/>
      <c r="FPG447" s="18"/>
      <c r="FPP447" s="16"/>
      <c r="FPQ447" s="17"/>
      <c r="FPR447" s="18"/>
      <c r="FQA447" s="16"/>
      <c r="FQB447" s="17"/>
      <c r="FQC447" s="18"/>
      <c r="FQL447" s="16"/>
      <c r="FQM447" s="17"/>
      <c r="FQN447" s="18"/>
      <c r="FQW447" s="16"/>
      <c r="FQX447" s="17"/>
      <c r="FQY447" s="18"/>
      <c r="FRH447" s="16"/>
      <c r="FRI447" s="17"/>
      <c r="FRJ447" s="18"/>
      <c r="FRS447" s="16"/>
      <c r="FRT447" s="17"/>
      <c r="FRU447" s="18"/>
      <c r="FSD447" s="16"/>
      <c r="FSE447" s="17"/>
      <c r="FSF447" s="18"/>
      <c r="FSO447" s="16"/>
      <c r="FSP447" s="17"/>
      <c r="FSQ447" s="18"/>
      <c r="FSZ447" s="16"/>
      <c r="FTA447" s="17"/>
      <c r="FTB447" s="18"/>
      <c r="FTK447" s="16"/>
      <c r="FTL447" s="17"/>
      <c r="FTM447" s="18"/>
      <c r="FTV447" s="16"/>
      <c r="FTW447" s="17"/>
      <c r="FTX447" s="18"/>
      <c r="FUG447" s="16"/>
      <c r="FUH447" s="17"/>
      <c r="FUI447" s="18"/>
      <c r="FUR447" s="16"/>
      <c r="FUS447" s="17"/>
      <c r="FUT447" s="18"/>
      <c r="FVC447" s="16"/>
      <c r="FVD447" s="17"/>
      <c r="FVE447" s="18"/>
      <c r="FVN447" s="16"/>
      <c r="FVO447" s="17"/>
      <c r="FVP447" s="18"/>
      <c r="FVY447" s="16"/>
      <c r="FVZ447" s="17"/>
      <c r="FWA447" s="18"/>
      <c r="FWJ447" s="16"/>
      <c r="FWK447" s="17"/>
      <c r="FWL447" s="18"/>
      <c r="FWU447" s="16"/>
      <c r="FWV447" s="17"/>
      <c r="FWW447" s="18"/>
      <c r="FXF447" s="16"/>
      <c r="FXG447" s="17"/>
      <c r="FXH447" s="18"/>
      <c r="FXQ447" s="16"/>
      <c r="FXR447" s="17"/>
      <c r="FXS447" s="18"/>
      <c r="FYB447" s="16"/>
      <c r="FYC447" s="17"/>
      <c r="FYD447" s="18"/>
      <c r="FYM447" s="16"/>
      <c r="FYN447" s="17"/>
      <c r="FYO447" s="18"/>
      <c r="FYX447" s="16"/>
      <c r="FYY447" s="17"/>
      <c r="FYZ447" s="18"/>
      <c r="FZI447" s="16"/>
      <c r="FZJ447" s="17"/>
      <c r="FZK447" s="18"/>
      <c r="FZT447" s="16"/>
      <c r="FZU447" s="17"/>
      <c r="FZV447" s="18"/>
      <c r="GAE447" s="16"/>
      <c r="GAF447" s="17"/>
      <c r="GAG447" s="18"/>
      <c r="GAP447" s="16"/>
      <c r="GAQ447" s="17"/>
      <c r="GAR447" s="18"/>
      <c r="GBA447" s="16"/>
      <c r="GBB447" s="17"/>
      <c r="GBC447" s="18"/>
      <c r="GBL447" s="16"/>
      <c r="GBM447" s="17"/>
      <c r="GBN447" s="18"/>
      <c r="GBW447" s="16"/>
      <c r="GBX447" s="17"/>
      <c r="GBY447" s="18"/>
      <c r="GCH447" s="16"/>
      <c r="GCI447" s="17"/>
      <c r="GCJ447" s="18"/>
      <c r="GCS447" s="16"/>
      <c r="GCT447" s="17"/>
      <c r="GCU447" s="18"/>
      <c r="GDD447" s="16"/>
      <c r="GDE447" s="17"/>
      <c r="GDF447" s="18"/>
      <c r="GDO447" s="16"/>
      <c r="GDP447" s="17"/>
      <c r="GDQ447" s="18"/>
      <c r="GDZ447" s="16"/>
      <c r="GEA447" s="17"/>
      <c r="GEB447" s="18"/>
      <c r="GEK447" s="16"/>
      <c r="GEL447" s="17"/>
      <c r="GEM447" s="18"/>
      <c r="GEV447" s="16"/>
      <c r="GEW447" s="17"/>
      <c r="GEX447" s="18"/>
      <c r="GFG447" s="16"/>
      <c r="GFH447" s="17"/>
      <c r="GFI447" s="18"/>
      <c r="GFR447" s="16"/>
      <c r="GFS447" s="17"/>
      <c r="GFT447" s="18"/>
      <c r="GGC447" s="16"/>
      <c r="GGD447" s="17"/>
      <c r="GGE447" s="18"/>
      <c r="GGN447" s="16"/>
      <c r="GGO447" s="17"/>
      <c r="GGP447" s="18"/>
      <c r="GGY447" s="16"/>
      <c r="GGZ447" s="17"/>
      <c r="GHA447" s="18"/>
      <c r="GHJ447" s="16"/>
      <c r="GHK447" s="17"/>
      <c r="GHL447" s="18"/>
      <c r="GHU447" s="16"/>
      <c r="GHV447" s="17"/>
      <c r="GHW447" s="18"/>
      <c r="GIF447" s="16"/>
      <c r="GIG447" s="17"/>
      <c r="GIH447" s="18"/>
      <c r="GIQ447" s="16"/>
      <c r="GIR447" s="17"/>
      <c r="GIS447" s="18"/>
      <c r="GJB447" s="16"/>
      <c r="GJC447" s="17"/>
      <c r="GJD447" s="18"/>
      <c r="GJM447" s="16"/>
      <c r="GJN447" s="17"/>
      <c r="GJO447" s="18"/>
      <c r="GJX447" s="16"/>
      <c r="GJY447" s="17"/>
      <c r="GJZ447" s="18"/>
      <c r="GKI447" s="16"/>
      <c r="GKJ447" s="17"/>
      <c r="GKK447" s="18"/>
      <c r="GKT447" s="16"/>
      <c r="GKU447" s="17"/>
      <c r="GKV447" s="18"/>
      <c r="GLE447" s="16"/>
      <c r="GLF447" s="17"/>
      <c r="GLG447" s="18"/>
      <c r="GLP447" s="16"/>
      <c r="GLQ447" s="17"/>
      <c r="GLR447" s="18"/>
      <c r="GMA447" s="16"/>
      <c r="GMB447" s="17"/>
      <c r="GMC447" s="18"/>
      <c r="GML447" s="16"/>
      <c r="GMM447" s="17"/>
      <c r="GMN447" s="18"/>
      <c r="GMW447" s="16"/>
      <c r="GMX447" s="17"/>
      <c r="GMY447" s="18"/>
      <c r="GNH447" s="16"/>
      <c r="GNI447" s="17"/>
      <c r="GNJ447" s="18"/>
      <c r="GNS447" s="16"/>
      <c r="GNT447" s="17"/>
      <c r="GNU447" s="18"/>
      <c r="GOD447" s="16"/>
      <c r="GOE447" s="17"/>
      <c r="GOF447" s="18"/>
      <c r="GOO447" s="16"/>
      <c r="GOP447" s="17"/>
      <c r="GOQ447" s="18"/>
      <c r="GOZ447" s="16"/>
      <c r="GPA447" s="17"/>
      <c r="GPB447" s="18"/>
      <c r="GPK447" s="16"/>
      <c r="GPL447" s="17"/>
      <c r="GPM447" s="18"/>
      <c r="GPV447" s="16"/>
      <c r="GPW447" s="17"/>
      <c r="GPX447" s="18"/>
      <c r="GQG447" s="16"/>
      <c r="GQH447" s="17"/>
      <c r="GQI447" s="18"/>
      <c r="GQR447" s="16"/>
      <c r="GQS447" s="17"/>
      <c r="GQT447" s="18"/>
      <c r="GRC447" s="16"/>
      <c r="GRD447" s="17"/>
      <c r="GRE447" s="18"/>
      <c r="GRN447" s="16"/>
      <c r="GRO447" s="17"/>
      <c r="GRP447" s="18"/>
      <c r="GRY447" s="16"/>
      <c r="GRZ447" s="17"/>
      <c r="GSA447" s="18"/>
      <c r="GSJ447" s="16"/>
      <c r="GSK447" s="17"/>
      <c r="GSL447" s="18"/>
      <c r="GSU447" s="16"/>
      <c r="GSV447" s="17"/>
      <c r="GSW447" s="18"/>
      <c r="GTF447" s="16"/>
      <c r="GTG447" s="17"/>
      <c r="GTH447" s="18"/>
      <c r="GTQ447" s="16"/>
      <c r="GTR447" s="17"/>
      <c r="GTS447" s="18"/>
      <c r="GUB447" s="16"/>
      <c r="GUC447" s="17"/>
      <c r="GUD447" s="18"/>
      <c r="GUM447" s="16"/>
      <c r="GUN447" s="17"/>
      <c r="GUO447" s="18"/>
      <c r="GUX447" s="16"/>
      <c r="GUY447" s="17"/>
      <c r="GUZ447" s="18"/>
      <c r="GVI447" s="16"/>
      <c r="GVJ447" s="17"/>
      <c r="GVK447" s="18"/>
      <c r="GVT447" s="16"/>
      <c r="GVU447" s="17"/>
      <c r="GVV447" s="18"/>
      <c r="GWE447" s="16"/>
      <c r="GWF447" s="17"/>
      <c r="GWG447" s="18"/>
      <c r="GWP447" s="16"/>
      <c r="GWQ447" s="17"/>
      <c r="GWR447" s="18"/>
      <c r="GXA447" s="16"/>
      <c r="GXB447" s="17"/>
      <c r="GXC447" s="18"/>
      <c r="GXL447" s="16"/>
      <c r="GXM447" s="17"/>
      <c r="GXN447" s="18"/>
      <c r="GXW447" s="16"/>
      <c r="GXX447" s="17"/>
      <c r="GXY447" s="18"/>
      <c r="GYH447" s="16"/>
      <c r="GYI447" s="17"/>
      <c r="GYJ447" s="18"/>
      <c r="GYS447" s="16"/>
      <c r="GYT447" s="17"/>
      <c r="GYU447" s="18"/>
      <c r="GZD447" s="16"/>
      <c r="GZE447" s="17"/>
      <c r="GZF447" s="18"/>
      <c r="GZO447" s="16"/>
      <c r="GZP447" s="17"/>
      <c r="GZQ447" s="18"/>
      <c r="GZZ447" s="16"/>
      <c r="HAA447" s="17"/>
      <c r="HAB447" s="18"/>
      <c r="HAK447" s="16"/>
      <c r="HAL447" s="17"/>
      <c r="HAM447" s="18"/>
      <c r="HAV447" s="16"/>
      <c r="HAW447" s="17"/>
      <c r="HAX447" s="18"/>
      <c r="HBG447" s="16"/>
      <c r="HBH447" s="17"/>
      <c r="HBI447" s="18"/>
      <c r="HBR447" s="16"/>
      <c r="HBS447" s="17"/>
      <c r="HBT447" s="18"/>
      <c r="HCC447" s="16"/>
      <c r="HCD447" s="17"/>
      <c r="HCE447" s="18"/>
      <c r="HCN447" s="16"/>
      <c r="HCO447" s="17"/>
      <c r="HCP447" s="18"/>
      <c r="HCY447" s="16"/>
      <c r="HCZ447" s="17"/>
      <c r="HDA447" s="18"/>
      <c r="HDJ447" s="16"/>
      <c r="HDK447" s="17"/>
      <c r="HDL447" s="18"/>
      <c r="HDU447" s="16"/>
      <c r="HDV447" s="17"/>
      <c r="HDW447" s="18"/>
      <c r="HEF447" s="16"/>
      <c r="HEG447" s="17"/>
      <c r="HEH447" s="18"/>
      <c r="HEQ447" s="16"/>
      <c r="HER447" s="17"/>
      <c r="HES447" s="18"/>
      <c r="HFB447" s="16"/>
      <c r="HFC447" s="17"/>
      <c r="HFD447" s="18"/>
      <c r="HFM447" s="16"/>
      <c r="HFN447" s="17"/>
      <c r="HFO447" s="18"/>
      <c r="HFX447" s="16"/>
      <c r="HFY447" s="17"/>
      <c r="HFZ447" s="18"/>
      <c r="HGI447" s="16"/>
      <c r="HGJ447" s="17"/>
      <c r="HGK447" s="18"/>
      <c r="HGT447" s="16"/>
      <c r="HGU447" s="17"/>
      <c r="HGV447" s="18"/>
      <c r="HHE447" s="16"/>
      <c r="HHF447" s="17"/>
      <c r="HHG447" s="18"/>
      <c r="HHP447" s="16"/>
      <c r="HHQ447" s="17"/>
      <c r="HHR447" s="18"/>
      <c r="HIA447" s="16"/>
      <c r="HIB447" s="17"/>
      <c r="HIC447" s="18"/>
      <c r="HIL447" s="16"/>
      <c r="HIM447" s="17"/>
      <c r="HIN447" s="18"/>
      <c r="HIW447" s="16"/>
      <c r="HIX447" s="17"/>
      <c r="HIY447" s="18"/>
      <c r="HJH447" s="16"/>
      <c r="HJI447" s="17"/>
      <c r="HJJ447" s="18"/>
      <c r="HJS447" s="16"/>
      <c r="HJT447" s="17"/>
      <c r="HJU447" s="18"/>
      <c r="HKD447" s="16"/>
      <c r="HKE447" s="17"/>
      <c r="HKF447" s="18"/>
      <c r="HKO447" s="16"/>
      <c r="HKP447" s="17"/>
      <c r="HKQ447" s="18"/>
      <c r="HKZ447" s="16"/>
      <c r="HLA447" s="17"/>
      <c r="HLB447" s="18"/>
      <c r="HLK447" s="16"/>
      <c r="HLL447" s="17"/>
      <c r="HLM447" s="18"/>
      <c r="HLV447" s="16"/>
      <c r="HLW447" s="17"/>
      <c r="HLX447" s="18"/>
      <c r="HMG447" s="16"/>
      <c r="HMH447" s="17"/>
      <c r="HMI447" s="18"/>
      <c r="HMR447" s="16"/>
      <c r="HMS447" s="17"/>
      <c r="HMT447" s="18"/>
      <c r="HNC447" s="16"/>
      <c r="HND447" s="17"/>
      <c r="HNE447" s="18"/>
      <c r="HNN447" s="16"/>
      <c r="HNO447" s="17"/>
      <c r="HNP447" s="18"/>
      <c r="HNY447" s="16"/>
      <c r="HNZ447" s="17"/>
      <c r="HOA447" s="18"/>
      <c r="HOJ447" s="16"/>
      <c r="HOK447" s="17"/>
      <c r="HOL447" s="18"/>
      <c r="HOU447" s="16"/>
      <c r="HOV447" s="17"/>
      <c r="HOW447" s="18"/>
      <c r="HPF447" s="16"/>
      <c r="HPG447" s="17"/>
      <c r="HPH447" s="18"/>
      <c r="HPQ447" s="16"/>
      <c r="HPR447" s="17"/>
      <c r="HPS447" s="18"/>
      <c r="HQB447" s="16"/>
      <c r="HQC447" s="17"/>
      <c r="HQD447" s="18"/>
      <c r="HQM447" s="16"/>
      <c r="HQN447" s="17"/>
      <c r="HQO447" s="18"/>
      <c r="HQX447" s="16"/>
      <c r="HQY447" s="17"/>
      <c r="HQZ447" s="18"/>
      <c r="HRI447" s="16"/>
      <c r="HRJ447" s="17"/>
      <c r="HRK447" s="18"/>
      <c r="HRT447" s="16"/>
      <c r="HRU447" s="17"/>
      <c r="HRV447" s="18"/>
      <c r="HSE447" s="16"/>
      <c r="HSF447" s="17"/>
      <c r="HSG447" s="18"/>
      <c r="HSP447" s="16"/>
      <c r="HSQ447" s="17"/>
      <c r="HSR447" s="18"/>
      <c r="HTA447" s="16"/>
      <c r="HTB447" s="17"/>
      <c r="HTC447" s="18"/>
      <c r="HTL447" s="16"/>
      <c r="HTM447" s="17"/>
      <c r="HTN447" s="18"/>
      <c r="HTW447" s="16"/>
      <c r="HTX447" s="17"/>
      <c r="HTY447" s="18"/>
      <c r="HUH447" s="16"/>
      <c r="HUI447" s="17"/>
      <c r="HUJ447" s="18"/>
      <c r="HUS447" s="16"/>
      <c r="HUT447" s="17"/>
      <c r="HUU447" s="18"/>
      <c r="HVD447" s="16"/>
      <c r="HVE447" s="17"/>
      <c r="HVF447" s="18"/>
      <c r="HVO447" s="16"/>
      <c r="HVP447" s="17"/>
      <c r="HVQ447" s="18"/>
      <c r="HVZ447" s="16"/>
      <c r="HWA447" s="17"/>
      <c r="HWB447" s="18"/>
      <c r="HWK447" s="16"/>
      <c r="HWL447" s="17"/>
      <c r="HWM447" s="18"/>
      <c r="HWV447" s="16"/>
      <c r="HWW447" s="17"/>
      <c r="HWX447" s="18"/>
      <c r="HXG447" s="16"/>
      <c r="HXH447" s="17"/>
      <c r="HXI447" s="18"/>
      <c r="HXR447" s="16"/>
      <c r="HXS447" s="17"/>
      <c r="HXT447" s="18"/>
      <c r="HYC447" s="16"/>
      <c r="HYD447" s="17"/>
      <c r="HYE447" s="18"/>
      <c r="HYN447" s="16"/>
      <c r="HYO447" s="17"/>
      <c r="HYP447" s="18"/>
      <c r="HYY447" s="16"/>
      <c r="HYZ447" s="17"/>
      <c r="HZA447" s="18"/>
      <c r="HZJ447" s="16"/>
      <c r="HZK447" s="17"/>
      <c r="HZL447" s="18"/>
      <c r="HZU447" s="16"/>
      <c r="HZV447" s="17"/>
      <c r="HZW447" s="18"/>
      <c r="IAF447" s="16"/>
      <c r="IAG447" s="17"/>
      <c r="IAH447" s="18"/>
      <c r="IAQ447" s="16"/>
      <c r="IAR447" s="17"/>
      <c r="IAS447" s="18"/>
      <c r="IBB447" s="16"/>
      <c r="IBC447" s="17"/>
      <c r="IBD447" s="18"/>
      <c r="IBM447" s="16"/>
      <c r="IBN447" s="17"/>
      <c r="IBO447" s="18"/>
      <c r="IBX447" s="16"/>
      <c r="IBY447" s="17"/>
      <c r="IBZ447" s="18"/>
      <c r="ICI447" s="16"/>
      <c r="ICJ447" s="17"/>
      <c r="ICK447" s="18"/>
      <c r="ICT447" s="16"/>
      <c r="ICU447" s="17"/>
      <c r="ICV447" s="18"/>
      <c r="IDE447" s="16"/>
      <c r="IDF447" s="17"/>
      <c r="IDG447" s="18"/>
      <c r="IDP447" s="16"/>
      <c r="IDQ447" s="17"/>
      <c r="IDR447" s="18"/>
      <c r="IEA447" s="16"/>
      <c r="IEB447" s="17"/>
      <c r="IEC447" s="18"/>
      <c r="IEL447" s="16"/>
      <c r="IEM447" s="17"/>
      <c r="IEN447" s="18"/>
      <c r="IEW447" s="16"/>
      <c r="IEX447" s="17"/>
      <c r="IEY447" s="18"/>
      <c r="IFH447" s="16"/>
      <c r="IFI447" s="17"/>
      <c r="IFJ447" s="18"/>
      <c r="IFS447" s="16"/>
      <c r="IFT447" s="17"/>
      <c r="IFU447" s="18"/>
      <c r="IGD447" s="16"/>
      <c r="IGE447" s="17"/>
      <c r="IGF447" s="18"/>
      <c r="IGO447" s="16"/>
      <c r="IGP447" s="17"/>
      <c r="IGQ447" s="18"/>
      <c r="IGZ447" s="16"/>
      <c r="IHA447" s="17"/>
      <c r="IHB447" s="18"/>
      <c r="IHK447" s="16"/>
      <c r="IHL447" s="17"/>
      <c r="IHM447" s="18"/>
      <c r="IHV447" s="16"/>
      <c r="IHW447" s="17"/>
      <c r="IHX447" s="18"/>
      <c r="IIG447" s="16"/>
      <c r="IIH447" s="17"/>
      <c r="III447" s="18"/>
      <c r="IIR447" s="16"/>
      <c r="IIS447" s="17"/>
      <c r="IIT447" s="18"/>
      <c r="IJC447" s="16"/>
      <c r="IJD447" s="17"/>
      <c r="IJE447" s="18"/>
      <c r="IJN447" s="16"/>
      <c r="IJO447" s="17"/>
      <c r="IJP447" s="18"/>
      <c r="IJY447" s="16"/>
      <c r="IJZ447" s="17"/>
      <c r="IKA447" s="18"/>
      <c r="IKJ447" s="16"/>
      <c r="IKK447" s="17"/>
      <c r="IKL447" s="18"/>
      <c r="IKU447" s="16"/>
      <c r="IKV447" s="17"/>
      <c r="IKW447" s="18"/>
      <c r="ILF447" s="16"/>
      <c r="ILG447" s="17"/>
      <c r="ILH447" s="18"/>
      <c r="ILQ447" s="16"/>
      <c r="ILR447" s="17"/>
      <c r="ILS447" s="18"/>
      <c r="IMB447" s="16"/>
      <c r="IMC447" s="17"/>
      <c r="IMD447" s="18"/>
      <c r="IMM447" s="16"/>
      <c r="IMN447" s="17"/>
      <c r="IMO447" s="18"/>
      <c r="IMX447" s="16"/>
      <c r="IMY447" s="17"/>
      <c r="IMZ447" s="18"/>
      <c r="INI447" s="16"/>
      <c r="INJ447" s="17"/>
      <c r="INK447" s="18"/>
      <c r="INT447" s="16"/>
      <c r="INU447" s="17"/>
      <c r="INV447" s="18"/>
      <c r="IOE447" s="16"/>
      <c r="IOF447" s="17"/>
      <c r="IOG447" s="18"/>
      <c r="IOP447" s="16"/>
      <c r="IOQ447" s="17"/>
      <c r="IOR447" s="18"/>
      <c r="IPA447" s="16"/>
      <c r="IPB447" s="17"/>
      <c r="IPC447" s="18"/>
      <c r="IPL447" s="16"/>
      <c r="IPM447" s="17"/>
      <c r="IPN447" s="18"/>
      <c r="IPW447" s="16"/>
      <c r="IPX447" s="17"/>
      <c r="IPY447" s="18"/>
      <c r="IQH447" s="16"/>
      <c r="IQI447" s="17"/>
      <c r="IQJ447" s="18"/>
      <c r="IQS447" s="16"/>
      <c r="IQT447" s="17"/>
      <c r="IQU447" s="18"/>
      <c r="IRD447" s="16"/>
      <c r="IRE447" s="17"/>
      <c r="IRF447" s="18"/>
      <c r="IRO447" s="16"/>
      <c r="IRP447" s="17"/>
      <c r="IRQ447" s="18"/>
      <c r="IRZ447" s="16"/>
      <c r="ISA447" s="17"/>
      <c r="ISB447" s="18"/>
      <c r="ISK447" s="16"/>
      <c r="ISL447" s="17"/>
      <c r="ISM447" s="18"/>
      <c r="ISV447" s="16"/>
      <c r="ISW447" s="17"/>
      <c r="ISX447" s="18"/>
      <c r="ITG447" s="16"/>
      <c r="ITH447" s="17"/>
      <c r="ITI447" s="18"/>
      <c r="ITR447" s="16"/>
      <c r="ITS447" s="17"/>
      <c r="ITT447" s="18"/>
      <c r="IUC447" s="16"/>
      <c r="IUD447" s="17"/>
      <c r="IUE447" s="18"/>
      <c r="IUN447" s="16"/>
      <c r="IUO447" s="17"/>
      <c r="IUP447" s="18"/>
      <c r="IUY447" s="16"/>
      <c r="IUZ447" s="17"/>
      <c r="IVA447" s="18"/>
      <c r="IVJ447" s="16"/>
      <c r="IVK447" s="17"/>
      <c r="IVL447" s="18"/>
      <c r="IVU447" s="16"/>
      <c r="IVV447" s="17"/>
      <c r="IVW447" s="18"/>
      <c r="IWF447" s="16"/>
      <c r="IWG447" s="17"/>
      <c r="IWH447" s="18"/>
      <c r="IWQ447" s="16"/>
      <c r="IWR447" s="17"/>
      <c r="IWS447" s="18"/>
      <c r="IXB447" s="16"/>
      <c r="IXC447" s="17"/>
      <c r="IXD447" s="18"/>
      <c r="IXM447" s="16"/>
      <c r="IXN447" s="17"/>
      <c r="IXO447" s="18"/>
      <c r="IXX447" s="16"/>
      <c r="IXY447" s="17"/>
      <c r="IXZ447" s="18"/>
      <c r="IYI447" s="16"/>
      <c r="IYJ447" s="17"/>
      <c r="IYK447" s="18"/>
      <c r="IYT447" s="16"/>
      <c r="IYU447" s="17"/>
      <c r="IYV447" s="18"/>
      <c r="IZE447" s="16"/>
      <c r="IZF447" s="17"/>
      <c r="IZG447" s="18"/>
      <c r="IZP447" s="16"/>
      <c r="IZQ447" s="17"/>
      <c r="IZR447" s="18"/>
      <c r="JAA447" s="16"/>
      <c r="JAB447" s="17"/>
      <c r="JAC447" s="18"/>
      <c r="JAL447" s="16"/>
      <c r="JAM447" s="17"/>
      <c r="JAN447" s="18"/>
      <c r="JAW447" s="16"/>
      <c r="JAX447" s="17"/>
      <c r="JAY447" s="18"/>
      <c r="JBH447" s="16"/>
      <c r="JBI447" s="17"/>
      <c r="JBJ447" s="18"/>
      <c r="JBS447" s="16"/>
      <c r="JBT447" s="17"/>
      <c r="JBU447" s="18"/>
      <c r="JCD447" s="16"/>
      <c r="JCE447" s="17"/>
      <c r="JCF447" s="18"/>
      <c r="JCO447" s="16"/>
      <c r="JCP447" s="17"/>
      <c r="JCQ447" s="18"/>
      <c r="JCZ447" s="16"/>
      <c r="JDA447" s="17"/>
      <c r="JDB447" s="18"/>
      <c r="JDK447" s="16"/>
      <c r="JDL447" s="17"/>
      <c r="JDM447" s="18"/>
      <c r="JDV447" s="16"/>
      <c r="JDW447" s="17"/>
      <c r="JDX447" s="18"/>
      <c r="JEG447" s="16"/>
      <c r="JEH447" s="17"/>
      <c r="JEI447" s="18"/>
      <c r="JER447" s="16"/>
      <c r="JES447" s="17"/>
      <c r="JET447" s="18"/>
      <c r="JFC447" s="16"/>
      <c r="JFD447" s="17"/>
      <c r="JFE447" s="18"/>
      <c r="JFN447" s="16"/>
      <c r="JFO447" s="17"/>
      <c r="JFP447" s="18"/>
      <c r="JFY447" s="16"/>
      <c r="JFZ447" s="17"/>
      <c r="JGA447" s="18"/>
      <c r="JGJ447" s="16"/>
      <c r="JGK447" s="17"/>
      <c r="JGL447" s="18"/>
      <c r="JGU447" s="16"/>
      <c r="JGV447" s="17"/>
      <c r="JGW447" s="18"/>
      <c r="JHF447" s="16"/>
      <c r="JHG447" s="17"/>
      <c r="JHH447" s="18"/>
      <c r="JHQ447" s="16"/>
      <c r="JHR447" s="17"/>
      <c r="JHS447" s="18"/>
      <c r="JIB447" s="16"/>
      <c r="JIC447" s="17"/>
      <c r="JID447" s="18"/>
      <c r="JIM447" s="16"/>
      <c r="JIN447" s="17"/>
      <c r="JIO447" s="18"/>
      <c r="JIX447" s="16"/>
      <c r="JIY447" s="17"/>
      <c r="JIZ447" s="18"/>
      <c r="JJI447" s="16"/>
      <c r="JJJ447" s="17"/>
      <c r="JJK447" s="18"/>
      <c r="JJT447" s="16"/>
      <c r="JJU447" s="17"/>
      <c r="JJV447" s="18"/>
      <c r="JKE447" s="16"/>
      <c r="JKF447" s="17"/>
      <c r="JKG447" s="18"/>
      <c r="JKP447" s="16"/>
      <c r="JKQ447" s="17"/>
      <c r="JKR447" s="18"/>
      <c r="JLA447" s="16"/>
      <c r="JLB447" s="17"/>
      <c r="JLC447" s="18"/>
      <c r="JLL447" s="16"/>
      <c r="JLM447" s="17"/>
      <c r="JLN447" s="18"/>
      <c r="JLW447" s="16"/>
      <c r="JLX447" s="17"/>
      <c r="JLY447" s="18"/>
      <c r="JMH447" s="16"/>
      <c r="JMI447" s="17"/>
      <c r="JMJ447" s="18"/>
      <c r="JMS447" s="16"/>
      <c r="JMT447" s="17"/>
      <c r="JMU447" s="18"/>
      <c r="JND447" s="16"/>
      <c r="JNE447" s="17"/>
      <c r="JNF447" s="18"/>
      <c r="JNO447" s="16"/>
      <c r="JNP447" s="17"/>
      <c r="JNQ447" s="18"/>
      <c r="JNZ447" s="16"/>
      <c r="JOA447" s="17"/>
      <c r="JOB447" s="18"/>
      <c r="JOK447" s="16"/>
      <c r="JOL447" s="17"/>
      <c r="JOM447" s="18"/>
      <c r="JOV447" s="16"/>
      <c r="JOW447" s="17"/>
      <c r="JOX447" s="18"/>
      <c r="JPG447" s="16"/>
      <c r="JPH447" s="17"/>
      <c r="JPI447" s="18"/>
      <c r="JPR447" s="16"/>
      <c r="JPS447" s="17"/>
      <c r="JPT447" s="18"/>
      <c r="JQC447" s="16"/>
      <c r="JQD447" s="17"/>
      <c r="JQE447" s="18"/>
      <c r="JQN447" s="16"/>
      <c r="JQO447" s="17"/>
      <c r="JQP447" s="18"/>
      <c r="JQY447" s="16"/>
      <c r="JQZ447" s="17"/>
      <c r="JRA447" s="18"/>
      <c r="JRJ447" s="16"/>
      <c r="JRK447" s="17"/>
      <c r="JRL447" s="18"/>
      <c r="JRU447" s="16"/>
      <c r="JRV447" s="17"/>
      <c r="JRW447" s="18"/>
      <c r="JSF447" s="16"/>
      <c r="JSG447" s="17"/>
      <c r="JSH447" s="18"/>
      <c r="JSQ447" s="16"/>
      <c r="JSR447" s="17"/>
      <c r="JSS447" s="18"/>
      <c r="JTB447" s="16"/>
      <c r="JTC447" s="17"/>
      <c r="JTD447" s="18"/>
      <c r="JTM447" s="16"/>
      <c r="JTN447" s="17"/>
      <c r="JTO447" s="18"/>
      <c r="JTX447" s="16"/>
      <c r="JTY447" s="17"/>
      <c r="JTZ447" s="18"/>
      <c r="JUI447" s="16"/>
      <c r="JUJ447" s="17"/>
      <c r="JUK447" s="18"/>
      <c r="JUT447" s="16"/>
      <c r="JUU447" s="17"/>
      <c r="JUV447" s="18"/>
      <c r="JVE447" s="16"/>
      <c r="JVF447" s="17"/>
      <c r="JVG447" s="18"/>
      <c r="JVP447" s="16"/>
      <c r="JVQ447" s="17"/>
      <c r="JVR447" s="18"/>
      <c r="JWA447" s="16"/>
      <c r="JWB447" s="17"/>
      <c r="JWC447" s="18"/>
      <c r="JWL447" s="16"/>
      <c r="JWM447" s="17"/>
      <c r="JWN447" s="18"/>
      <c r="JWW447" s="16"/>
      <c r="JWX447" s="17"/>
      <c r="JWY447" s="18"/>
      <c r="JXH447" s="16"/>
      <c r="JXI447" s="17"/>
      <c r="JXJ447" s="18"/>
      <c r="JXS447" s="16"/>
      <c r="JXT447" s="17"/>
      <c r="JXU447" s="18"/>
      <c r="JYD447" s="16"/>
      <c r="JYE447" s="17"/>
      <c r="JYF447" s="18"/>
      <c r="JYO447" s="16"/>
      <c r="JYP447" s="17"/>
      <c r="JYQ447" s="18"/>
      <c r="JYZ447" s="16"/>
      <c r="JZA447" s="17"/>
      <c r="JZB447" s="18"/>
      <c r="JZK447" s="16"/>
      <c r="JZL447" s="17"/>
      <c r="JZM447" s="18"/>
      <c r="JZV447" s="16"/>
      <c r="JZW447" s="17"/>
      <c r="JZX447" s="18"/>
      <c r="KAG447" s="16"/>
      <c r="KAH447" s="17"/>
      <c r="KAI447" s="18"/>
      <c r="KAR447" s="16"/>
      <c r="KAS447" s="17"/>
      <c r="KAT447" s="18"/>
      <c r="KBC447" s="16"/>
      <c r="KBD447" s="17"/>
      <c r="KBE447" s="18"/>
      <c r="KBN447" s="16"/>
      <c r="KBO447" s="17"/>
      <c r="KBP447" s="18"/>
      <c r="KBY447" s="16"/>
      <c r="KBZ447" s="17"/>
      <c r="KCA447" s="18"/>
      <c r="KCJ447" s="16"/>
      <c r="KCK447" s="17"/>
      <c r="KCL447" s="18"/>
      <c r="KCU447" s="16"/>
      <c r="KCV447" s="17"/>
      <c r="KCW447" s="18"/>
      <c r="KDF447" s="16"/>
      <c r="KDG447" s="17"/>
      <c r="KDH447" s="18"/>
      <c r="KDQ447" s="16"/>
      <c r="KDR447" s="17"/>
      <c r="KDS447" s="18"/>
      <c r="KEB447" s="16"/>
      <c r="KEC447" s="17"/>
      <c r="KED447" s="18"/>
      <c r="KEM447" s="16"/>
      <c r="KEN447" s="17"/>
      <c r="KEO447" s="18"/>
      <c r="KEX447" s="16"/>
      <c r="KEY447" s="17"/>
      <c r="KEZ447" s="18"/>
      <c r="KFI447" s="16"/>
      <c r="KFJ447" s="17"/>
      <c r="KFK447" s="18"/>
      <c r="KFT447" s="16"/>
      <c r="KFU447" s="17"/>
      <c r="KFV447" s="18"/>
      <c r="KGE447" s="16"/>
      <c r="KGF447" s="17"/>
      <c r="KGG447" s="18"/>
      <c r="KGP447" s="16"/>
      <c r="KGQ447" s="17"/>
      <c r="KGR447" s="18"/>
      <c r="KHA447" s="16"/>
      <c r="KHB447" s="17"/>
      <c r="KHC447" s="18"/>
      <c r="KHL447" s="16"/>
      <c r="KHM447" s="17"/>
      <c r="KHN447" s="18"/>
      <c r="KHW447" s="16"/>
      <c r="KHX447" s="17"/>
      <c r="KHY447" s="18"/>
      <c r="KIH447" s="16"/>
      <c r="KII447" s="17"/>
      <c r="KIJ447" s="18"/>
      <c r="KIS447" s="16"/>
      <c r="KIT447" s="17"/>
      <c r="KIU447" s="18"/>
      <c r="KJD447" s="16"/>
      <c r="KJE447" s="17"/>
      <c r="KJF447" s="18"/>
      <c r="KJO447" s="16"/>
      <c r="KJP447" s="17"/>
      <c r="KJQ447" s="18"/>
      <c r="KJZ447" s="16"/>
      <c r="KKA447" s="17"/>
      <c r="KKB447" s="18"/>
      <c r="KKK447" s="16"/>
      <c r="KKL447" s="17"/>
      <c r="KKM447" s="18"/>
      <c r="KKV447" s="16"/>
      <c r="KKW447" s="17"/>
      <c r="KKX447" s="18"/>
      <c r="KLG447" s="16"/>
      <c r="KLH447" s="17"/>
      <c r="KLI447" s="18"/>
      <c r="KLR447" s="16"/>
      <c r="KLS447" s="17"/>
      <c r="KLT447" s="18"/>
      <c r="KMC447" s="16"/>
      <c r="KMD447" s="17"/>
      <c r="KME447" s="18"/>
      <c r="KMN447" s="16"/>
      <c r="KMO447" s="17"/>
      <c r="KMP447" s="18"/>
      <c r="KMY447" s="16"/>
      <c r="KMZ447" s="17"/>
      <c r="KNA447" s="18"/>
      <c r="KNJ447" s="16"/>
      <c r="KNK447" s="17"/>
      <c r="KNL447" s="18"/>
      <c r="KNU447" s="16"/>
      <c r="KNV447" s="17"/>
      <c r="KNW447" s="18"/>
      <c r="KOF447" s="16"/>
      <c r="KOG447" s="17"/>
      <c r="KOH447" s="18"/>
      <c r="KOQ447" s="16"/>
      <c r="KOR447" s="17"/>
      <c r="KOS447" s="18"/>
      <c r="KPB447" s="16"/>
      <c r="KPC447" s="17"/>
      <c r="KPD447" s="18"/>
      <c r="KPM447" s="16"/>
      <c r="KPN447" s="17"/>
      <c r="KPO447" s="18"/>
      <c r="KPX447" s="16"/>
      <c r="KPY447" s="17"/>
      <c r="KPZ447" s="18"/>
      <c r="KQI447" s="16"/>
      <c r="KQJ447" s="17"/>
      <c r="KQK447" s="18"/>
      <c r="KQT447" s="16"/>
      <c r="KQU447" s="17"/>
      <c r="KQV447" s="18"/>
      <c r="KRE447" s="16"/>
      <c r="KRF447" s="17"/>
      <c r="KRG447" s="18"/>
      <c r="KRP447" s="16"/>
      <c r="KRQ447" s="17"/>
      <c r="KRR447" s="18"/>
      <c r="KSA447" s="16"/>
      <c r="KSB447" s="17"/>
      <c r="KSC447" s="18"/>
      <c r="KSL447" s="16"/>
      <c r="KSM447" s="17"/>
      <c r="KSN447" s="18"/>
      <c r="KSW447" s="16"/>
      <c r="KSX447" s="17"/>
      <c r="KSY447" s="18"/>
      <c r="KTH447" s="16"/>
      <c r="KTI447" s="17"/>
      <c r="KTJ447" s="18"/>
      <c r="KTS447" s="16"/>
      <c r="KTT447" s="17"/>
      <c r="KTU447" s="18"/>
      <c r="KUD447" s="16"/>
      <c r="KUE447" s="17"/>
      <c r="KUF447" s="18"/>
      <c r="KUO447" s="16"/>
      <c r="KUP447" s="17"/>
      <c r="KUQ447" s="18"/>
      <c r="KUZ447" s="16"/>
      <c r="KVA447" s="17"/>
      <c r="KVB447" s="18"/>
      <c r="KVK447" s="16"/>
      <c r="KVL447" s="17"/>
      <c r="KVM447" s="18"/>
      <c r="KVV447" s="16"/>
      <c r="KVW447" s="17"/>
      <c r="KVX447" s="18"/>
      <c r="KWG447" s="16"/>
      <c r="KWH447" s="17"/>
      <c r="KWI447" s="18"/>
      <c r="KWR447" s="16"/>
      <c r="KWS447" s="17"/>
      <c r="KWT447" s="18"/>
      <c r="KXC447" s="16"/>
      <c r="KXD447" s="17"/>
      <c r="KXE447" s="18"/>
      <c r="KXN447" s="16"/>
      <c r="KXO447" s="17"/>
      <c r="KXP447" s="18"/>
      <c r="KXY447" s="16"/>
      <c r="KXZ447" s="17"/>
      <c r="KYA447" s="18"/>
      <c r="KYJ447" s="16"/>
      <c r="KYK447" s="17"/>
      <c r="KYL447" s="18"/>
      <c r="KYU447" s="16"/>
      <c r="KYV447" s="17"/>
      <c r="KYW447" s="18"/>
      <c r="KZF447" s="16"/>
      <c r="KZG447" s="17"/>
      <c r="KZH447" s="18"/>
      <c r="KZQ447" s="16"/>
      <c r="KZR447" s="17"/>
      <c r="KZS447" s="18"/>
      <c r="LAB447" s="16"/>
      <c r="LAC447" s="17"/>
      <c r="LAD447" s="18"/>
      <c r="LAM447" s="16"/>
      <c r="LAN447" s="17"/>
      <c r="LAO447" s="18"/>
      <c r="LAX447" s="16"/>
      <c r="LAY447" s="17"/>
      <c r="LAZ447" s="18"/>
      <c r="LBI447" s="16"/>
      <c r="LBJ447" s="17"/>
      <c r="LBK447" s="18"/>
      <c r="LBT447" s="16"/>
      <c r="LBU447" s="17"/>
      <c r="LBV447" s="18"/>
      <c r="LCE447" s="16"/>
      <c r="LCF447" s="17"/>
      <c r="LCG447" s="18"/>
      <c r="LCP447" s="16"/>
      <c r="LCQ447" s="17"/>
      <c r="LCR447" s="18"/>
      <c r="LDA447" s="16"/>
      <c r="LDB447" s="17"/>
      <c r="LDC447" s="18"/>
      <c r="LDL447" s="16"/>
      <c r="LDM447" s="17"/>
      <c r="LDN447" s="18"/>
      <c r="LDW447" s="16"/>
      <c r="LDX447" s="17"/>
      <c r="LDY447" s="18"/>
      <c r="LEH447" s="16"/>
      <c r="LEI447" s="17"/>
      <c r="LEJ447" s="18"/>
      <c r="LES447" s="16"/>
      <c r="LET447" s="17"/>
      <c r="LEU447" s="18"/>
      <c r="LFD447" s="16"/>
      <c r="LFE447" s="17"/>
      <c r="LFF447" s="18"/>
      <c r="LFO447" s="16"/>
      <c r="LFP447" s="17"/>
      <c r="LFQ447" s="18"/>
      <c r="LFZ447" s="16"/>
      <c r="LGA447" s="17"/>
      <c r="LGB447" s="18"/>
      <c r="LGK447" s="16"/>
      <c r="LGL447" s="17"/>
      <c r="LGM447" s="18"/>
      <c r="LGV447" s="16"/>
      <c r="LGW447" s="17"/>
      <c r="LGX447" s="18"/>
      <c r="LHG447" s="16"/>
      <c r="LHH447" s="17"/>
      <c r="LHI447" s="18"/>
      <c r="LHR447" s="16"/>
      <c r="LHS447" s="17"/>
      <c r="LHT447" s="18"/>
      <c r="LIC447" s="16"/>
      <c r="LID447" s="17"/>
      <c r="LIE447" s="18"/>
      <c r="LIN447" s="16"/>
      <c r="LIO447" s="17"/>
      <c r="LIP447" s="18"/>
      <c r="LIY447" s="16"/>
      <c r="LIZ447" s="17"/>
      <c r="LJA447" s="18"/>
      <c r="LJJ447" s="16"/>
      <c r="LJK447" s="17"/>
      <c r="LJL447" s="18"/>
      <c r="LJU447" s="16"/>
      <c r="LJV447" s="17"/>
      <c r="LJW447" s="18"/>
      <c r="LKF447" s="16"/>
      <c r="LKG447" s="17"/>
      <c r="LKH447" s="18"/>
      <c r="LKQ447" s="16"/>
      <c r="LKR447" s="17"/>
      <c r="LKS447" s="18"/>
      <c r="LLB447" s="16"/>
      <c r="LLC447" s="17"/>
      <c r="LLD447" s="18"/>
      <c r="LLM447" s="16"/>
      <c r="LLN447" s="17"/>
      <c r="LLO447" s="18"/>
      <c r="LLX447" s="16"/>
      <c r="LLY447" s="17"/>
      <c r="LLZ447" s="18"/>
      <c r="LMI447" s="16"/>
      <c r="LMJ447" s="17"/>
      <c r="LMK447" s="18"/>
      <c r="LMT447" s="16"/>
      <c r="LMU447" s="17"/>
      <c r="LMV447" s="18"/>
      <c r="LNE447" s="16"/>
      <c r="LNF447" s="17"/>
      <c r="LNG447" s="18"/>
      <c r="LNP447" s="16"/>
      <c r="LNQ447" s="17"/>
      <c r="LNR447" s="18"/>
      <c r="LOA447" s="16"/>
      <c r="LOB447" s="17"/>
      <c r="LOC447" s="18"/>
      <c r="LOL447" s="16"/>
      <c r="LOM447" s="17"/>
      <c r="LON447" s="18"/>
      <c r="LOW447" s="16"/>
      <c r="LOX447" s="17"/>
      <c r="LOY447" s="18"/>
      <c r="LPH447" s="16"/>
      <c r="LPI447" s="17"/>
      <c r="LPJ447" s="18"/>
      <c r="LPS447" s="16"/>
      <c r="LPT447" s="17"/>
      <c r="LPU447" s="18"/>
      <c r="LQD447" s="16"/>
      <c r="LQE447" s="17"/>
      <c r="LQF447" s="18"/>
      <c r="LQO447" s="16"/>
      <c r="LQP447" s="17"/>
      <c r="LQQ447" s="18"/>
      <c r="LQZ447" s="16"/>
      <c r="LRA447" s="17"/>
      <c r="LRB447" s="18"/>
      <c r="LRK447" s="16"/>
      <c r="LRL447" s="17"/>
      <c r="LRM447" s="18"/>
      <c r="LRV447" s="16"/>
      <c r="LRW447" s="17"/>
      <c r="LRX447" s="18"/>
      <c r="LSG447" s="16"/>
      <c r="LSH447" s="17"/>
      <c r="LSI447" s="18"/>
      <c r="LSR447" s="16"/>
      <c r="LSS447" s="17"/>
      <c r="LST447" s="18"/>
      <c r="LTC447" s="16"/>
      <c r="LTD447" s="17"/>
      <c r="LTE447" s="18"/>
      <c r="LTN447" s="16"/>
      <c r="LTO447" s="17"/>
      <c r="LTP447" s="18"/>
      <c r="LTY447" s="16"/>
      <c r="LTZ447" s="17"/>
      <c r="LUA447" s="18"/>
      <c r="LUJ447" s="16"/>
      <c r="LUK447" s="17"/>
      <c r="LUL447" s="18"/>
      <c r="LUU447" s="16"/>
      <c r="LUV447" s="17"/>
      <c r="LUW447" s="18"/>
      <c r="LVF447" s="16"/>
      <c r="LVG447" s="17"/>
      <c r="LVH447" s="18"/>
      <c r="LVQ447" s="16"/>
      <c r="LVR447" s="17"/>
      <c r="LVS447" s="18"/>
      <c r="LWB447" s="16"/>
      <c r="LWC447" s="17"/>
      <c r="LWD447" s="18"/>
      <c r="LWM447" s="16"/>
      <c r="LWN447" s="17"/>
      <c r="LWO447" s="18"/>
      <c r="LWX447" s="16"/>
      <c r="LWY447" s="17"/>
      <c r="LWZ447" s="18"/>
      <c r="LXI447" s="16"/>
      <c r="LXJ447" s="17"/>
      <c r="LXK447" s="18"/>
      <c r="LXT447" s="16"/>
      <c r="LXU447" s="17"/>
      <c r="LXV447" s="18"/>
      <c r="LYE447" s="16"/>
      <c r="LYF447" s="17"/>
      <c r="LYG447" s="18"/>
      <c r="LYP447" s="16"/>
      <c r="LYQ447" s="17"/>
      <c r="LYR447" s="18"/>
      <c r="LZA447" s="16"/>
      <c r="LZB447" s="17"/>
      <c r="LZC447" s="18"/>
      <c r="LZL447" s="16"/>
      <c r="LZM447" s="17"/>
      <c r="LZN447" s="18"/>
      <c r="LZW447" s="16"/>
      <c r="LZX447" s="17"/>
      <c r="LZY447" s="18"/>
      <c r="MAH447" s="16"/>
      <c r="MAI447" s="17"/>
      <c r="MAJ447" s="18"/>
      <c r="MAS447" s="16"/>
      <c r="MAT447" s="17"/>
      <c r="MAU447" s="18"/>
      <c r="MBD447" s="16"/>
      <c r="MBE447" s="17"/>
      <c r="MBF447" s="18"/>
      <c r="MBO447" s="16"/>
      <c r="MBP447" s="17"/>
      <c r="MBQ447" s="18"/>
      <c r="MBZ447" s="16"/>
      <c r="MCA447" s="17"/>
      <c r="MCB447" s="18"/>
      <c r="MCK447" s="16"/>
      <c r="MCL447" s="17"/>
      <c r="MCM447" s="18"/>
      <c r="MCV447" s="16"/>
      <c r="MCW447" s="17"/>
      <c r="MCX447" s="18"/>
      <c r="MDG447" s="16"/>
      <c r="MDH447" s="17"/>
      <c r="MDI447" s="18"/>
      <c r="MDR447" s="16"/>
      <c r="MDS447" s="17"/>
      <c r="MDT447" s="18"/>
      <c r="MEC447" s="16"/>
      <c r="MED447" s="17"/>
      <c r="MEE447" s="18"/>
      <c r="MEN447" s="16"/>
      <c r="MEO447" s="17"/>
      <c r="MEP447" s="18"/>
      <c r="MEY447" s="16"/>
      <c r="MEZ447" s="17"/>
      <c r="MFA447" s="18"/>
      <c r="MFJ447" s="16"/>
      <c r="MFK447" s="17"/>
      <c r="MFL447" s="18"/>
      <c r="MFU447" s="16"/>
      <c r="MFV447" s="17"/>
      <c r="MFW447" s="18"/>
      <c r="MGF447" s="16"/>
      <c r="MGG447" s="17"/>
      <c r="MGH447" s="18"/>
      <c r="MGQ447" s="16"/>
      <c r="MGR447" s="17"/>
      <c r="MGS447" s="18"/>
      <c r="MHB447" s="16"/>
      <c r="MHC447" s="17"/>
      <c r="MHD447" s="18"/>
      <c r="MHM447" s="16"/>
      <c r="MHN447" s="17"/>
      <c r="MHO447" s="18"/>
      <c r="MHX447" s="16"/>
      <c r="MHY447" s="17"/>
      <c r="MHZ447" s="18"/>
      <c r="MII447" s="16"/>
      <c r="MIJ447" s="17"/>
      <c r="MIK447" s="18"/>
      <c r="MIT447" s="16"/>
      <c r="MIU447" s="17"/>
      <c r="MIV447" s="18"/>
      <c r="MJE447" s="16"/>
      <c r="MJF447" s="17"/>
      <c r="MJG447" s="18"/>
      <c r="MJP447" s="16"/>
      <c r="MJQ447" s="17"/>
      <c r="MJR447" s="18"/>
      <c r="MKA447" s="16"/>
      <c r="MKB447" s="17"/>
      <c r="MKC447" s="18"/>
      <c r="MKL447" s="16"/>
      <c r="MKM447" s="17"/>
      <c r="MKN447" s="18"/>
      <c r="MKW447" s="16"/>
      <c r="MKX447" s="17"/>
      <c r="MKY447" s="18"/>
      <c r="MLH447" s="16"/>
      <c r="MLI447" s="17"/>
      <c r="MLJ447" s="18"/>
      <c r="MLS447" s="16"/>
      <c r="MLT447" s="17"/>
      <c r="MLU447" s="18"/>
      <c r="MMD447" s="16"/>
      <c r="MME447" s="17"/>
      <c r="MMF447" s="18"/>
      <c r="MMO447" s="16"/>
      <c r="MMP447" s="17"/>
      <c r="MMQ447" s="18"/>
      <c r="MMZ447" s="16"/>
      <c r="MNA447" s="17"/>
      <c r="MNB447" s="18"/>
      <c r="MNK447" s="16"/>
      <c r="MNL447" s="17"/>
      <c r="MNM447" s="18"/>
      <c r="MNV447" s="16"/>
      <c r="MNW447" s="17"/>
      <c r="MNX447" s="18"/>
      <c r="MOG447" s="16"/>
      <c r="MOH447" s="17"/>
      <c r="MOI447" s="18"/>
      <c r="MOR447" s="16"/>
      <c r="MOS447" s="17"/>
      <c r="MOT447" s="18"/>
      <c r="MPC447" s="16"/>
      <c r="MPD447" s="17"/>
      <c r="MPE447" s="18"/>
      <c r="MPN447" s="16"/>
      <c r="MPO447" s="17"/>
      <c r="MPP447" s="18"/>
      <c r="MPY447" s="16"/>
      <c r="MPZ447" s="17"/>
      <c r="MQA447" s="18"/>
      <c r="MQJ447" s="16"/>
      <c r="MQK447" s="17"/>
      <c r="MQL447" s="18"/>
      <c r="MQU447" s="16"/>
      <c r="MQV447" s="17"/>
      <c r="MQW447" s="18"/>
      <c r="MRF447" s="16"/>
      <c r="MRG447" s="17"/>
      <c r="MRH447" s="18"/>
      <c r="MRQ447" s="16"/>
      <c r="MRR447" s="17"/>
      <c r="MRS447" s="18"/>
      <c r="MSB447" s="16"/>
      <c r="MSC447" s="17"/>
      <c r="MSD447" s="18"/>
      <c r="MSM447" s="16"/>
      <c r="MSN447" s="17"/>
      <c r="MSO447" s="18"/>
      <c r="MSX447" s="16"/>
      <c r="MSY447" s="17"/>
      <c r="MSZ447" s="18"/>
      <c r="MTI447" s="16"/>
      <c r="MTJ447" s="17"/>
      <c r="MTK447" s="18"/>
      <c r="MTT447" s="16"/>
      <c r="MTU447" s="17"/>
      <c r="MTV447" s="18"/>
      <c r="MUE447" s="16"/>
      <c r="MUF447" s="17"/>
      <c r="MUG447" s="18"/>
      <c r="MUP447" s="16"/>
      <c r="MUQ447" s="17"/>
      <c r="MUR447" s="18"/>
      <c r="MVA447" s="16"/>
      <c r="MVB447" s="17"/>
      <c r="MVC447" s="18"/>
      <c r="MVL447" s="16"/>
      <c r="MVM447" s="17"/>
      <c r="MVN447" s="18"/>
      <c r="MVW447" s="16"/>
      <c r="MVX447" s="17"/>
      <c r="MVY447" s="18"/>
      <c r="MWH447" s="16"/>
      <c r="MWI447" s="17"/>
      <c r="MWJ447" s="18"/>
      <c r="MWS447" s="16"/>
      <c r="MWT447" s="17"/>
      <c r="MWU447" s="18"/>
      <c r="MXD447" s="16"/>
      <c r="MXE447" s="17"/>
      <c r="MXF447" s="18"/>
      <c r="MXO447" s="16"/>
      <c r="MXP447" s="17"/>
      <c r="MXQ447" s="18"/>
      <c r="MXZ447" s="16"/>
      <c r="MYA447" s="17"/>
      <c r="MYB447" s="18"/>
      <c r="MYK447" s="16"/>
      <c r="MYL447" s="17"/>
      <c r="MYM447" s="18"/>
      <c r="MYV447" s="16"/>
      <c r="MYW447" s="17"/>
      <c r="MYX447" s="18"/>
      <c r="MZG447" s="16"/>
      <c r="MZH447" s="17"/>
      <c r="MZI447" s="18"/>
      <c r="MZR447" s="16"/>
      <c r="MZS447" s="17"/>
      <c r="MZT447" s="18"/>
      <c r="NAC447" s="16"/>
      <c r="NAD447" s="17"/>
      <c r="NAE447" s="18"/>
      <c r="NAN447" s="16"/>
      <c r="NAO447" s="17"/>
      <c r="NAP447" s="18"/>
      <c r="NAY447" s="16"/>
      <c r="NAZ447" s="17"/>
      <c r="NBA447" s="18"/>
      <c r="NBJ447" s="16"/>
      <c r="NBK447" s="17"/>
      <c r="NBL447" s="18"/>
      <c r="NBU447" s="16"/>
      <c r="NBV447" s="17"/>
      <c r="NBW447" s="18"/>
      <c r="NCF447" s="16"/>
      <c r="NCG447" s="17"/>
      <c r="NCH447" s="18"/>
      <c r="NCQ447" s="16"/>
      <c r="NCR447" s="17"/>
      <c r="NCS447" s="18"/>
      <c r="NDB447" s="16"/>
      <c r="NDC447" s="17"/>
      <c r="NDD447" s="18"/>
      <c r="NDM447" s="16"/>
      <c r="NDN447" s="17"/>
      <c r="NDO447" s="18"/>
      <c r="NDX447" s="16"/>
      <c r="NDY447" s="17"/>
      <c r="NDZ447" s="18"/>
      <c r="NEI447" s="16"/>
      <c r="NEJ447" s="17"/>
      <c r="NEK447" s="18"/>
      <c r="NET447" s="16"/>
      <c r="NEU447" s="17"/>
      <c r="NEV447" s="18"/>
      <c r="NFE447" s="16"/>
      <c r="NFF447" s="17"/>
      <c r="NFG447" s="18"/>
      <c r="NFP447" s="16"/>
      <c r="NFQ447" s="17"/>
      <c r="NFR447" s="18"/>
      <c r="NGA447" s="16"/>
      <c r="NGB447" s="17"/>
      <c r="NGC447" s="18"/>
      <c r="NGL447" s="16"/>
      <c r="NGM447" s="17"/>
      <c r="NGN447" s="18"/>
      <c r="NGW447" s="16"/>
      <c r="NGX447" s="17"/>
      <c r="NGY447" s="18"/>
      <c r="NHH447" s="16"/>
      <c r="NHI447" s="17"/>
      <c r="NHJ447" s="18"/>
      <c r="NHS447" s="16"/>
      <c r="NHT447" s="17"/>
      <c r="NHU447" s="18"/>
      <c r="NID447" s="16"/>
      <c r="NIE447" s="17"/>
      <c r="NIF447" s="18"/>
      <c r="NIO447" s="16"/>
      <c r="NIP447" s="17"/>
      <c r="NIQ447" s="18"/>
      <c r="NIZ447" s="16"/>
      <c r="NJA447" s="17"/>
      <c r="NJB447" s="18"/>
      <c r="NJK447" s="16"/>
      <c r="NJL447" s="17"/>
      <c r="NJM447" s="18"/>
      <c r="NJV447" s="16"/>
      <c r="NJW447" s="17"/>
      <c r="NJX447" s="18"/>
      <c r="NKG447" s="16"/>
      <c r="NKH447" s="17"/>
      <c r="NKI447" s="18"/>
      <c r="NKR447" s="16"/>
      <c r="NKS447" s="17"/>
      <c r="NKT447" s="18"/>
      <c r="NLC447" s="16"/>
      <c r="NLD447" s="17"/>
      <c r="NLE447" s="18"/>
      <c r="NLN447" s="16"/>
      <c r="NLO447" s="17"/>
      <c r="NLP447" s="18"/>
      <c r="NLY447" s="16"/>
      <c r="NLZ447" s="17"/>
      <c r="NMA447" s="18"/>
      <c r="NMJ447" s="16"/>
      <c r="NMK447" s="17"/>
      <c r="NML447" s="18"/>
      <c r="NMU447" s="16"/>
      <c r="NMV447" s="17"/>
      <c r="NMW447" s="18"/>
      <c r="NNF447" s="16"/>
      <c r="NNG447" s="17"/>
      <c r="NNH447" s="18"/>
      <c r="NNQ447" s="16"/>
      <c r="NNR447" s="17"/>
      <c r="NNS447" s="18"/>
      <c r="NOB447" s="16"/>
      <c r="NOC447" s="17"/>
      <c r="NOD447" s="18"/>
      <c r="NOM447" s="16"/>
      <c r="NON447" s="17"/>
      <c r="NOO447" s="18"/>
      <c r="NOX447" s="16"/>
      <c r="NOY447" s="17"/>
      <c r="NOZ447" s="18"/>
      <c r="NPI447" s="16"/>
      <c r="NPJ447" s="17"/>
      <c r="NPK447" s="18"/>
      <c r="NPT447" s="16"/>
      <c r="NPU447" s="17"/>
      <c r="NPV447" s="18"/>
      <c r="NQE447" s="16"/>
      <c r="NQF447" s="17"/>
      <c r="NQG447" s="18"/>
      <c r="NQP447" s="16"/>
      <c r="NQQ447" s="17"/>
      <c r="NQR447" s="18"/>
      <c r="NRA447" s="16"/>
      <c r="NRB447" s="17"/>
      <c r="NRC447" s="18"/>
      <c r="NRL447" s="16"/>
      <c r="NRM447" s="17"/>
      <c r="NRN447" s="18"/>
      <c r="NRW447" s="16"/>
      <c r="NRX447" s="17"/>
      <c r="NRY447" s="18"/>
      <c r="NSH447" s="16"/>
      <c r="NSI447" s="17"/>
      <c r="NSJ447" s="18"/>
      <c r="NSS447" s="16"/>
      <c r="NST447" s="17"/>
      <c r="NSU447" s="18"/>
      <c r="NTD447" s="16"/>
      <c r="NTE447" s="17"/>
      <c r="NTF447" s="18"/>
      <c r="NTO447" s="16"/>
      <c r="NTP447" s="17"/>
      <c r="NTQ447" s="18"/>
      <c r="NTZ447" s="16"/>
      <c r="NUA447" s="17"/>
      <c r="NUB447" s="18"/>
      <c r="NUK447" s="16"/>
      <c r="NUL447" s="17"/>
      <c r="NUM447" s="18"/>
      <c r="NUV447" s="16"/>
      <c r="NUW447" s="17"/>
      <c r="NUX447" s="18"/>
      <c r="NVG447" s="16"/>
      <c r="NVH447" s="17"/>
      <c r="NVI447" s="18"/>
      <c r="NVR447" s="16"/>
      <c r="NVS447" s="17"/>
      <c r="NVT447" s="18"/>
      <c r="NWC447" s="16"/>
      <c r="NWD447" s="17"/>
      <c r="NWE447" s="18"/>
      <c r="NWN447" s="16"/>
      <c r="NWO447" s="17"/>
      <c r="NWP447" s="18"/>
      <c r="NWY447" s="16"/>
      <c r="NWZ447" s="17"/>
      <c r="NXA447" s="18"/>
      <c r="NXJ447" s="16"/>
      <c r="NXK447" s="17"/>
      <c r="NXL447" s="18"/>
      <c r="NXU447" s="16"/>
      <c r="NXV447" s="17"/>
      <c r="NXW447" s="18"/>
      <c r="NYF447" s="16"/>
      <c r="NYG447" s="17"/>
      <c r="NYH447" s="18"/>
      <c r="NYQ447" s="16"/>
      <c r="NYR447" s="17"/>
      <c r="NYS447" s="18"/>
      <c r="NZB447" s="16"/>
      <c r="NZC447" s="17"/>
      <c r="NZD447" s="18"/>
      <c r="NZM447" s="16"/>
      <c r="NZN447" s="17"/>
      <c r="NZO447" s="18"/>
      <c r="NZX447" s="16"/>
      <c r="NZY447" s="17"/>
      <c r="NZZ447" s="18"/>
      <c r="OAI447" s="16"/>
      <c r="OAJ447" s="17"/>
      <c r="OAK447" s="18"/>
      <c r="OAT447" s="16"/>
      <c r="OAU447" s="17"/>
      <c r="OAV447" s="18"/>
      <c r="OBE447" s="16"/>
      <c r="OBF447" s="17"/>
      <c r="OBG447" s="18"/>
      <c r="OBP447" s="16"/>
      <c r="OBQ447" s="17"/>
      <c r="OBR447" s="18"/>
      <c r="OCA447" s="16"/>
      <c r="OCB447" s="17"/>
      <c r="OCC447" s="18"/>
      <c r="OCL447" s="16"/>
      <c r="OCM447" s="17"/>
      <c r="OCN447" s="18"/>
      <c r="OCW447" s="16"/>
      <c r="OCX447" s="17"/>
      <c r="OCY447" s="18"/>
      <c r="ODH447" s="16"/>
      <c r="ODI447" s="17"/>
      <c r="ODJ447" s="18"/>
      <c r="ODS447" s="16"/>
      <c r="ODT447" s="17"/>
      <c r="ODU447" s="18"/>
      <c r="OED447" s="16"/>
      <c r="OEE447" s="17"/>
      <c r="OEF447" s="18"/>
      <c r="OEO447" s="16"/>
      <c r="OEP447" s="17"/>
      <c r="OEQ447" s="18"/>
      <c r="OEZ447" s="16"/>
      <c r="OFA447" s="17"/>
      <c r="OFB447" s="18"/>
      <c r="OFK447" s="16"/>
      <c r="OFL447" s="17"/>
      <c r="OFM447" s="18"/>
      <c r="OFV447" s="16"/>
      <c r="OFW447" s="17"/>
      <c r="OFX447" s="18"/>
      <c r="OGG447" s="16"/>
      <c r="OGH447" s="17"/>
      <c r="OGI447" s="18"/>
      <c r="OGR447" s="16"/>
      <c r="OGS447" s="17"/>
      <c r="OGT447" s="18"/>
      <c r="OHC447" s="16"/>
      <c r="OHD447" s="17"/>
      <c r="OHE447" s="18"/>
      <c r="OHN447" s="16"/>
      <c r="OHO447" s="17"/>
      <c r="OHP447" s="18"/>
      <c r="OHY447" s="16"/>
      <c r="OHZ447" s="17"/>
      <c r="OIA447" s="18"/>
      <c r="OIJ447" s="16"/>
      <c r="OIK447" s="17"/>
      <c r="OIL447" s="18"/>
      <c r="OIU447" s="16"/>
      <c r="OIV447" s="17"/>
      <c r="OIW447" s="18"/>
      <c r="OJF447" s="16"/>
      <c r="OJG447" s="17"/>
      <c r="OJH447" s="18"/>
      <c r="OJQ447" s="16"/>
      <c r="OJR447" s="17"/>
      <c r="OJS447" s="18"/>
      <c r="OKB447" s="16"/>
      <c r="OKC447" s="17"/>
      <c r="OKD447" s="18"/>
      <c r="OKM447" s="16"/>
      <c r="OKN447" s="17"/>
      <c r="OKO447" s="18"/>
      <c r="OKX447" s="16"/>
      <c r="OKY447" s="17"/>
      <c r="OKZ447" s="18"/>
      <c r="OLI447" s="16"/>
      <c r="OLJ447" s="17"/>
      <c r="OLK447" s="18"/>
      <c r="OLT447" s="16"/>
      <c r="OLU447" s="17"/>
      <c r="OLV447" s="18"/>
      <c r="OME447" s="16"/>
      <c r="OMF447" s="17"/>
      <c r="OMG447" s="18"/>
      <c r="OMP447" s="16"/>
      <c r="OMQ447" s="17"/>
      <c r="OMR447" s="18"/>
      <c r="ONA447" s="16"/>
      <c r="ONB447" s="17"/>
      <c r="ONC447" s="18"/>
      <c r="ONL447" s="16"/>
      <c r="ONM447" s="17"/>
      <c r="ONN447" s="18"/>
      <c r="ONW447" s="16"/>
      <c r="ONX447" s="17"/>
      <c r="ONY447" s="18"/>
      <c r="OOH447" s="16"/>
      <c r="OOI447" s="17"/>
      <c r="OOJ447" s="18"/>
      <c r="OOS447" s="16"/>
      <c r="OOT447" s="17"/>
      <c r="OOU447" s="18"/>
      <c r="OPD447" s="16"/>
      <c r="OPE447" s="17"/>
      <c r="OPF447" s="18"/>
      <c r="OPO447" s="16"/>
      <c r="OPP447" s="17"/>
      <c r="OPQ447" s="18"/>
      <c r="OPZ447" s="16"/>
      <c r="OQA447" s="17"/>
      <c r="OQB447" s="18"/>
      <c r="OQK447" s="16"/>
      <c r="OQL447" s="17"/>
      <c r="OQM447" s="18"/>
      <c r="OQV447" s="16"/>
      <c r="OQW447" s="17"/>
      <c r="OQX447" s="18"/>
      <c r="ORG447" s="16"/>
      <c r="ORH447" s="17"/>
      <c r="ORI447" s="18"/>
      <c r="ORR447" s="16"/>
      <c r="ORS447" s="17"/>
      <c r="ORT447" s="18"/>
      <c r="OSC447" s="16"/>
      <c r="OSD447" s="17"/>
      <c r="OSE447" s="18"/>
      <c r="OSN447" s="16"/>
      <c r="OSO447" s="17"/>
      <c r="OSP447" s="18"/>
      <c r="OSY447" s="16"/>
      <c r="OSZ447" s="17"/>
      <c r="OTA447" s="18"/>
      <c r="OTJ447" s="16"/>
      <c r="OTK447" s="17"/>
      <c r="OTL447" s="18"/>
      <c r="OTU447" s="16"/>
      <c r="OTV447" s="17"/>
      <c r="OTW447" s="18"/>
      <c r="OUF447" s="16"/>
      <c r="OUG447" s="17"/>
      <c r="OUH447" s="18"/>
      <c r="OUQ447" s="16"/>
      <c r="OUR447" s="17"/>
      <c r="OUS447" s="18"/>
      <c r="OVB447" s="16"/>
      <c r="OVC447" s="17"/>
      <c r="OVD447" s="18"/>
      <c r="OVM447" s="16"/>
      <c r="OVN447" s="17"/>
      <c r="OVO447" s="18"/>
      <c r="OVX447" s="16"/>
      <c r="OVY447" s="17"/>
      <c r="OVZ447" s="18"/>
      <c r="OWI447" s="16"/>
      <c r="OWJ447" s="17"/>
      <c r="OWK447" s="18"/>
      <c r="OWT447" s="16"/>
      <c r="OWU447" s="17"/>
      <c r="OWV447" s="18"/>
      <c r="OXE447" s="16"/>
      <c r="OXF447" s="17"/>
      <c r="OXG447" s="18"/>
      <c r="OXP447" s="16"/>
      <c r="OXQ447" s="17"/>
      <c r="OXR447" s="18"/>
      <c r="OYA447" s="16"/>
      <c r="OYB447" s="17"/>
      <c r="OYC447" s="18"/>
      <c r="OYL447" s="16"/>
      <c r="OYM447" s="17"/>
      <c r="OYN447" s="18"/>
      <c r="OYW447" s="16"/>
      <c r="OYX447" s="17"/>
      <c r="OYY447" s="18"/>
      <c r="OZH447" s="16"/>
      <c r="OZI447" s="17"/>
      <c r="OZJ447" s="18"/>
      <c r="OZS447" s="16"/>
      <c r="OZT447" s="17"/>
      <c r="OZU447" s="18"/>
      <c r="PAD447" s="16"/>
      <c r="PAE447" s="17"/>
      <c r="PAF447" s="18"/>
      <c r="PAO447" s="16"/>
      <c r="PAP447" s="17"/>
      <c r="PAQ447" s="18"/>
      <c r="PAZ447" s="16"/>
      <c r="PBA447" s="17"/>
      <c r="PBB447" s="18"/>
      <c r="PBK447" s="16"/>
      <c r="PBL447" s="17"/>
      <c r="PBM447" s="18"/>
      <c r="PBV447" s="16"/>
      <c r="PBW447" s="17"/>
      <c r="PBX447" s="18"/>
      <c r="PCG447" s="16"/>
      <c r="PCH447" s="17"/>
      <c r="PCI447" s="18"/>
      <c r="PCR447" s="16"/>
      <c r="PCS447" s="17"/>
      <c r="PCT447" s="18"/>
      <c r="PDC447" s="16"/>
      <c r="PDD447" s="17"/>
      <c r="PDE447" s="18"/>
      <c r="PDN447" s="16"/>
      <c r="PDO447" s="17"/>
      <c r="PDP447" s="18"/>
      <c r="PDY447" s="16"/>
      <c r="PDZ447" s="17"/>
      <c r="PEA447" s="18"/>
      <c r="PEJ447" s="16"/>
      <c r="PEK447" s="17"/>
      <c r="PEL447" s="18"/>
      <c r="PEU447" s="16"/>
      <c r="PEV447" s="17"/>
      <c r="PEW447" s="18"/>
      <c r="PFF447" s="16"/>
      <c r="PFG447" s="17"/>
      <c r="PFH447" s="18"/>
      <c r="PFQ447" s="16"/>
      <c r="PFR447" s="17"/>
      <c r="PFS447" s="18"/>
      <c r="PGB447" s="16"/>
      <c r="PGC447" s="17"/>
      <c r="PGD447" s="18"/>
      <c r="PGM447" s="16"/>
      <c r="PGN447" s="17"/>
      <c r="PGO447" s="18"/>
      <c r="PGX447" s="16"/>
      <c r="PGY447" s="17"/>
      <c r="PGZ447" s="18"/>
      <c r="PHI447" s="16"/>
      <c r="PHJ447" s="17"/>
      <c r="PHK447" s="18"/>
      <c r="PHT447" s="16"/>
      <c r="PHU447" s="17"/>
      <c r="PHV447" s="18"/>
      <c r="PIE447" s="16"/>
      <c r="PIF447" s="17"/>
      <c r="PIG447" s="18"/>
      <c r="PIP447" s="16"/>
      <c r="PIQ447" s="17"/>
      <c r="PIR447" s="18"/>
      <c r="PJA447" s="16"/>
      <c r="PJB447" s="17"/>
      <c r="PJC447" s="18"/>
      <c r="PJL447" s="16"/>
      <c r="PJM447" s="17"/>
      <c r="PJN447" s="18"/>
      <c r="PJW447" s="16"/>
      <c r="PJX447" s="17"/>
      <c r="PJY447" s="18"/>
      <c r="PKH447" s="16"/>
      <c r="PKI447" s="17"/>
      <c r="PKJ447" s="18"/>
      <c r="PKS447" s="16"/>
      <c r="PKT447" s="17"/>
      <c r="PKU447" s="18"/>
      <c r="PLD447" s="16"/>
      <c r="PLE447" s="17"/>
      <c r="PLF447" s="18"/>
      <c r="PLO447" s="16"/>
      <c r="PLP447" s="17"/>
      <c r="PLQ447" s="18"/>
      <c r="PLZ447" s="16"/>
      <c r="PMA447" s="17"/>
      <c r="PMB447" s="18"/>
      <c r="PMK447" s="16"/>
      <c r="PML447" s="17"/>
      <c r="PMM447" s="18"/>
      <c r="PMV447" s="16"/>
      <c r="PMW447" s="17"/>
      <c r="PMX447" s="18"/>
      <c r="PNG447" s="16"/>
      <c r="PNH447" s="17"/>
      <c r="PNI447" s="18"/>
      <c r="PNR447" s="16"/>
      <c r="PNS447" s="17"/>
      <c r="PNT447" s="18"/>
      <c r="POC447" s="16"/>
      <c r="POD447" s="17"/>
      <c r="POE447" s="18"/>
      <c r="PON447" s="16"/>
      <c r="POO447" s="17"/>
      <c r="POP447" s="18"/>
      <c r="POY447" s="16"/>
      <c r="POZ447" s="17"/>
      <c r="PPA447" s="18"/>
      <c r="PPJ447" s="16"/>
      <c r="PPK447" s="17"/>
      <c r="PPL447" s="18"/>
      <c r="PPU447" s="16"/>
      <c r="PPV447" s="17"/>
      <c r="PPW447" s="18"/>
      <c r="PQF447" s="16"/>
      <c r="PQG447" s="17"/>
      <c r="PQH447" s="18"/>
      <c r="PQQ447" s="16"/>
      <c r="PQR447" s="17"/>
      <c r="PQS447" s="18"/>
      <c r="PRB447" s="16"/>
      <c r="PRC447" s="17"/>
      <c r="PRD447" s="18"/>
      <c r="PRM447" s="16"/>
      <c r="PRN447" s="17"/>
      <c r="PRO447" s="18"/>
      <c r="PRX447" s="16"/>
      <c r="PRY447" s="17"/>
      <c r="PRZ447" s="18"/>
      <c r="PSI447" s="16"/>
      <c r="PSJ447" s="17"/>
      <c r="PSK447" s="18"/>
      <c r="PST447" s="16"/>
      <c r="PSU447" s="17"/>
      <c r="PSV447" s="18"/>
      <c r="PTE447" s="16"/>
      <c r="PTF447" s="17"/>
      <c r="PTG447" s="18"/>
      <c r="PTP447" s="16"/>
      <c r="PTQ447" s="17"/>
      <c r="PTR447" s="18"/>
      <c r="PUA447" s="16"/>
      <c r="PUB447" s="17"/>
      <c r="PUC447" s="18"/>
      <c r="PUL447" s="16"/>
      <c r="PUM447" s="17"/>
      <c r="PUN447" s="18"/>
      <c r="PUW447" s="16"/>
      <c r="PUX447" s="17"/>
      <c r="PUY447" s="18"/>
      <c r="PVH447" s="16"/>
      <c r="PVI447" s="17"/>
      <c r="PVJ447" s="18"/>
      <c r="PVS447" s="16"/>
      <c r="PVT447" s="17"/>
      <c r="PVU447" s="18"/>
      <c r="PWD447" s="16"/>
      <c r="PWE447" s="17"/>
      <c r="PWF447" s="18"/>
      <c r="PWO447" s="16"/>
      <c r="PWP447" s="17"/>
      <c r="PWQ447" s="18"/>
      <c r="PWZ447" s="16"/>
      <c r="PXA447" s="17"/>
      <c r="PXB447" s="18"/>
      <c r="PXK447" s="16"/>
      <c r="PXL447" s="17"/>
      <c r="PXM447" s="18"/>
      <c r="PXV447" s="16"/>
      <c r="PXW447" s="17"/>
      <c r="PXX447" s="18"/>
      <c r="PYG447" s="16"/>
      <c r="PYH447" s="17"/>
      <c r="PYI447" s="18"/>
      <c r="PYR447" s="16"/>
      <c r="PYS447" s="17"/>
      <c r="PYT447" s="18"/>
      <c r="PZC447" s="16"/>
      <c r="PZD447" s="17"/>
      <c r="PZE447" s="18"/>
      <c r="PZN447" s="16"/>
      <c r="PZO447" s="17"/>
      <c r="PZP447" s="18"/>
      <c r="PZY447" s="16"/>
      <c r="PZZ447" s="17"/>
      <c r="QAA447" s="18"/>
      <c r="QAJ447" s="16"/>
      <c r="QAK447" s="17"/>
      <c r="QAL447" s="18"/>
      <c r="QAU447" s="16"/>
      <c r="QAV447" s="17"/>
      <c r="QAW447" s="18"/>
      <c r="QBF447" s="16"/>
      <c r="QBG447" s="17"/>
      <c r="QBH447" s="18"/>
      <c r="QBQ447" s="16"/>
      <c r="QBR447" s="17"/>
      <c r="QBS447" s="18"/>
      <c r="QCB447" s="16"/>
      <c r="QCC447" s="17"/>
      <c r="QCD447" s="18"/>
      <c r="QCM447" s="16"/>
      <c r="QCN447" s="17"/>
      <c r="QCO447" s="18"/>
      <c r="QCX447" s="16"/>
      <c r="QCY447" s="17"/>
      <c r="QCZ447" s="18"/>
      <c r="QDI447" s="16"/>
      <c r="QDJ447" s="17"/>
      <c r="QDK447" s="18"/>
      <c r="QDT447" s="16"/>
      <c r="QDU447" s="17"/>
      <c r="QDV447" s="18"/>
      <c r="QEE447" s="16"/>
      <c r="QEF447" s="17"/>
      <c r="QEG447" s="18"/>
      <c r="QEP447" s="16"/>
      <c r="QEQ447" s="17"/>
      <c r="QER447" s="18"/>
      <c r="QFA447" s="16"/>
      <c r="QFB447" s="17"/>
      <c r="QFC447" s="18"/>
      <c r="QFL447" s="16"/>
      <c r="QFM447" s="17"/>
      <c r="QFN447" s="18"/>
      <c r="QFW447" s="16"/>
      <c r="QFX447" s="17"/>
      <c r="QFY447" s="18"/>
      <c r="QGH447" s="16"/>
      <c r="QGI447" s="17"/>
      <c r="QGJ447" s="18"/>
      <c r="QGS447" s="16"/>
      <c r="QGT447" s="17"/>
      <c r="QGU447" s="18"/>
      <c r="QHD447" s="16"/>
      <c r="QHE447" s="17"/>
      <c r="QHF447" s="18"/>
      <c r="QHO447" s="16"/>
      <c r="QHP447" s="17"/>
      <c r="QHQ447" s="18"/>
      <c r="QHZ447" s="16"/>
      <c r="QIA447" s="17"/>
      <c r="QIB447" s="18"/>
      <c r="QIK447" s="16"/>
      <c r="QIL447" s="17"/>
      <c r="QIM447" s="18"/>
      <c r="QIV447" s="16"/>
      <c r="QIW447" s="17"/>
      <c r="QIX447" s="18"/>
      <c r="QJG447" s="16"/>
      <c r="QJH447" s="17"/>
      <c r="QJI447" s="18"/>
      <c r="QJR447" s="16"/>
      <c r="QJS447" s="17"/>
      <c r="QJT447" s="18"/>
      <c r="QKC447" s="16"/>
      <c r="QKD447" s="17"/>
      <c r="QKE447" s="18"/>
      <c r="QKN447" s="16"/>
      <c r="QKO447" s="17"/>
      <c r="QKP447" s="18"/>
      <c r="QKY447" s="16"/>
      <c r="QKZ447" s="17"/>
      <c r="QLA447" s="18"/>
      <c r="QLJ447" s="16"/>
      <c r="QLK447" s="17"/>
      <c r="QLL447" s="18"/>
      <c r="QLU447" s="16"/>
      <c r="QLV447" s="17"/>
      <c r="QLW447" s="18"/>
      <c r="QMF447" s="16"/>
      <c r="QMG447" s="17"/>
      <c r="QMH447" s="18"/>
      <c r="QMQ447" s="16"/>
      <c r="QMR447" s="17"/>
      <c r="QMS447" s="18"/>
      <c r="QNB447" s="16"/>
      <c r="QNC447" s="17"/>
      <c r="QND447" s="18"/>
      <c r="QNM447" s="16"/>
      <c r="QNN447" s="17"/>
      <c r="QNO447" s="18"/>
      <c r="QNX447" s="16"/>
      <c r="QNY447" s="17"/>
      <c r="QNZ447" s="18"/>
      <c r="QOI447" s="16"/>
      <c r="QOJ447" s="17"/>
      <c r="QOK447" s="18"/>
      <c r="QOT447" s="16"/>
      <c r="QOU447" s="17"/>
      <c r="QOV447" s="18"/>
      <c r="QPE447" s="16"/>
      <c r="QPF447" s="17"/>
      <c r="QPG447" s="18"/>
      <c r="QPP447" s="16"/>
      <c r="QPQ447" s="17"/>
      <c r="QPR447" s="18"/>
      <c r="QQA447" s="16"/>
      <c r="QQB447" s="17"/>
      <c r="QQC447" s="18"/>
      <c r="QQL447" s="16"/>
      <c r="QQM447" s="17"/>
      <c r="QQN447" s="18"/>
      <c r="QQW447" s="16"/>
      <c r="QQX447" s="17"/>
      <c r="QQY447" s="18"/>
      <c r="QRH447" s="16"/>
      <c r="QRI447" s="17"/>
      <c r="QRJ447" s="18"/>
      <c r="QRS447" s="16"/>
      <c r="QRT447" s="17"/>
      <c r="QRU447" s="18"/>
      <c r="QSD447" s="16"/>
      <c r="QSE447" s="17"/>
      <c r="QSF447" s="18"/>
      <c r="QSO447" s="16"/>
      <c r="QSP447" s="17"/>
      <c r="QSQ447" s="18"/>
      <c r="QSZ447" s="16"/>
      <c r="QTA447" s="17"/>
      <c r="QTB447" s="18"/>
      <c r="QTK447" s="16"/>
      <c r="QTL447" s="17"/>
      <c r="QTM447" s="18"/>
      <c r="QTV447" s="16"/>
      <c r="QTW447" s="17"/>
      <c r="QTX447" s="18"/>
      <c r="QUG447" s="16"/>
      <c r="QUH447" s="17"/>
      <c r="QUI447" s="18"/>
      <c r="QUR447" s="16"/>
      <c r="QUS447" s="17"/>
      <c r="QUT447" s="18"/>
      <c r="QVC447" s="16"/>
      <c r="QVD447" s="17"/>
      <c r="QVE447" s="18"/>
      <c r="QVN447" s="16"/>
      <c r="QVO447" s="17"/>
      <c r="QVP447" s="18"/>
      <c r="QVY447" s="16"/>
      <c r="QVZ447" s="17"/>
      <c r="QWA447" s="18"/>
      <c r="QWJ447" s="16"/>
      <c r="QWK447" s="17"/>
      <c r="QWL447" s="18"/>
      <c r="QWU447" s="16"/>
      <c r="QWV447" s="17"/>
      <c r="QWW447" s="18"/>
      <c r="QXF447" s="16"/>
      <c r="QXG447" s="17"/>
      <c r="QXH447" s="18"/>
      <c r="QXQ447" s="16"/>
      <c r="QXR447" s="17"/>
      <c r="QXS447" s="18"/>
      <c r="QYB447" s="16"/>
      <c r="QYC447" s="17"/>
      <c r="QYD447" s="18"/>
      <c r="QYM447" s="16"/>
      <c r="QYN447" s="17"/>
      <c r="QYO447" s="18"/>
      <c r="QYX447" s="16"/>
      <c r="QYY447" s="17"/>
      <c r="QYZ447" s="18"/>
      <c r="QZI447" s="16"/>
      <c r="QZJ447" s="17"/>
      <c r="QZK447" s="18"/>
      <c r="QZT447" s="16"/>
      <c r="QZU447" s="17"/>
      <c r="QZV447" s="18"/>
      <c r="RAE447" s="16"/>
      <c r="RAF447" s="17"/>
      <c r="RAG447" s="18"/>
      <c r="RAP447" s="16"/>
      <c r="RAQ447" s="17"/>
      <c r="RAR447" s="18"/>
      <c r="RBA447" s="16"/>
      <c r="RBB447" s="17"/>
      <c r="RBC447" s="18"/>
      <c r="RBL447" s="16"/>
      <c r="RBM447" s="17"/>
      <c r="RBN447" s="18"/>
      <c r="RBW447" s="16"/>
      <c r="RBX447" s="17"/>
      <c r="RBY447" s="18"/>
      <c r="RCH447" s="16"/>
      <c r="RCI447" s="17"/>
      <c r="RCJ447" s="18"/>
      <c r="RCS447" s="16"/>
      <c r="RCT447" s="17"/>
      <c r="RCU447" s="18"/>
      <c r="RDD447" s="16"/>
      <c r="RDE447" s="17"/>
      <c r="RDF447" s="18"/>
      <c r="RDO447" s="16"/>
      <c r="RDP447" s="17"/>
      <c r="RDQ447" s="18"/>
      <c r="RDZ447" s="16"/>
      <c r="REA447" s="17"/>
      <c r="REB447" s="18"/>
      <c r="REK447" s="16"/>
      <c r="REL447" s="17"/>
      <c r="REM447" s="18"/>
      <c r="REV447" s="16"/>
      <c r="REW447" s="17"/>
      <c r="REX447" s="18"/>
      <c r="RFG447" s="16"/>
      <c r="RFH447" s="17"/>
      <c r="RFI447" s="18"/>
      <c r="RFR447" s="16"/>
      <c r="RFS447" s="17"/>
      <c r="RFT447" s="18"/>
      <c r="RGC447" s="16"/>
      <c r="RGD447" s="17"/>
      <c r="RGE447" s="18"/>
      <c r="RGN447" s="16"/>
      <c r="RGO447" s="17"/>
      <c r="RGP447" s="18"/>
      <c r="RGY447" s="16"/>
      <c r="RGZ447" s="17"/>
      <c r="RHA447" s="18"/>
      <c r="RHJ447" s="16"/>
      <c r="RHK447" s="17"/>
      <c r="RHL447" s="18"/>
      <c r="RHU447" s="16"/>
      <c r="RHV447" s="17"/>
      <c r="RHW447" s="18"/>
      <c r="RIF447" s="16"/>
      <c r="RIG447" s="17"/>
      <c r="RIH447" s="18"/>
      <c r="RIQ447" s="16"/>
      <c r="RIR447" s="17"/>
      <c r="RIS447" s="18"/>
      <c r="RJB447" s="16"/>
      <c r="RJC447" s="17"/>
      <c r="RJD447" s="18"/>
      <c r="RJM447" s="16"/>
      <c r="RJN447" s="17"/>
      <c r="RJO447" s="18"/>
      <c r="RJX447" s="16"/>
      <c r="RJY447" s="17"/>
      <c r="RJZ447" s="18"/>
      <c r="RKI447" s="16"/>
      <c r="RKJ447" s="17"/>
      <c r="RKK447" s="18"/>
      <c r="RKT447" s="16"/>
      <c r="RKU447" s="17"/>
      <c r="RKV447" s="18"/>
      <c r="RLE447" s="16"/>
      <c r="RLF447" s="17"/>
      <c r="RLG447" s="18"/>
      <c r="RLP447" s="16"/>
      <c r="RLQ447" s="17"/>
      <c r="RLR447" s="18"/>
      <c r="RMA447" s="16"/>
      <c r="RMB447" s="17"/>
      <c r="RMC447" s="18"/>
      <c r="RML447" s="16"/>
      <c r="RMM447" s="17"/>
      <c r="RMN447" s="18"/>
      <c r="RMW447" s="16"/>
      <c r="RMX447" s="17"/>
      <c r="RMY447" s="18"/>
      <c r="RNH447" s="16"/>
      <c r="RNI447" s="17"/>
      <c r="RNJ447" s="18"/>
      <c r="RNS447" s="16"/>
      <c r="RNT447" s="17"/>
      <c r="RNU447" s="18"/>
      <c r="ROD447" s="16"/>
      <c r="ROE447" s="17"/>
      <c r="ROF447" s="18"/>
      <c r="ROO447" s="16"/>
      <c r="ROP447" s="17"/>
      <c r="ROQ447" s="18"/>
      <c r="ROZ447" s="16"/>
      <c r="RPA447" s="17"/>
      <c r="RPB447" s="18"/>
      <c r="RPK447" s="16"/>
      <c r="RPL447" s="17"/>
      <c r="RPM447" s="18"/>
      <c r="RPV447" s="16"/>
      <c r="RPW447" s="17"/>
      <c r="RPX447" s="18"/>
      <c r="RQG447" s="16"/>
      <c r="RQH447" s="17"/>
      <c r="RQI447" s="18"/>
      <c r="RQR447" s="16"/>
      <c r="RQS447" s="17"/>
      <c r="RQT447" s="18"/>
      <c r="RRC447" s="16"/>
      <c r="RRD447" s="17"/>
      <c r="RRE447" s="18"/>
      <c r="RRN447" s="16"/>
      <c r="RRO447" s="17"/>
      <c r="RRP447" s="18"/>
      <c r="RRY447" s="16"/>
      <c r="RRZ447" s="17"/>
      <c r="RSA447" s="18"/>
      <c r="RSJ447" s="16"/>
      <c r="RSK447" s="17"/>
      <c r="RSL447" s="18"/>
      <c r="RSU447" s="16"/>
      <c r="RSV447" s="17"/>
      <c r="RSW447" s="18"/>
      <c r="RTF447" s="16"/>
      <c r="RTG447" s="17"/>
      <c r="RTH447" s="18"/>
      <c r="RTQ447" s="16"/>
      <c r="RTR447" s="17"/>
      <c r="RTS447" s="18"/>
      <c r="RUB447" s="16"/>
      <c r="RUC447" s="17"/>
      <c r="RUD447" s="18"/>
      <c r="RUM447" s="16"/>
      <c r="RUN447" s="17"/>
      <c r="RUO447" s="18"/>
      <c r="RUX447" s="16"/>
      <c r="RUY447" s="17"/>
      <c r="RUZ447" s="18"/>
      <c r="RVI447" s="16"/>
      <c r="RVJ447" s="17"/>
      <c r="RVK447" s="18"/>
      <c r="RVT447" s="16"/>
      <c r="RVU447" s="17"/>
      <c r="RVV447" s="18"/>
      <c r="RWE447" s="16"/>
      <c r="RWF447" s="17"/>
      <c r="RWG447" s="18"/>
      <c r="RWP447" s="16"/>
      <c r="RWQ447" s="17"/>
      <c r="RWR447" s="18"/>
      <c r="RXA447" s="16"/>
      <c r="RXB447" s="17"/>
      <c r="RXC447" s="18"/>
      <c r="RXL447" s="16"/>
      <c r="RXM447" s="17"/>
      <c r="RXN447" s="18"/>
      <c r="RXW447" s="16"/>
      <c r="RXX447" s="17"/>
      <c r="RXY447" s="18"/>
      <c r="RYH447" s="16"/>
      <c r="RYI447" s="17"/>
      <c r="RYJ447" s="18"/>
      <c r="RYS447" s="16"/>
      <c r="RYT447" s="17"/>
      <c r="RYU447" s="18"/>
      <c r="RZD447" s="16"/>
      <c r="RZE447" s="17"/>
      <c r="RZF447" s="18"/>
      <c r="RZO447" s="16"/>
      <c r="RZP447" s="17"/>
      <c r="RZQ447" s="18"/>
      <c r="RZZ447" s="16"/>
      <c r="SAA447" s="17"/>
      <c r="SAB447" s="18"/>
      <c r="SAK447" s="16"/>
      <c r="SAL447" s="17"/>
      <c r="SAM447" s="18"/>
      <c r="SAV447" s="16"/>
      <c r="SAW447" s="17"/>
      <c r="SAX447" s="18"/>
      <c r="SBG447" s="16"/>
      <c r="SBH447" s="17"/>
      <c r="SBI447" s="18"/>
      <c r="SBR447" s="16"/>
      <c r="SBS447" s="17"/>
      <c r="SBT447" s="18"/>
      <c r="SCC447" s="16"/>
      <c r="SCD447" s="17"/>
      <c r="SCE447" s="18"/>
      <c r="SCN447" s="16"/>
      <c r="SCO447" s="17"/>
      <c r="SCP447" s="18"/>
      <c r="SCY447" s="16"/>
      <c r="SCZ447" s="17"/>
      <c r="SDA447" s="18"/>
      <c r="SDJ447" s="16"/>
      <c r="SDK447" s="17"/>
      <c r="SDL447" s="18"/>
      <c r="SDU447" s="16"/>
      <c r="SDV447" s="17"/>
      <c r="SDW447" s="18"/>
      <c r="SEF447" s="16"/>
      <c r="SEG447" s="17"/>
      <c r="SEH447" s="18"/>
      <c r="SEQ447" s="16"/>
      <c r="SER447" s="17"/>
      <c r="SES447" s="18"/>
      <c r="SFB447" s="16"/>
      <c r="SFC447" s="17"/>
      <c r="SFD447" s="18"/>
      <c r="SFM447" s="16"/>
      <c r="SFN447" s="17"/>
      <c r="SFO447" s="18"/>
      <c r="SFX447" s="16"/>
      <c r="SFY447" s="17"/>
      <c r="SFZ447" s="18"/>
      <c r="SGI447" s="16"/>
      <c r="SGJ447" s="17"/>
      <c r="SGK447" s="18"/>
      <c r="SGT447" s="16"/>
      <c r="SGU447" s="17"/>
      <c r="SGV447" s="18"/>
      <c r="SHE447" s="16"/>
      <c r="SHF447" s="17"/>
      <c r="SHG447" s="18"/>
      <c r="SHP447" s="16"/>
      <c r="SHQ447" s="17"/>
      <c r="SHR447" s="18"/>
      <c r="SIA447" s="16"/>
      <c r="SIB447" s="17"/>
      <c r="SIC447" s="18"/>
      <c r="SIL447" s="16"/>
      <c r="SIM447" s="17"/>
      <c r="SIN447" s="18"/>
      <c r="SIW447" s="16"/>
      <c r="SIX447" s="17"/>
      <c r="SIY447" s="18"/>
      <c r="SJH447" s="16"/>
      <c r="SJI447" s="17"/>
      <c r="SJJ447" s="18"/>
      <c r="SJS447" s="16"/>
      <c r="SJT447" s="17"/>
      <c r="SJU447" s="18"/>
      <c r="SKD447" s="16"/>
      <c r="SKE447" s="17"/>
      <c r="SKF447" s="18"/>
      <c r="SKO447" s="16"/>
      <c r="SKP447" s="17"/>
      <c r="SKQ447" s="18"/>
      <c r="SKZ447" s="16"/>
      <c r="SLA447" s="17"/>
      <c r="SLB447" s="18"/>
      <c r="SLK447" s="16"/>
      <c r="SLL447" s="17"/>
      <c r="SLM447" s="18"/>
      <c r="SLV447" s="16"/>
      <c r="SLW447" s="17"/>
      <c r="SLX447" s="18"/>
      <c r="SMG447" s="16"/>
      <c r="SMH447" s="17"/>
      <c r="SMI447" s="18"/>
      <c r="SMR447" s="16"/>
      <c r="SMS447" s="17"/>
      <c r="SMT447" s="18"/>
      <c r="SNC447" s="16"/>
      <c r="SND447" s="17"/>
      <c r="SNE447" s="18"/>
      <c r="SNN447" s="16"/>
      <c r="SNO447" s="17"/>
      <c r="SNP447" s="18"/>
      <c r="SNY447" s="16"/>
      <c r="SNZ447" s="17"/>
      <c r="SOA447" s="18"/>
      <c r="SOJ447" s="16"/>
      <c r="SOK447" s="17"/>
      <c r="SOL447" s="18"/>
      <c r="SOU447" s="16"/>
      <c r="SOV447" s="17"/>
      <c r="SOW447" s="18"/>
      <c r="SPF447" s="16"/>
      <c r="SPG447" s="17"/>
      <c r="SPH447" s="18"/>
      <c r="SPQ447" s="16"/>
      <c r="SPR447" s="17"/>
      <c r="SPS447" s="18"/>
      <c r="SQB447" s="16"/>
      <c r="SQC447" s="17"/>
      <c r="SQD447" s="18"/>
      <c r="SQM447" s="16"/>
      <c r="SQN447" s="17"/>
      <c r="SQO447" s="18"/>
      <c r="SQX447" s="16"/>
      <c r="SQY447" s="17"/>
      <c r="SQZ447" s="18"/>
      <c r="SRI447" s="16"/>
      <c r="SRJ447" s="17"/>
      <c r="SRK447" s="18"/>
      <c r="SRT447" s="16"/>
      <c r="SRU447" s="17"/>
      <c r="SRV447" s="18"/>
      <c r="SSE447" s="16"/>
      <c r="SSF447" s="17"/>
      <c r="SSG447" s="18"/>
      <c r="SSP447" s="16"/>
      <c r="SSQ447" s="17"/>
      <c r="SSR447" s="18"/>
      <c r="STA447" s="16"/>
      <c r="STB447" s="17"/>
      <c r="STC447" s="18"/>
      <c r="STL447" s="16"/>
      <c r="STM447" s="17"/>
      <c r="STN447" s="18"/>
      <c r="STW447" s="16"/>
      <c r="STX447" s="17"/>
      <c r="STY447" s="18"/>
      <c r="SUH447" s="16"/>
      <c r="SUI447" s="17"/>
      <c r="SUJ447" s="18"/>
      <c r="SUS447" s="16"/>
      <c r="SUT447" s="17"/>
      <c r="SUU447" s="18"/>
      <c r="SVD447" s="16"/>
      <c r="SVE447" s="17"/>
      <c r="SVF447" s="18"/>
      <c r="SVO447" s="16"/>
      <c r="SVP447" s="17"/>
      <c r="SVQ447" s="18"/>
      <c r="SVZ447" s="16"/>
      <c r="SWA447" s="17"/>
      <c r="SWB447" s="18"/>
      <c r="SWK447" s="16"/>
      <c r="SWL447" s="17"/>
      <c r="SWM447" s="18"/>
      <c r="SWV447" s="16"/>
      <c r="SWW447" s="17"/>
      <c r="SWX447" s="18"/>
      <c r="SXG447" s="16"/>
      <c r="SXH447" s="17"/>
      <c r="SXI447" s="18"/>
      <c r="SXR447" s="16"/>
      <c r="SXS447" s="17"/>
      <c r="SXT447" s="18"/>
      <c r="SYC447" s="16"/>
      <c r="SYD447" s="17"/>
      <c r="SYE447" s="18"/>
      <c r="SYN447" s="16"/>
      <c r="SYO447" s="17"/>
      <c r="SYP447" s="18"/>
      <c r="SYY447" s="16"/>
      <c r="SYZ447" s="17"/>
      <c r="SZA447" s="18"/>
      <c r="SZJ447" s="16"/>
      <c r="SZK447" s="17"/>
      <c r="SZL447" s="18"/>
      <c r="SZU447" s="16"/>
      <c r="SZV447" s="17"/>
      <c r="SZW447" s="18"/>
      <c r="TAF447" s="16"/>
      <c r="TAG447" s="17"/>
      <c r="TAH447" s="18"/>
      <c r="TAQ447" s="16"/>
      <c r="TAR447" s="17"/>
      <c r="TAS447" s="18"/>
      <c r="TBB447" s="16"/>
      <c r="TBC447" s="17"/>
      <c r="TBD447" s="18"/>
      <c r="TBM447" s="16"/>
      <c r="TBN447" s="17"/>
      <c r="TBO447" s="18"/>
      <c r="TBX447" s="16"/>
      <c r="TBY447" s="17"/>
      <c r="TBZ447" s="18"/>
      <c r="TCI447" s="16"/>
      <c r="TCJ447" s="17"/>
      <c r="TCK447" s="18"/>
      <c r="TCT447" s="16"/>
      <c r="TCU447" s="17"/>
      <c r="TCV447" s="18"/>
      <c r="TDE447" s="16"/>
      <c r="TDF447" s="17"/>
      <c r="TDG447" s="18"/>
      <c r="TDP447" s="16"/>
      <c r="TDQ447" s="17"/>
      <c r="TDR447" s="18"/>
      <c r="TEA447" s="16"/>
      <c r="TEB447" s="17"/>
      <c r="TEC447" s="18"/>
      <c r="TEL447" s="16"/>
      <c r="TEM447" s="17"/>
      <c r="TEN447" s="18"/>
      <c r="TEW447" s="16"/>
      <c r="TEX447" s="17"/>
      <c r="TEY447" s="18"/>
      <c r="TFH447" s="16"/>
      <c r="TFI447" s="17"/>
      <c r="TFJ447" s="18"/>
      <c r="TFS447" s="16"/>
      <c r="TFT447" s="17"/>
      <c r="TFU447" s="18"/>
      <c r="TGD447" s="16"/>
      <c r="TGE447" s="17"/>
      <c r="TGF447" s="18"/>
      <c r="TGO447" s="16"/>
      <c r="TGP447" s="17"/>
      <c r="TGQ447" s="18"/>
      <c r="TGZ447" s="16"/>
      <c r="THA447" s="17"/>
      <c r="THB447" s="18"/>
      <c r="THK447" s="16"/>
      <c r="THL447" s="17"/>
      <c r="THM447" s="18"/>
      <c r="THV447" s="16"/>
      <c r="THW447" s="17"/>
      <c r="THX447" s="18"/>
      <c r="TIG447" s="16"/>
      <c r="TIH447" s="17"/>
      <c r="TII447" s="18"/>
      <c r="TIR447" s="16"/>
      <c r="TIS447" s="17"/>
      <c r="TIT447" s="18"/>
      <c r="TJC447" s="16"/>
      <c r="TJD447" s="17"/>
      <c r="TJE447" s="18"/>
      <c r="TJN447" s="16"/>
      <c r="TJO447" s="17"/>
      <c r="TJP447" s="18"/>
      <c r="TJY447" s="16"/>
      <c r="TJZ447" s="17"/>
      <c r="TKA447" s="18"/>
      <c r="TKJ447" s="16"/>
      <c r="TKK447" s="17"/>
      <c r="TKL447" s="18"/>
      <c r="TKU447" s="16"/>
      <c r="TKV447" s="17"/>
      <c r="TKW447" s="18"/>
      <c r="TLF447" s="16"/>
      <c r="TLG447" s="17"/>
      <c r="TLH447" s="18"/>
      <c r="TLQ447" s="16"/>
      <c r="TLR447" s="17"/>
      <c r="TLS447" s="18"/>
      <c r="TMB447" s="16"/>
      <c r="TMC447" s="17"/>
      <c r="TMD447" s="18"/>
      <c r="TMM447" s="16"/>
      <c r="TMN447" s="17"/>
      <c r="TMO447" s="18"/>
      <c r="TMX447" s="16"/>
      <c r="TMY447" s="17"/>
      <c r="TMZ447" s="18"/>
      <c r="TNI447" s="16"/>
      <c r="TNJ447" s="17"/>
      <c r="TNK447" s="18"/>
      <c r="TNT447" s="16"/>
      <c r="TNU447" s="17"/>
      <c r="TNV447" s="18"/>
      <c r="TOE447" s="16"/>
      <c r="TOF447" s="17"/>
      <c r="TOG447" s="18"/>
      <c r="TOP447" s="16"/>
      <c r="TOQ447" s="17"/>
      <c r="TOR447" s="18"/>
      <c r="TPA447" s="16"/>
      <c r="TPB447" s="17"/>
      <c r="TPC447" s="18"/>
      <c r="TPL447" s="16"/>
      <c r="TPM447" s="17"/>
      <c r="TPN447" s="18"/>
      <c r="TPW447" s="16"/>
      <c r="TPX447" s="17"/>
      <c r="TPY447" s="18"/>
      <c r="TQH447" s="16"/>
      <c r="TQI447" s="17"/>
      <c r="TQJ447" s="18"/>
      <c r="TQS447" s="16"/>
      <c r="TQT447" s="17"/>
      <c r="TQU447" s="18"/>
      <c r="TRD447" s="16"/>
      <c r="TRE447" s="17"/>
      <c r="TRF447" s="18"/>
      <c r="TRO447" s="16"/>
      <c r="TRP447" s="17"/>
      <c r="TRQ447" s="18"/>
      <c r="TRZ447" s="16"/>
      <c r="TSA447" s="17"/>
      <c r="TSB447" s="18"/>
      <c r="TSK447" s="16"/>
      <c r="TSL447" s="17"/>
      <c r="TSM447" s="18"/>
      <c r="TSV447" s="16"/>
      <c r="TSW447" s="17"/>
      <c r="TSX447" s="18"/>
      <c r="TTG447" s="16"/>
      <c r="TTH447" s="17"/>
      <c r="TTI447" s="18"/>
      <c r="TTR447" s="16"/>
      <c r="TTS447" s="17"/>
      <c r="TTT447" s="18"/>
      <c r="TUC447" s="16"/>
      <c r="TUD447" s="17"/>
      <c r="TUE447" s="18"/>
      <c r="TUN447" s="16"/>
      <c r="TUO447" s="17"/>
      <c r="TUP447" s="18"/>
      <c r="TUY447" s="16"/>
      <c r="TUZ447" s="17"/>
      <c r="TVA447" s="18"/>
      <c r="TVJ447" s="16"/>
      <c r="TVK447" s="17"/>
      <c r="TVL447" s="18"/>
      <c r="TVU447" s="16"/>
      <c r="TVV447" s="17"/>
      <c r="TVW447" s="18"/>
      <c r="TWF447" s="16"/>
      <c r="TWG447" s="17"/>
      <c r="TWH447" s="18"/>
      <c r="TWQ447" s="16"/>
      <c r="TWR447" s="17"/>
      <c r="TWS447" s="18"/>
      <c r="TXB447" s="16"/>
      <c r="TXC447" s="17"/>
      <c r="TXD447" s="18"/>
      <c r="TXM447" s="16"/>
      <c r="TXN447" s="17"/>
      <c r="TXO447" s="18"/>
      <c r="TXX447" s="16"/>
      <c r="TXY447" s="17"/>
      <c r="TXZ447" s="18"/>
      <c r="TYI447" s="16"/>
      <c r="TYJ447" s="17"/>
      <c r="TYK447" s="18"/>
      <c r="TYT447" s="16"/>
      <c r="TYU447" s="17"/>
      <c r="TYV447" s="18"/>
      <c r="TZE447" s="16"/>
      <c r="TZF447" s="17"/>
      <c r="TZG447" s="18"/>
      <c r="TZP447" s="16"/>
      <c r="TZQ447" s="17"/>
      <c r="TZR447" s="18"/>
      <c r="UAA447" s="16"/>
      <c r="UAB447" s="17"/>
      <c r="UAC447" s="18"/>
      <c r="UAL447" s="16"/>
      <c r="UAM447" s="17"/>
      <c r="UAN447" s="18"/>
      <c r="UAW447" s="16"/>
      <c r="UAX447" s="17"/>
      <c r="UAY447" s="18"/>
      <c r="UBH447" s="16"/>
      <c r="UBI447" s="17"/>
      <c r="UBJ447" s="18"/>
      <c r="UBS447" s="16"/>
      <c r="UBT447" s="17"/>
      <c r="UBU447" s="18"/>
      <c r="UCD447" s="16"/>
      <c r="UCE447" s="17"/>
      <c r="UCF447" s="18"/>
      <c r="UCO447" s="16"/>
      <c r="UCP447" s="17"/>
      <c r="UCQ447" s="18"/>
      <c r="UCZ447" s="16"/>
      <c r="UDA447" s="17"/>
      <c r="UDB447" s="18"/>
      <c r="UDK447" s="16"/>
      <c r="UDL447" s="17"/>
      <c r="UDM447" s="18"/>
      <c r="UDV447" s="16"/>
      <c r="UDW447" s="17"/>
      <c r="UDX447" s="18"/>
      <c r="UEG447" s="16"/>
      <c r="UEH447" s="17"/>
      <c r="UEI447" s="18"/>
      <c r="UER447" s="16"/>
      <c r="UES447" s="17"/>
      <c r="UET447" s="18"/>
      <c r="UFC447" s="16"/>
      <c r="UFD447" s="17"/>
      <c r="UFE447" s="18"/>
      <c r="UFN447" s="16"/>
      <c r="UFO447" s="17"/>
      <c r="UFP447" s="18"/>
      <c r="UFY447" s="16"/>
      <c r="UFZ447" s="17"/>
      <c r="UGA447" s="18"/>
      <c r="UGJ447" s="16"/>
      <c r="UGK447" s="17"/>
      <c r="UGL447" s="18"/>
      <c r="UGU447" s="16"/>
      <c r="UGV447" s="17"/>
      <c r="UGW447" s="18"/>
      <c r="UHF447" s="16"/>
      <c r="UHG447" s="17"/>
      <c r="UHH447" s="18"/>
      <c r="UHQ447" s="16"/>
      <c r="UHR447" s="17"/>
      <c r="UHS447" s="18"/>
      <c r="UIB447" s="16"/>
      <c r="UIC447" s="17"/>
      <c r="UID447" s="18"/>
      <c r="UIM447" s="16"/>
      <c r="UIN447" s="17"/>
      <c r="UIO447" s="18"/>
      <c r="UIX447" s="16"/>
      <c r="UIY447" s="17"/>
      <c r="UIZ447" s="18"/>
      <c r="UJI447" s="16"/>
      <c r="UJJ447" s="17"/>
      <c r="UJK447" s="18"/>
      <c r="UJT447" s="16"/>
      <c r="UJU447" s="17"/>
      <c r="UJV447" s="18"/>
      <c r="UKE447" s="16"/>
      <c r="UKF447" s="17"/>
      <c r="UKG447" s="18"/>
      <c r="UKP447" s="16"/>
      <c r="UKQ447" s="17"/>
      <c r="UKR447" s="18"/>
      <c r="ULA447" s="16"/>
      <c r="ULB447" s="17"/>
      <c r="ULC447" s="18"/>
      <c r="ULL447" s="16"/>
      <c r="ULM447" s="17"/>
      <c r="ULN447" s="18"/>
      <c r="ULW447" s="16"/>
      <c r="ULX447" s="17"/>
      <c r="ULY447" s="18"/>
      <c r="UMH447" s="16"/>
      <c r="UMI447" s="17"/>
      <c r="UMJ447" s="18"/>
      <c r="UMS447" s="16"/>
      <c r="UMT447" s="17"/>
      <c r="UMU447" s="18"/>
      <c r="UND447" s="16"/>
      <c r="UNE447" s="17"/>
      <c r="UNF447" s="18"/>
      <c r="UNO447" s="16"/>
      <c r="UNP447" s="17"/>
      <c r="UNQ447" s="18"/>
      <c r="UNZ447" s="16"/>
      <c r="UOA447" s="17"/>
      <c r="UOB447" s="18"/>
      <c r="UOK447" s="16"/>
      <c r="UOL447" s="17"/>
      <c r="UOM447" s="18"/>
      <c r="UOV447" s="16"/>
      <c r="UOW447" s="17"/>
      <c r="UOX447" s="18"/>
      <c r="UPG447" s="16"/>
      <c r="UPH447" s="17"/>
      <c r="UPI447" s="18"/>
      <c r="UPR447" s="16"/>
      <c r="UPS447" s="17"/>
      <c r="UPT447" s="18"/>
      <c r="UQC447" s="16"/>
      <c r="UQD447" s="17"/>
      <c r="UQE447" s="18"/>
      <c r="UQN447" s="16"/>
      <c r="UQO447" s="17"/>
      <c r="UQP447" s="18"/>
      <c r="UQY447" s="16"/>
      <c r="UQZ447" s="17"/>
      <c r="URA447" s="18"/>
      <c r="URJ447" s="16"/>
      <c r="URK447" s="17"/>
      <c r="URL447" s="18"/>
      <c r="URU447" s="16"/>
      <c r="URV447" s="17"/>
      <c r="URW447" s="18"/>
      <c r="USF447" s="16"/>
      <c r="USG447" s="17"/>
      <c r="USH447" s="18"/>
      <c r="USQ447" s="16"/>
      <c r="USR447" s="17"/>
      <c r="USS447" s="18"/>
      <c r="UTB447" s="16"/>
      <c r="UTC447" s="17"/>
      <c r="UTD447" s="18"/>
      <c r="UTM447" s="16"/>
      <c r="UTN447" s="17"/>
      <c r="UTO447" s="18"/>
      <c r="UTX447" s="16"/>
      <c r="UTY447" s="17"/>
      <c r="UTZ447" s="18"/>
      <c r="UUI447" s="16"/>
      <c r="UUJ447" s="17"/>
      <c r="UUK447" s="18"/>
      <c r="UUT447" s="16"/>
      <c r="UUU447" s="17"/>
      <c r="UUV447" s="18"/>
      <c r="UVE447" s="16"/>
      <c r="UVF447" s="17"/>
      <c r="UVG447" s="18"/>
      <c r="UVP447" s="16"/>
      <c r="UVQ447" s="17"/>
      <c r="UVR447" s="18"/>
      <c r="UWA447" s="16"/>
      <c r="UWB447" s="17"/>
      <c r="UWC447" s="18"/>
      <c r="UWL447" s="16"/>
      <c r="UWM447" s="17"/>
      <c r="UWN447" s="18"/>
      <c r="UWW447" s="16"/>
      <c r="UWX447" s="17"/>
      <c r="UWY447" s="18"/>
      <c r="UXH447" s="16"/>
      <c r="UXI447" s="17"/>
      <c r="UXJ447" s="18"/>
      <c r="UXS447" s="16"/>
      <c r="UXT447" s="17"/>
      <c r="UXU447" s="18"/>
      <c r="UYD447" s="16"/>
      <c r="UYE447" s="17"/>
      <c r="UYF447" s="18"/>
      <c r="UYO447" s="16"/>
      <c r="UYP447" s="17"/>
      <c r="UYQ447" s="18"/>
      <c r="UYZ447" s="16"/>
      <c r="UZA447" s="17"/>
      <c r="UZB447" s="18"/>
      <c r="UZK447" s="16"/>
      <c r="UZL447" s="17"/>
      <c r="UZM447" s="18"/>
      <c r="UZV447" s="16"/>
      <c r="UZW447" s="17"/>
      <c r="UZX447" s="18"/>
      <c r="VAG447" s="16"/>
      <c r="VAH447" s="17"/>
      <c r="VAI447" s="18"/>
      <c r="VAR447" s="16"/>
      <c r="VAS447" s="17"/>
      <c r="VAT447" s="18"/>
      <c r="VBC447" s="16"/>
      <c r="VBD447" s="17"/>
      <c r="VBE447" s="18"/>
      <c r="VBN447" s="16"/>
      <c r="VBO447" s="17"/>
      <c r="VBP447" s="18"/>
      <c r="VBY447" s="16"/>
      <c r="VBZ447" s="17"/>
      <c r="VCA447" s="18"/>
      <c r="VCJ447" s="16"/>
      <c r="VCK447" s="17"/>
      <c r="VCL447" s="18"/>
      <c r="VCU447" s="16"/>
      <c r="VCV447" s="17"/>
      <c r="VCW447" s="18"/>
      <c r="VDF447" s="16"/>
      <c r="VDG447" s="17"/>
      <c r="VDH447" s="18"/>
      <c r="VDQ447" s="16"/>
      <c r="VDR447" s="17"/>
      <c r="VDS447" s="18"/>
      <c r="VEB447" s="16"/>
      <c r="VEC447" s="17"/>
      <c r="VED447" s="18"/>
      <c r="VEM447" s="16"/>
      <c r="VEN447" s="17"/>
      <c r="VEO447" s="18"/>
      <c r="VEX447" s="16"/>
      <c r="VEY447" s="17"/>
      <c r="VEZ447" s="18"/>
      <c r="VFI447" s="16"/>
      <c r="VFJ447" s="17"/>
      <c r="VFK447" s="18"/>
      <c r="VFT447" s="16"/>
      <c r="VFU447" s="17"/>
      <c r="VFV447" s="18"/>
      <c r="VGE447" s="16"/>
      <c r="VGF447" s="17"/>
      <c r="VGG447" s="18"/>
      <c r="VGP447" s="16"/>
      <c r="VGQ447" s="17"/>
      <c r="VGR447" s="18"/>
      <c r="VHA447" s="16"/>
      <c r="VHB447" s="17"/>
      <c r="VHC447" s="18"/>
      <c r="VHL447" s="16"/>
      <c r="VHM447" s="17"/>
      <c r="VHN447" s="18"/>
      <c r="VHW447" s="16"/>
      <c r="VHX447" s="17"/>
      <c r="VHY447" s="18"/>
      <c r="VIH447" s="16"/>
      <c r="VII447" s="17"/>
      <c r="VIJ447" s="18"/>
      <c r="VIS447" s="16"/>
      <c r="VIT447" s="17"/>
      <c r="VIU447" s="18"/>
      <c r="VJD447" s="16"/>
      <c r="VJE447" s="17"/>
      <c r="VJF447" s="18"/>
      <c r="VJO447" s="16"/>
      <c r="VJP447" s="17"/>
      <c r="VJQ447" s="18"/>
      <c r="VJZ447" s="16"/>
      <c r="VKA447" s="17"/>
      <c r="VKB447" s="18"/>
      <c r="VKK447" s="16"/>
      <c r="VKL447" s="17"/>
      <c r="VKM447" s="18"/>
      <c r="VKV447" s="16"/>
      <c r="VKW447" s="17"/>
      <c r="VKX447" s="18"/>
      <c r="VLG447" s="16"/>
      <c r="VLH447" s="17"/>
      <c r="VLI447" s="18"/>
      <c r="VLR447" s="16"/>
      <c r="VLS447" s="17"/>
      <c r="VLT447" s="18"/>
      <c r="VMC447" s="16"/>
      <c r="VMD447" s="17"/>
      <c r="VME447" s="18"/>
      <c r="VMN447" s="16"/>
      <c r="VMO447" s="17"/>
      <c r="VMP447" s="18"/>
      <c r="VMY447" s="16"/>
      <c r="VMZ447" s="17"/>
      <c r="VNA447" s="18"/>
      <c r="VNJ447" s="16"/>
      <c r="VNK447" s="17"/>
      <c r="VNL447" s="18"/>
      <c r="VNU447" s="16"/>
      <c r="VNV447" s="17"/>
      <c r="VNW447" s="18"/>
      <c r="VOF447" s="16"/>
      <c r="VOG447" s="17"/>
      <c r="VOH447" s="18"/>
      <c r="VOQ447" s="16"/>
      <c r="VOR447" s="17"/>
      <c r="VOS447" s="18"/>
      <c r="VPB447" s="16"/>
      <c r="VPC447" s="17"/>
      <c r="VPD447" s="18"/>
      <c r="VPM447" s="16"/>
      <c r="VPN447" s="17"/>
      <c r="VPO447" s="18"/>
      <c r="VPX447" s="16"/>
      <c r="VPY447" s="17"/>
      <c r="VPZ447" s="18"/>
      <c r="VQI447" s="16"/>
      <c r="VQJ447" s="17"/>
      <c r="VQK447" s="18"/>
      <c r="VQT447" s="16"/>
      <c r="VQU447" s="17"/>
      <c r="VQV447" s="18"/>
      <c r="VRE447" s="16"/>
      <c r="VRF447" s="17"/>
      <c r="VRG447" s="18"/>
      <c r="VRP447" s="16"/>
      <c r="VRQ447" s="17"/>
      <c r="VRR447" s="18"/>
      <c r="VSA447" s="16"/>
      <c r="VSB447" s="17"/>
      <c r="VSC447" s="18"/>
      <c r="VSL447" s="16"/>
      <c r="VSM447" s="17"/>
      <c r="VSN447" s="18"/>
      <c r="VSW447" s="16"/>
      <c r="VSX447" s="17"/>
      <c r="VSY447" s="18"/>
      <c r="VTH447" s="16"/>
      <c r="VTI447" s="17"/>
      <c r="VTJ447" s="18"/>
      <c r="VTS447" s="16"/>
      <c r="VTT447" s="17"/>
      <c r="VTU447" s="18"/>
      <c r="VUD447" s="16"/>
      <c r="VUE447" s="17"/>
      <c r="VUF447" s="18"/>
      <c r="VUO447" s="16"/>
      <c r="VUP447" s="17"/>
      <c r="VUQ447" s="18"/>
      <c r="VUZ447" s="16"/>
      <c r="VVA447" s="17"/>
      <c r="VVB447" s="18"/>
      <c r="VVK447" s="16"/>
      <c r="VVL447" s="17"/>
      <c r="VVM447" s="18"/>
      <c r="VVV447" s="16"/>
      <c r="VVW447" s="17"/>
      <c r="VVX447" s="18"/>
      <c r="VWG447" s="16"/>
      <c r="VWH447" s="17"/>
      <c r="VWI447" s="18"/>
      <c r="VWR447" s="16"/>
      <c r="VWS447" s="17"/>
      <c r="VWT447" s="18"/>
      <c r="VXC447" s="16"/>
      <c r="VXD447" s="17"/>
      <c r="VXE447" s="18"/>
      <c r="VXN447" s="16"/>
      <c r="VXO447" s="17"/>
      <c r="VXP447" s="18"/>
      <c r="VXY447" s="16"/>
      <c r="VXZ447" s="17"/>
      <c r="VYA447" s="18"/>
      <c r="VYJ447" s="16"/>
      <c r="VYK447" s="17"/>
      <c r="VYL447" s="18"/>
      <c r="VYU447" s="16"/>
      <c r="VYV447" s="17"/>
      <c r="VYW447" s="18"/>
      <c r="VZF447" s="16"/>
      <c r="VZG447" s="17"/>
      <c r="VZH447" s="18"/>
      <c r="VZQ447" s="16"/>
      <c r="VZR447" s="17"/>
      <c r="VZS447" s="18"/>
      <c r="WAB447" s="16"/>
      <c r="WAC447" s="17"/>
      <c r="WAD447" s="18"/>
      <c r="WAM447" s="16"/>
      <c r="WAN447" s="17"/>
      <c r="WAO447" s="18"/>
      <c r="WAX447" s="16"/>
      <c r="WAY447" s="17"/>
      <c r="WAZ447" s="18"/>
      <c r="WBI447" s="16"/>
      <c r="WBJ447" s="17"/>
      <c r="WBK447" s="18"/>
      <c r="WBT447" s="16"/>
      <c r="WBU447" s="17"/>
      <c r="WBV447" s="18"/>
      <c r="WCE447" s="16"/>
      <c r="WCF447" s="17"/>
      <c r="WCG447" s="18"/>
      <c r="WCP447" s="16"/>
      <c r="WCQ447" s="17"/>
      <c r="WCR447" s="18"/>
      <c r="WDA447" s="16"/>
      <c r="WDB447" s="17"/>
      <c r="WDC447" s="18"/>
      <c r="WDL447" s="16"/>
      <c r="WDM447" s="17"/>
      <c r="WDN447" s="18"/>
      <c r="WDW447" s="16"/>
      <c r="WDX447" s="17"/>
      <c r="WDY447" s="18"/>
      <c r="WEH447" s="16"/>
      <c r="WEI447" s="17"/>
      <c r="WEJ447" s="18"/>
      <c r="WES447" s="16"/>
      <c r="WET447" s="17"/>
      <c r="WEU447" s="18"/>
      <c r="WFD447" s="16"/>
      <c r="WFE447" s="17"/>
      <c r="WFF447" s="18"/>
      <c r="WFO447" s="16"/>
      <c r="WFP447" s="17"/>
      <c r="WFQ447" s="18"/>
      <c r="WFZ447" s="16"/>
      <c r="WGA447" s="17"/>
      <c r="WGB447" s="18"/>
      <c r="WGK447" s="16"/>
      <c r="WGL447" s="17"/>
      <c r="WGM447" s="18"/>
      <c r="WGV447" s="16"/>
      <c r="WGW447" s="17"/>
      <c r="WGX447" s="18"/>
      <c r="WHG447" s="16"/>
      <c r="WHH447" s="17"/>
      <c r="WHI447" s="18"/>
      <c r="WHR447" s="16"/>
      <c r="WHS447" s="17"/>
      <c r="WHT447" s="18"/>
      <c r="WIC447" s="16"/>
      <c r="WID447" s="17"/>
      <c r="WIE447" s="18"/>
      <c r="WIN447" s="16"/>
      <c r="WIO447" s="17"/>
      <c r="WIP447" s="18"/>
      <c r="WIY447" s="16"/>
      <c r="WIZ447" s="17"/>
      <c r="WJA447" s="18"/>
      <c r="WJJ447" s="16"/>
      <c r="WJK447" s="17"/>
      <c r="WJL447" s="18"/>
      <c r="WJU447" s="16"/>
      <c r="WJV447" s="17"/>
      <c r="WJW447" s="18"/>
      <c r="WKF447" s="16"/>
      <c r="WKG447" s="17"/>
      <c r="WKH447" s="18"/>
      <c r="WKQ447" s="16"/>
      <c r="WKR447" s="17"/>
      <c r="WKS447" s="18"/>
      <c r="WLB447" s="16"/>
      <c r="WLC447" s="17"/>
      <c r="WLD447" s="18"/>
      <c r="WLM447" s="16"/>
      <c r="WLN447" s="17"/>
      <c r="WLO447" s="18"/>
      <c r="WLX447" s="16"/>
      <c r="WLY447" s="17"/>
      <c r="WLZ447" s="18"/>
      <c r="WMI447" s="16"/>
      <c r="WMJ447" s="17"/>
      <c r="WMK447" s="18"/>
      <c r="WMT447" s="16"/>
      <c r="WMU447" s="17"/>
      <c r="WMV447" s="18"/>
      <c r="WNE447" s="16"/>
      <c r="WNF447" s="17"/>
      <c r="WNG447" s="18"/>
      <c r="WNP447" s="16"/>
      <c r="WNQ447" s="17"/>
      <c r="WNR447" s="18"/>
      <c r="WOA447" s="16"/>
      <c r="WOB447" s="17"/>
      <c r="WOC447" s="18"/>
      <c r="WOL447" s="16"/>
      <c r="WOM447" s="17"/>
      <c r="WON447" s="18"/>
      <c r="WOW447" s="16"/>
      <c r="WOX447" s="17"/>
      <c r="WOY447" s="18"/>
      <c r="WPH447" s="16"/>
      <c r="WPI447" s="17"/>
      <c r="WPJ447" s="18"/>
      <c r="WPS447" s="16"/>
      <c r="WPT447" s="17"/>
      <c r="WPU447" s="18"/>
      <c r="WQD447" s="16"/>
      <c r="WQE447" s="17"/>
      <c r="WQF447" s="18"/>
      <c r="WQO447" s="16"/>
      <c r="WQP447" s="17"/>
      <c r="WQQ447" s="18"/>
      <c r="WQZ447" s="16"/>
      <c r="WRA447" s="17"/>
      <c r="WRB447" s="18"/>
      <c r="WRK447" s="16"/>
      <c r="WRL447" s="17"/>
      <c r="WRM447" s="18"/>
      <c r="WRV447" s="16"/>
      <c r="WRW447" s="17"/>
      <c r="WRX447" s="18"/>
      <c r="WSG447" s="16"/>
      <c r="WSH447" s="17"/>
      <c r="WSI447" s="18"/>
      <c r="WSR447" s="16"/>
      <c r="WSS447" s="17"/>
      <c r="WST447" s="18"/>
      <c r="WTC447" s="16"/>
      <c r="WTD447" s="17"/>
      <c r="WTE447" s="18"/>
      <c r="WTN447" s="16"/>
      <c r="WTO447" s="17"/>
      <c r="WTP447" s="18"/>
      <c r="WTY447" s="16"/>
      <c r="WTZ447" s="17"/>
      <c r="WUA447" s="18"/>
      <c r="WUJ447" s="16"/>
      <c r="WUK447" s="17"/>
      <c r="WUL447" s="18"/>
      <c r="WUU447" s="16"/>
      <c r="WUV447" s="17"/>
      <c r="WUW447" s="18"/>
      <c r="WVF447" s="16"/>
      <c r="WVG447" s="17"/>
      <c r="WVH447" s="18"/>
      <c r="WVQ447" s="16"/>
      <c r="WVR447" s="17"/>
      <c r="WVS447" s="18"/>
      <c r="WWB447" s="16"/>
      <c r="WWC447" s="17"/>
      <c r="WWD447" s="18"/>
      <c r="WWM447" s="16"/>
      <c r="WWN447" s="17"/>
      <c r="WWO447" s="18"/>
      <c r="WWX447" s="16"/>
      <c r="WWY447" s="17"/>
      <c r="WWZ447" s="18"/>
      <c r="WXI447" s="16"/>
      <c r="WXJ447" s="17"/>
      <c r="WXK447" s="18"/>
      <c r="WXT447" s="16"/>
      <c r="WXU447" s="17"/>
      <c r="WXV447" s="18"/>
      <c r="WYE447" s="16"/>
      <c r="WYF447" s="17"/>
      <c r="WYG447" s="18"/>
      <c r="WYP447" s="16"/>
      <c r="WYQ447" s="17"/>
      <c r="WYR447" s="18"/>
      <c r="WZA447" s="16"/>
      <c r="WZB447" s="17"/>
      <c r="WZC447" s="18"/>
      <c r="WZL447" s="16"/>
      <c r="WZM447" s="17"/>
      <c r="WZN447" s="18"/>
      <c r="WZW447" s="16"/>
      <c r="WZX447" s="17"/>
      <c r="WZY447" s="18"/>
      <c r="XAH447" s="16"/>
      <c r="XAI447" s="17"/>
      <c r="XAJ447" s="18"/>
      <c r="XAS447" s="16"/>
      <c r="XAT447" s="17"/>
      <c r="XAU447" s="18"/>
      <c r="XBD447" s="16"/>
      <c r="XBE447" s="17"/>
      <c r="XBF447" s="18"/>
      <c r="XBO447" s="16"/>
      <c r="XBP447" s="17"/>
      <c r="XBQ447" s="18"/>
      <c r="XBZ447" s="16"/>
      <c r="XCA447" s="17"/>
      <c r="XCB447" s="18"/>
      <c r="XCK447" s="16"/>
      <c r="XCL447" s="17"/>
      <c r="XCM447" s="18"/>
      <c r="XCV447" s="16"/>
      <c r="XCW447" s="17"/>
      <c r="XCX447" s="18"/>
      <c r="XDG447" s="16"/>
      <c r="XDH447" s="17"/>
      <c r="XDI447" s="18"/>
      <c r="XDR447" s="16"/>
      <c r="XDS447" s="17"/>
      <c r="XDT447" s="18"/>
      <c r="XEC447" s="16"/>
      <c r="XED447" s="17"/>
      <c r="XEE447" s="18"/>
      <c r="XEN447" s="16"/>
      <c r="XEO447" s="17"/>
      <c r="XEP447" s="18"/>
      <c r="XEY447" s="16"/>
      <c r="XEZ447" s="17"/>
      <c r="XFA447" s="18"/>
    </row>
    <row r="448" spans="1:2048 2057:3071 3080:4094 4103:5117 5126:6140 6149:7163 7172:8186 8195:9209 9218:10232 10241:13312 13321:14335 14344:15358 15367:16381" hidden="1" x14ac:dyDescent="0.3">
      <c r="A448" s="17" t="s">
        <v>89</v>
      </c>
      <c r="B448" s="18">
        <v>1033601</v>
      </c>
      <c r="C448" t="s">
        <v>22</v>
      </c>
      <c r="D448" t="s">
        <v>26</v>
      </c>
      <c r="E448" t="s">
        <v>31</v>
      </c>
      <c r="F448">
        <v>2</v>
      </c>
      <c r="G448">
        <v>1</v>
      </c>
      <c r="H448">
        <v>1</v>
      </c>
      <c r="I448">
        <v>810101001</v>
      </c>
      <c r="J448" t="s">
        <v>67</v>
      </c>
      <c r="K448">
        <v>7910.84</v>
      </c>
      <c r="L448" s="17"/>
      <c r="M448" s="18"/>
      <c r="V448" s="16"/>
      <c r="W448" s="17"/>
      <c r="X448" s="18"/>
      <c r="AG448" s="16"/>
      <c r="AH448" s="17"/>
      <c r="AI448" s="18"/>
      <c r="AR448" s="16"/>
      <c r="AS448" s="17"/>
      <c r="AT448" s="18"/>
      <c r="BC448" s="16"/>
      <c r="BD448" s="17"/>
      <c r="BE448" s="18"/>
      <c r="BN448" s="16"/>
      <c r="BO448" s="17"/>
      <c r="BP448" s="18"/>
      <c r="BY448" s="16"/>
      <c r="BZ448" s="17"/>
      <c r="CA448" s="18"/>
      <c r="CJ448" s="16"/>
      <c r="CK448" s="17"/>
      <c r="CL448" s="18"/>
      <c r="CU448" s="16"/>
      <c r="CV448" s="17"/>
      <c r="CW448" s="18"/>
      <c r="DF448" s="16"/>
      <c r="DG448" s="17"/>
      <c r="DH448" s="18"/>
      <c r="DQ448" s="16"/>
      <c r="DR448" s="17"/>
      <c r="DS448" s="18"/>
      <c r="EB448" s="16"/>
      <c r="EC448" s="17"/>
      <c r="ED448" s="18"/>
      <c r="EM448" s="16"/>
      <c r="EN448" s="17"/>
      <c r="EO448" s="18"/>
      <c r="EX448" s="16"/>
      <c r="EY448" s="17"/>
      <c r="EZ448" s="18"/>
      <c r="FI448" s="16"/>
      <c r="FJ448" s="17"/>
      <c r="FK448" s="18"/>
      <c r="FT448" s="16"/>
      <c r="FU448" s="17"/>
      <c r="FV448" s="18"/>
      <c r="GE448" s="16"/>
      <c r="GF448" s="17"/>
      <c r="GG448" s="18"/>
      <c r="GP448" s="16"/>
      <c r="GQ448" s="17"/>
      <c r="GR448" s="18"/>
      <c r="HA448" s="16"/>
      <c r="HB448" s="17"/>
      <c r="HC448" s="18"/>
      <c r="HL448" s="16"/>
      <c r="HM448" s="17"/>
      <c r="HN448" s="18"/>
      <c r="HW448" s="16"/>
      <c r="HX448" s="17"/>
      <c r="HY448" s="18"/>
      <c r="IH448" s="16"/>
      <c r="II448" s="17"/>
      <c r="IJ448" s="18"/>
      <c r="IS448" s="16"/>
      <c r="IT448" s="17"/>
      <c r="IU448" s="18"/>
      <c r="JD448" s="16"/>
      <c r="JE448" s="17"/>
      <c r="JF448" s="18"/>
      <c r="JO448" s="16"/>
      <c r="JP448" s="17"/>
      <c r="JQ448" s="18"/>
      <c r="JZ448" s="16"/>
      <c r="KA448" s="17"/>
      <c r="KB448" s="18"/>
      <c r="KK448" s="16"/>
      <c r="KL448" s="17"/>
      <c r="KM448" s="18"/>
      <c r="KV448" s="16"/>
      <c r="KW448" s="17"/>
      <c r="KX448" s="18"/>
      <c r="LG448" s="16"/>
      <c r="LH448" s="17"/>
      <c r="LI448" s="18"/>
      <c r="LR448" s="16"/>
      <c r="LS448" s="17"/>
      <c r="LT448" s="18"/>
      <c r="MC448" s="16"/>
      <c r="MD448" s="17"/>
      <c r="ME448" s="18"/>
      <c r="MN448" s="16"/>
      <c r="MO448" s="17"/>
      <c r="MP448" s="18"/>
      <c r="MY448" s="16"/>
      <c r="MZ448" s="17"/>
      <c r="NA448" s="18"/>
      <c r="NJ448" s="16"/>
      <c r="NK448" s="17"/>
      <c r="NL448" s="18"/>
      <c r="NU448" s="16"/>
      <c r="NV448" s="17"/>
      <c r="NW448" s="18"/>
      <c r="OF448" s="16"/>
      <c r="OG448" s="17"/>
      <c r="OH448" s="18"/>
      <c r="OQ448" s="16"/>
      <c r="OR448" s="17"/>
      <c r="OS448" s="18"/>
      <c r="PB448" s="16"/>
      <c r="PC448" s="17"/>
      <c r="PD448" s="18"/>
      <c r="PM448" s="16"/>
      <c r="PN448" s="17"/>
      <c r="PO448" s="18"/>
      <c r="PX448" s="16"/>
      <c r="PY448" s="17"/>
      <c r="PZ448" s="18"/>
      <c r="QI448" s="16"/>
      <c r="QJ448" s="17"/>
      <c r="QK448" s="18"/>
      <c r="QT448" s="16"/>
      <c r="QU448" s="17"/>
      <c r="QV448" s="18"/>
      <c r="RE448" s="16"/>
      <c r="RF448" s="17"/>
      <c r="RG448" s="18"/>
      <c r="RP448" s="16"/>
      <c r="RQ448" s="17"/>
      <c r="RR448" s="18"/>
      <c r="SA448" s="16"/>
      <c r="SB448" s="17"/>
      <c r="SC448" s="18"/>
      <c r="SL448" s="16"/>
      <c r="SM448" s="17"/>
      <c r="SN448" s="18"/>
      <c r="SW448" s="16"/>
      <c r="SX448" s="17"/>
      <c r="SY448" s="18"/>
      <c r="TH448" s="16"/>
      <c r="TI448" s="17"/>
      <c r="TJ448" s="18"/>
      <c r="TS448" s="16"/>
      <c r="TT448" s="17"/>
      <c r="TU448" s="18"/>
      <c r="UD448" s="16"/>
      <c r="UE448" s="17"/>
      <c r="UF448" s="18"/>
      <c r="UO448" s="16"/>
      <c r="UP448" s="17"/>
      <c r="UQ448" s="18"/>
      <c r="UZ448" s="16"/>
      <c r="VA448" s="17"/>
      <c r="VB448" s="18"/>
      <c r="VK448" s="16"/>
      <c r="VL448" s="17"/>
      <c r="VM448" s="18"/>
      <c r="VV448" s="16"/>
      <c r="VW448" s="17"/>
      <c r="VX448" s="18"/>
      <c r="WG448" s="16"/>
      <c r="WH448" s="17"/>
      <c r="WI448" s="18"/>
      <c r="WR448" s="16"/>
      <c r="WS448" s="17"/>
      <c r="WT448" s="18"/>
      <c r="XC448" s="16"/>
      <c r="XD448" s="17"/>
      <c r="XE448" s="18"/>
      <c r="XN448" s="16"/>
      <c r="XO448" s="17"/>
      <c r="XP448" s="18"/>
      <c r="XY448" s="16"/>
      <c r="XZ448" s="17"/>
      <c r="YA448" s="18"/>
      <c r="YJ448" s="16"/>
      <c r="YK448" s="17"/>
      <c r="YL448" s="18"/>
      <c r="YU448" s="16"/>
      <c r="YV448" s="17"/>
      <c r="YW448" s="18"/>
      <c r="ZF448" s="16"/>
      <c r="ZG448" s="17"/>
      <c r="ZH448" s="18"/>
      <c r="ZQ448" s="16"/>
      <c r="ZR448" s="17"/>
      <c r="ZS448" s="18"/>
      <c r="AAB448" s="16"/>
      <c r="AAC448" s="17"/>
      <c r="AAD448" s="18"/>
      <c r="AAM448" s="16"/>
      <c r="AAN448" s="17"/>
      <c r="AAO448" s="18"/>
      <c r="AAX448" s="16"/>
      <c r="AAY448" s="17"/>
      <c r="AAZ448" s="18"/>
      <c r="ABI448" s="16"/>
      <c r="ABJ448" s="17"/>
      <c r="ABK448" s="18"/>
      <c r="ABT448" s="16"/>
      <c r="ABU448" s="17"/>
      <c r="ABV448" s="18"/>
      <c r="ACE448" s="16"/>
      <c r="ACF448" s="17"/>
      <c r="ACG448" s="18"/>
      <c r="ACP448" s="16"/>
      <c r="ACQ448" s="17"/>
      <c r="ACR448" s="18"/>
      <c r="ADA448" s="16"/>
      <c r="ADB448" s="17"/>
      <c r="ADC448" s="18"/>
      <c r="ADL448" s="16"/>
      <c r="ADM448" s="17"/>
      <c r="ADN448" s="18"/>
      <c r="ADW448" s="16"/>
      <c r="ADX448" s="17"/>
      <c r="ADY448" s="18"/>
      <c r="AEH448" s="16"/>
      <c r="AEI448" s="17"/>
      <c r="AEJ448" s="18"/>
      <c r="AES448" s="16"/>
      <c r="AET448" s="17"/>
      <c r="AEU448" s="18"/>
      <c r="AFD448" s="16"/>
      <c r="AFE448" s="17"/>
      <c r="AFF448" s="18"/>
      <c r="AFO448" s="16"/>
      <c r="AFP448" s="17"/>
      <c r="AFQ448" s="18"/>
      <c r="AFZ448" s="16"/>
      <c r="AGA448" s="17"/>
      <c r="AGB448" s="18"/>
      <c r="AGK448" s="16"/>
      <c r="AGL448" s="17"/>
      <c r="AGM448" s="18"/>
      <c r="AGV448" s="16"/>
      <c r="AGW448" s="17"/>
      <c r="AGX448" s="18"/>
      <c r="AHG448" s="16"/>
      <c r="AHH448" s="17"/>
      <c r="AHI448" s="18"/>
      <c r="AHR448" s="16"/>
      <c r="AHS448" s="17"/>
      <c r="AHT448" s="18"/>
      <c r="AIC448" s="16"/>
      <c r="AID448" s="17"/>
      <c r="AIE448" s="18"/>
      <c r="AIN448" s="16"/>
      <c r="AIO448" s="17"/>
      <c r="AIP448" s="18"/>
      <c r="AIY448" s="16"/>
      <c r="AIZ448" s="17"/>
      <c r="AJA448" s="18"/>
      <c r="AJJ448" s="16"/>
      <c r="AJK448" s="17"/>
      <c r="AJL448" s="18"/>
      <c r="AJU448" s="16"/>
      <c r="AJV448" s="17"/>
      <c r="AJW448" s="18"/>
      <c r="AKF448" s="16"/>
      <c r="AKG448" s="17"/>
      <c r="AKH448" s="18"/>
      <c r="AKQ448" s="16"/>
      <c r="AKR448" s="17"/>
      <c r="AKS448" s="18"/>
      <c r="ALB448" s="16"/>
      <c r="ALC448" s="17"/>
      <c r="ALD448" s="18"/>
      <c r="ALM448" s="16"/>
      <c r="ALN448" s="17"/>
      <c r="ALO448" s="18"/>
      <c r="ALX448" s="16"/>
      <c r="ALY448" s="17"/>
      <c r="ALZ448" s="18"/>
      <c r="AMI448" s="16"/>
      <c r="AMJ448" s="17"/>
      <c r="AMK448" s="18"/>
      <c r="AMT448" s="16"/>
      <c r="AMU448" s="17"/>
      <c r="AMV448" s="18"/>
      <c r="ANE448" s="16"/>
      <c r="ANF448" s="17"/>
      <c r="ANG448" s="18"/>
      <c r="ANP448" s="16"/>
      <c r="ANQ448" s="17"/>
      <c r="ANR448" s="18"/>
      <c r="AOA448" s="16"/>
      <c r="AOB448" s="17"/>
      <c r="AOC448" s="18"/>
      <c r="AOL448" s="16"/>
      <c r="AOM448" s="17"/>
      <c r="AON448" s="18"/>
      <c r="AOW448" s="16"/>
      <c r="AOX448" s="17"/>
      <c r="AOY448" s="18"/>
      <c r="APH448" s="16"/>
      <c r="API448" s="17"/>
      <c r="APJ448" s="18"/>
      <c r="APS448" s="16"/>
      <c r="APT448" s="17"/>
      <c r="APU448" s="18"/>
      <c r="AQD448" s="16"/>
      <c r="AQE448" s="17"/>
      <c r="AQF448" s="18"/>
      <c r="AQO448" s="16"/>
      <c r="AQP448" s="17"/>
      <c r="AQQ448" s="18"/>
      <c r="AQZ448" s="16"/>
      <c r="ARA448" s="17"/>
      <c r="ARB448" s="18"/>
      <c r="ARK448" s="16"/>
      <c r="ARL448" s="17"/>
      <c r="ARM448" s="18"/>
      <c r="ARV448" s="16"/>
      <c r="ARW448" s="17"/>
      <c r="ARX448" s="18"/>
      <c r="ASG448" s="16"/>
      <c r="ASH448" s="17"/>
      <c r="ASI448" s="18"/>
      <c r="ASR448" s="16"/>
      <c r="ASS448" s="17"/>
      <c r="AST448" s="18"/>
      <c r="ATC448" s="16"/>
      <c r="ATD448" s="17"/>
      <c r="ATE448" s="18"/>
      <c r="ATN448" s="16"/>
      <c r="ATO448" s="17"/>
      <c r="ATP448" s="18"/>
      <c r="ATY448" s="16"/>
      <c r="ATZ448" s="17"/>
      <c r="AUA448" s="18"/>
      <c r="AUJ448" s="16"/>
      <c r="AUK448" s="17"/>
      <c r="AUL448" s="18"/>
      <c r="AUU448" s="16"/>
      <c r="AUV448" s="17"/>
      <c r="AUW448" s="18"/>
      <c r="AVF448" s="16"/>
      <c r="AVG448" s="17"/>
      <c r="AVH448" s="18"/>
      <c r="AVQ448" s="16"/>
      <c r="AVR448" s="17"/>
      <c r="AVS448" s="18"/>
      <c r="AWB448" s="16"/>
      <c r="AWC448" s="17"/>
      <c r="AWD448" s="18"/>
      <c r="AWM448" s="16"/>
      <c r="AWN448" s="17"/>
      <c r="AWO448" s="18"/>
      <c r="AWX448" s="16"/>
      <c r="AWY448" s="17"/>
      <c r="AWZ448" s="18"/>
      <c r="AXI448" s="16"/>
      <c r="AXJ448" s="17"/>
      <c r="AXK448" s="18"/>
      <c r="AXT448" s="16"/>
      <c r="AXU448" s="17"/>
      <c r="AXV448" s="18"/>
      <c r="AYE448" s="16"/>
      <c r="AYF448" s="17"/>
      <c r="AYG448" s="18"/>
      <c r="AYP448" s="16"/>
      <c r="AYQ448" s="17"/>
      <c r="AYR448" s="18"/>
      <c r="AZA448" s="16"/>
      <c r="AZB448" s="17"/>
      <c r="AZC448" s="18"/>
      <c r="AZL448" s="16"/>
      <c r="AZM448" s="17"/>
      <c r="AZN448" s="18"/>
      <c r="AZW448" s="16"/>
      <c r="AZX448" s="17"/>
      <c r="AZY448" s="18"/>
      <c r="BAH448" s="16"/>
      <c r="BAI448" s="17"/>
      <c r="BAJ448" s="18"/>
      <c r="BAS448" s="16"/>
      <c r="BAT448" s="17"/>
      <c r="BAU448" s="18"/>
      <c r="BBD448" s="16"/>
      <c r="BBE448" s="17"/>
      <c r="BBF448" s="18"/>
      <c r="BBO448" s="16"/>
      <c r="BBP448" s="17"/>
      <c r="BBQ448" s="18"/>
      <c r="BBZ448" s="16"/>
      <c r="BCA448" s="17"/>
      <c r="BCB448" s="18"/>
      <c r="BCK448" s="16"/>
      <c r="BCL448" s="17"/>
      <c r="BCM448" s="18"/>
      <c r="BCV448" s="16"/>
      <c r="BCW448" s="17"/>
      <c r="BCX448" s="18"/>
      <c r="BDG448" s="16"/>
      <c r="BDH448" s="17"/>
      <c r="BDI448" s="18"/>
      <c r="BDR448" s="16"/>
      <c r="BDS448" s="17"/>
      <c r="BDT448" s="18"/>
      <c r="BEC448" s="16"/>
      <c r="BED448" s="17"/>
      <c r="BEE448" s="18"/>
      <c r="BEN448" s="16"/>
      <c r="BEO448" s="17"/>
      <c r="BEP448" s="18"/>
      <c r="BEY448" s="16"/>
      <c r="BEZ448" s="17"/>
      <c r="BFA448" s="18"/>
      <c r="BFJ448" s="16"/>
      <c r="BFK448" s="17"/>
      <c r="BFL448" s="18"/>
      <c r="BFU448" s="16"/>
      <c r="BFV448" s="17"/>
      <c r="BFW448" s="18"/>
      <c r="BGF448" s="16"/>
      <c r="BGG448" s="17"/>
      <c r="BGH448" s="18"/>
      <c r="BGQ448" s="16"/>
      <c r="BGR448" s="17"/>
      <c r="BGS448" s="18"/>
      <c r="BHB448" s="16"/>
      <c r="BHC448" s="17"/>
      <c r="BHD448" s="18"/>
      <c r="BHM448" s="16"/>
      <c r="BHN448" s="17"/>
      <c r="BHO448" s="18"/>
      <c r="BHX448" s="16"/>
      <c r="BHY448" s="17"/>
      <c r="BHZ448" s="18"/>
      <c r="BII448" s="16"/>
      <c r="BIJ448" s="17"/>
      <c r="BIK448" s="18"/>
      <c r="BIT448" s="16"/>
      <c r="BIU448" s="17"/>
      <c r="BIV448" s="18"/>
      <c r="BJE448" s="16"/>
      <c r="BJF448" s="17"/>
      <c r="BJG448" s="18"/>
      <c r="BJP448" s="16"/>
      <c r="BJQ448" s="17"/>
      <c r="BJR448" s="18"/>
      <c r="BKA448" s="16"/>
      <c r="BKB448" s="17"/>
      <c r="BKC448" s="18"/>
      <c r="BKL448" s="16"/>
      <c r="BKM448" s="17"/>
      <c r="BKN448" s="18"/>
      <c r="BKW448" s="16"/>
      <c r="BKX448" s="17"/>
      <c r="BKY448" s="18"/>
      <c r="BLH448" s="16"/>
      <c r="BLI448" s="17"/>
      <c r="BLJ448" s="18"/>
      <c r="BLS448" s="16"/>
      <c r="BLT448" s="17"/>
      <c r="BLU448" s="18"/>
      <c r="BMD448" s="16"/>
      <c r="BME448" s="17"/>
      <c r="BMF448" s="18"/>
      <c r="BMO448" s="16"/>
      <c r="BMP448" s="17"/>
      <c r="BMQ448" s="18"/>
      <c r="BMZ448" s="16"/>
      <c r="BNA448" s="17"/>
      <c r="BNB448" s="18"/>
      <c r="BNK448" s="16"/>
      <c r="BNL448" s="17"/>
      <c r="BNM448" s="18"/>
      <c r="BNV448" s="16"/>
      <c r="BNW448" s="17"/>
      <c r="BNX448" s="18"/>
      <c r="BOG448" s="16"/>
      <c r="BOH448" s="17"/>
      <c r="BOI448" s="18"/>
      <c r="BOR448" s="16"/>
      <c r="BOS448" s="17"/>
      <c r="BOT448" s="18"/>
      <c r="BPC448" s="16"/>
      <c r="BPD448" s="17"/>
      <c r="BPE448" s="18"/>
      <c r="BPN448" s="16"/>
      <c r="BPO448" s="17"/>
      <c r="BPP448" s="18"/>
      <c r="BPY448" s="16"/>
      <c r="BPZ448" s="17"/>
      <c r="BQA448" s="18"/>
      <c r="BQJ448" s="16"/>
      <c r="BQK448" s="17"/>
      <c r="BQL448" s="18"/>
      <c r="BQU448" s="16"/>
      <c r="BQV448" s="17"/>
      <c r="BQW448" s="18"/>
      <c r="BRF448" s="16"/>
      <c r="BRG448" s="17"/>
      <c r="BRH448" s="18"/>
      <c r="BRQ448" s="16"/>
      <c r="BRR448" s="17"/>
      <c r="BRS448" s="18"/>
      <c r="BSB448" s="16"/>
      <c r="BSC448" s="17"/>
      <c r="BSD448" s="18"/>
      <c r="BSM448" s="16"/>
      <c r="BSN448" s="17"/>
      <c r="BSO448" s="18"/>
      <c r="BSX448" s="16"/>
      <c r="BSY448" s="17"/>
      <c r="BSZ448" s="18"/>
      <c r="BTI448" s="16"/>
      <c r="BTJ448" s="17"/>
      <c r="BTK448" s="18"/>
      <c r="BTT448" s="16"/>
      <c r="BTU448" s="17"/>
      <c r="BTV448" s="18"/>
      <c r="BUE448" s="16"/>
      <c r="BUF448" s="17"/>
      <c r="BUG448" s="18"/>
      <c r="BUP448" s="16"/>
      <c r="BUQ448" s="17"/>
      <c r="BUR448" s="18"/>
      <c r="BVA448" s="16"/>
      <c r="BVB448" s="17"/>
      <c r="BVC448" s="18"/>
      <c r="BVL448" s="16"/>
      <c r="BVM448" s="17"/>
      <c r="BVN448" s="18"/>
      <c r="BVW448" s="16"/>
      <c r="BVX448" s="17"/>
      <c r="BVY448" s="18"/>
      <c r="BWH448" s="16"/>
      <c r="BWI448" s="17"/>
      <c r="BWJ448" s="18"/>
      <c r="BWS448" s="16"/>
      <c r="BWT448" s="17"/>
      <c r="BWU448" s="18"/>
      <c r="BXD448" s="16"/>
      <c r="BXE448" s="17"/>
      <c r="BXF448" s="18"/>
      <c r="BXO448" s="16"/>
      <c r="BXP448" s="17"/>
      <c r="BXQ448" s="18"/>
      <c r="BXZ448" s="16"/>
      <c r="BYA448" s="17"/>
      <c r="BYB448" s="18"/>
      <c r="BYK448" s="16"/>
      <c r="BYL448" s="17"/>
      <c r="BYM448" s="18"/>
      <c r="BYV448" s="16"/>
      <c r="BYW448" s="17"/>
      <c r="BYX448" s="18"/>
      <c r="BZG448" s="16"/>
      <c r="BZH448" s="17"/>
      <c r="BZI448" s="18"/>
      <c r="BZR448" s="16"/>
      <c r="BZS448" s="17"/>
      <c r="BZT448" s="18"/>
      <c r="CAC448" s="16"/>
      <c r="CAD448" s="17"/>
      <c r="CAE448" s="18"/>
      <c r="CAN448" s="16"/>
      <c r="CAO448" s="17"/>
      <c r="CAP448" s="18"/>
      <c r="CAY448" s="16"/>
      <c r="CAZ448" s="17"/>
      <c r="CBA448" s="18"/>
      <c r="CBJ448" s="16"/>
      <c r="CBK448" s="17"/>
      <c r="CBL448" s="18"/>
      <c r="CBU448" s="16"/>
      <c r="CBV448" s="17"/>
      <c r="CBW448" s="18"/>
      <c r="CCF448" s="16"/>
      <c r="CCG448" s="17"/>
      <c r="CCH448" s="18"/>
      <c r="CCQ448" s="16"/>
      <c r="CCR448" s="17"/>
      <c r="CCS448" s="18"/>
      <c r="CDB448" s="16"/>
      <c r="CDC448" s="17"/>
      <c r="CDD448" s="18"/>
      <c r="CDM448" s="16"/>
      <c r="CDN448" s="17"/>
      <c r="CDO448" s="18"/>
      <c r="CDX448" s="16"/>
      <c r="CDY448" s="17"/>
      <c r="CDZ448" s="18"/>
      <c r="CEI448" s="16"/>
      <c r="CEJ448" s="17"/>
      <c r="CEK448" s="18"/>
      <c r="CET448" s="16"/>
      <c r="CEU448" s="17"/>
      <c r="CEV448" s="18"/>
      <c r="CFE448" s="16"/>
      <c r="CFF448" s="17"/>
      <c r="CFG448" s="18"/>
      <c r="CFP448" s="16"/>
      <c r="CFQ448" s="17"/>
      <c r="CFR448" s="18"/>
      <c r="CGA448" s="16"/>
      <c r="CGB448" s="17"/>
      <c r="CGC448" s="18"/>
      <c r="CGL448" s="16"/>
      <c r="CGM448" s="17"/>
      <c r="CGN448" s="18"/>
      <c r="CGW448" s="16"/>
      <c r="CGX448" s="17"/>
      <c r="CGY448" s="18"/>
      <c r="CHH448" s="16"/>
      <c r="CHI448" s="17"/>
      <c r="CHJ448" s="18"/>
      <c r="CHS448" s="16"/>
      <c r="CHT448" s="17"/>
      <c r="CHU448" s="18"/>
      <c r="CID448" s="16"/>
      <c r="CIE448" s="17"/>
      <c r="CIF448" s="18"/>
      <c r="CIO448" s="16"/>
      <c r="CIP448" s="17"/>
      <c r="CIQ448" s="18"/>
      <c r="CIZ448" s="16"/>
      <c r="CJA448" s="17"/>
      <c r="CJB448" s="18"/>
      <c r="CJK448" s="16"/>
      <c r="CJL448" s="17"/>
      <c r="CJM448" s="18"/>
      <c r="CJV448" s="16"/>
      <c r="CJW448" s="17"/>
      <c r="CJX448" s="18"/>
      <c r="CKG448" s="16"/>
      <c r="CKH448" s="17"/>
      <c r="CKI448" s="18"/>
      <c r="CKR448" s="16"/>
      <c r="CKS448" s="17"/>
      <c r="CKT448" s="18"/>
      <c r="CLC448" s="16"/>
      <c r="CLD448" s="17"/>
      <c r="CLE448" s="18"/>
      <c r="CLN448" s="16"/>
      <c r="CLO448" s="17"/>
      <c r="CLP448" s="18"/>
      <c r="CLY448" s="16"/>
      <c r="CLZ448" s="17"/>
      <c r="CMA448" s="18"/>
      <c r="CMJ448" s="16"/>
      <c r="CMK448" s="17"/>
      <c r="CML448" s="18"/>
      <c r="CMU448" s="16"/>
      <c r="CMV448" s="17"/>
      <c r="CMW448" s="18"/>
      <c r="CNF448" s="16"/>
      <c r="CNG448" s="17"/>
      <c r="CNH448" s="18"/>
      <c r="CNQ448" s="16"/>
      <c r="CNR448" s="17"/>
      <c r="CNS448" s="18"/>
      <c r="COB448" s="16"/>
      <c r="COC448" s="17"/>
      <c r="COD448" s="18"/>
      <c r="COM448" s="16"/>
      <c r="CON448" s="17"/>
      <c r="COO448" s="18"/>
      <c r="COX448" s="16"/>
      <c r="COY448" s="17"/>
      <c r="COZ448" s="18"/>
      <c r="CPI448" s="16"/>
      <c r="CPJ448" s="17"/>
      <c r="CPK448" s="18"/>
      <c r="CPT448" s="16"/>
      <c r="CPU448" s="17"/>
      <c r="CPV448" s="18"/>
      <c r="CQE448" s="16"/>
      <c r="CQF448" s="17"/>
      <c r="CQG448" s="18"/>
      <c r="CQP448" s="16"/>
      <c r="CQQ448" s="17"/>
      <c r="CQR448" s="18"/>
      <c r="CRA448" s="16"/>
      <c r="CRB448" s="17"/>
      <c r="CRC448" s="18"/>
      <c r="CRL448" s="16"/>
      <c r="CRM448" s="17"/>
      <c r="CRN448" s="18"/>
      <c r="CRW448" s="16"/>
      <c r="CRX448" s="17"/>
      <c r="CRY448" s="18"/>
      <c r="CSH448" s="16"/>
      <c r="CSI448" s="17"/>
      <c r="CSJ448" s="18"/>
      <c r="CSS448" s="16"/>
      <c r="CST448" s="17"/>
      <c r="CSU448" s="18"/>
      <c r="CTD448" s="16"/>
      <c r="CTE448" s="17"/>
      <c r="CTF448" s="18"/>
      <c r="CTO448" s="16"/>
      <c r="CTP448" s="17"/>
      <c r="CTQ448" s="18"/>
      <c r="CTZ448" s="16"/>
      <c r="CUA448" s="17"/>
      <c r="CUB448" s="18"/>
      <c r="CUK448" s="16"/>
      <c r="CUL448" s="17"/>
      <c r="CUM448" s="18"/>
      <c r="CUV448" s="16"/>
      <c r="CUW448" s="17"/>
      <c r="CUX448" s="18"/>
      <c r="CVG448" s="16"/>
      <c r="CVH448" s="17"/>
      <c r="CVI448" s="18"/>
      <c r="CVR448" s="16"/>
      <c r="CVS448" s="17"/>
      <c r="CVT448" s="18"/>
      <c r="CWC448" s="16"/>
      <c r="CWD448" s="17"/>
      <c r="CWE448" s="18"/>
      <c r="CWN448" s="16"/>
      <c r="CWO448" s="17"/>
      <c r="CWP448" s="18"/>
      <c r="CWY448" s="16"/>
      <c r="CWZ448" s="17"/>
      <c r="CXA448" s="18"/>
      <c r="CXJ448" s="16"/>
      <c r="CXK448" s="17"/>
      <c r="CXL448" s="18"/>
      <c r="CXU448" s="16"/>
      <c r="CXV448" s="17"/>
      <c r="CXW448" s="18"/>
      <c r="CYF448" s="16"/>
      <c r="CYG448" s="17"/>
      <c r="CYH448" s="18"/>
      <c r="CYQ448" s="16"/>
      <c r="CYR448" s="17"/>
      <c r="CYS448" s="18"/>
      <c r="CZB448" s="16"/>
      <c r="CZC448" s="17"/>
      <c r="CZD448" s="18"/>
      <c r="CZM448" s="16"/>
      <c r="CZN448" s="17"/>
      <c r="CZO448" s="18"/>
      <c r="CZX448" s="16"/>
      <c r="CZY448" s="17"/>
      <c r="CZZ448" s="18"/>
      <c r="DAI448" s="16"/>
      <c r="DAJ448" s="17"/>
      <c r="DAK448" s="18"/>
      <c r="DAT448" s="16"/>
      <c r="DAU448" s="17"/>
      <c r="DAV448" s="18"/>
      <c r="DBE448" s="16"/>
      <c r="DBF448" s="17"/>
      <c r="DBG448" s="18"/>
      <c r="DBP448" s="16"/>
      <c r="DBQ448" s="17"/>
      <c r="DBR448" s="18"/>
      <c r="DCA448" s="16"/>
      <c r="DCB448" s="17"/>
      <c r="DCC448" s="18"/>
      <c r="DCL448" s="16"/>
      <c r="DCM448" s="17"/>
      <c r="DCN448" s="18"/>
      <c r="DCW448" s="16"/>
      <c r="DCX448" s="17"/>
      <c r="DCY448" s="18"/>
      <c r="DDH448" s="16"/>
      <c r="DDI448" s="17"/>
      <c r="DDJ448" s="18"/>
      <c r="DDS448" s="16"/>
      <c r="DDT448" s="17"/>
      <c r="DDU448" s="18"/>
      <c r="DED448" s="16"/>
      <c r="DEE448" s="17"/>
      <c r="DEF448" s="18"/>
      <c r="DEO448" s="16"/>
      <c r="DEP448" s="17"/>
      <c r="DEQ448" s="18"/>
      <c r="DEZ448" s="16"/>
      <c r="DFA448" s="17"/>
      <c r="DFB448" s="18"/>
      <c r="DFK448" s="16"/>
      <c r="DFL448" s="17"/>
      <c r="DFM448" s="18"/>
      <c r="DFV448" s="16"/>
      <c r="DFW448" s="17"/>
      <c r="DFX448" s="18"/>
      <c r="DGG448" s="16"/>
      <c r="DGH448" s="17"/>
      <c r="DGI448" s="18"/>
      <c r="DGR448" s="16"/>
      <c r="DGS448" s="17"/>
      <c r="DGT448" s="18"/>
      <c r="DHC448" s="16"/>
      <c r="DHD448" s="17"/>
      <c r="DHE448" s="18"/>
      <c r="DHN448" s="16"/>
      <c r="DHO448" s="17"/>
      <c r="DHP448" s="18"/>
      <c r="DHY448" s="16"/>
      <c r="DHZ448" s="17"/>
      <c r="DIA448" s="18"/>
      <c r="DIJ448" s="16"/>
      <c r="DIK448" s="17"/>
      <c r="DIL448" s="18"/>
      <c r="DIU448" s="16"/>
      <c r="DIV448" s="17"/>
      <c r="DIW448" s="18"/>
      <c r="DJF448" s="16"/>
      <c r="DJG448" s="17"/>
      <c r="DJH448" s="18"/>
      <c r="DJQ448" s="16"/>
      <c r="DJR448" s="17"/>
      <c r="DJS448" s="18"/>
      <c r="DKB448" s="16"/>
      <c r="DKC448" s="17"/>
      <c r="DKD448" s="18"/>
      <c r="DKM448" s="16"/>
      <c r="DKN448" s="17"/>
      <c r="DKO448" s="18"/>
      <c r="DKX448" s="16"/>
      <c r="DKY448" s="17"/>
      <c r="DKZ448" s="18"/>
      <c r="DLI448" s="16"/>
      <c r="DLJ448" s="17"/>
      <c r="DLK448" s="18"/>
      <c r="DLT448" s="16"/>
      <c r="DLU448" s="17"/>
      <c r="DLV448" s="18"/>
      <c r="DME448" s="16"/>
      <c r="DMF448" s="17"/>
      <c r="DMG448" s="18"/>
      <c r="DMP448" s="16"/>
      <c r="DMQ448" s="17"/>
      <c r="DMR448" s="18"/>
      <c r="DNA448" s="16"/>
      <c r="DNB448" s="17"/>
      <c r="DNC448" s="18"/>
      <c r="DNL448" s="16"/>
      <c r="DNM448" s="17"/>
      <c r="DNN448" s="18"/>
      <c r="DNW448" s="16"/>
      <c r="DNX448" s="17"/>
      <c r="DNY448" s="18"/>
      <c r="DOH448" s="16"/>
      <c r="DOI448" s="17"/>
      <c r="DOJ448" s="18"/>
      <c r="DOS448" s="16"/>
      <c r="DOT448" s="17"/>
      <c r="DOU448" s="18"/>
      <c r="DPD448" s="16"/>
      <c r="DPE448" s="17"/>
      <c r="DPF448" s="18"/>
      <c r="DPO448" s="16"/>
      <c r="DPP448" s="17"/>
      <c r="DPQ448" s="18"/>
      <c r="DPZ448" s="16"/>
      <c r="DQA448" s="17"/>
      <c r="DQB448" s="18"/>
      <c r="DQK448" s="16"/>
      <c r="DQL448" s="17"/>
      <c r="DQM448" s="18"/>
      <c r="DQV448" s="16"/>
      <c r="DQW448" s="17"/>
      <c r="DQX448" s="18"/>
      <c r="DRG448" s="16"/>
      <c r="DRH448" s="17"/>
      <c r="DRI448" s="18"/>
      <c r="DRR448" s="16"/>
      <c r="DRS448" s="17"/>
      <c r="DRT448" s="18"/>
      <c r="DSC448" s="16"/>
      <c r="DSD448" s="17"/>
      <c r="DSE448" s="18"/>
      <c r="DSN448" s="16"/>
      <c r="DSO448" s="17"/>
      <c r="DSP448" s="18"/>
      <c r="DSY448" s="16"/>
      <c r="DSZ448" s="17"/>
      <c r="DTA448" s="18"/>
      <c r="DTJ448" s="16"/>
      <c r="DTK448" s="17"/>
      <c r="DTL448" s="18"/>
      <c r="DTU448" s="16"/>
      <c r="DTV448" s="17"/>
      <c r="DTW448" s="18"/>
      <c r="DUF448" s="16"/>
      <c r="DUG448" s="17"/>
      <c r="DUH448" s="18"/>
      <c r="DUQ448" s="16"/>
      <c r="DUR448" s="17"/>
      <c r="DUS448" s="18"/>
      <c r="DVB448" s="16"/>
      <c r="DVC448" s="17"/>
      <c r="DVD448" s="18"/>
      <c r="DVM448" s="16"/>
      <c r="DVN448" s="17"/>
      <c r="DVO448" s="18"/>
      <c r="DVX448" s="16"/>
      <c r="DVY448" s="17"/>
      <c r="DVZ448" s="18"/>
      <c r="DWI448" s="16"/>
      <c r="DWJ448" s="17"/>
      <c r="DWK448" s="18"/>
      <c r="DWT448" s="16"/>
      <c r="DWU448" s="17"/>
      <c r="DWV448" s="18"/>
      <c r="DXE448" s="16"/>
      <c r="DXF448" s="17"/>
      <c r="DXG448" s="18"/>
      <c r="DXP448" s="16"/>
      <c r="DXQ448" s="17"/>
      <c r="DXR448" s="18"/>
      <c r="DYA448" s="16"/>
      <c r="DYB448" s="17"/>
      <c r="DYC448" s="18"/>
      <c r="DYL448" s="16"/>
      <c r="DYM448" s="17"/>
      <c r="DYN448" s="18"/>
      <c r="DYW448" s="16"/>
      <c r="DYX448" s="17"/>
      <c r="DYY448" s="18"/>
      <c r="DZH448" s="16"/>
      <c r="DZI448" s="17"/>
      <c r="DZJ448" s="18"/>
      <c r="DZS448" s="16"/>
      <c r="DZT448" s="17"/>
      <c r="DZU448" s="18"/>
      <c r="EAD448" s="16"/>
      <c r="EAE448" s="17"/>
      <c r="EAF448" s="18"/>
      <c r="EAO448" s="16"/>
      <c r="EAP448" s="17"/>
      <c r="EAQ448" s="18"/>
      <c r="EAZ448" s="16"/>
      <c r="EBA448" s="17"/>
      <c r="EBB448" s="18"/>
      <c r="EBK448" s="16"/>
      <c r="EBL448" s="17"/>
      <c r="EBM448" s="18"/>
      <c r="EBV448" s="16"/>
      <c r="EBW448" s="17"/>
      <c r="EBX448" s="18"/>
      <c r="ECG448" s="16"/>
      <c r="ECH448" s="17"/>
      <c r="ECI448" s="18"/>
      <c r="ECR448" s="16"/>
      <c r="ECS448" s="17"/>
      <c r="ECT448" s="18"/>
      <c r="EDC448" s="16"/>
      <c r="EDD448" s="17"/>
      <c r="EDE448" s="18"/>
      <c r="EDN448" s="16"/>
      <c r="EDO448" s="17"/>
      <c r="EDP448" s="18"/>
      <c r="EDY448" s="16"/>
      <c r="EDZ448" s="17"/>
      <c r="EEA448" s="18"/>
      <c r="EEJ448" s="16"/>
      <c r="EEK448" s="17"/>
      <c r="EEL448" s="18"/>
      <c r="EEU448" s="16"/>
      <c r="EEV448" s="17"/>
      <c r="EEW448" s="18"/>
      <c r="EFF448" s="16"/>
      <c r="EFG448" s="17"/>
      <c r="EFH448" s="18"/>
      <c r="EFQ448" s="16"/>
      <c r="EFR448" s="17"/>
      <c r="EFS448" s="18"/>
      <c r="EGB448" s="16"/>
      <c r="EGC448" s="17"/>
      <c r="EGD448" s="18"/>
      <c r="EGM448" s="16"/>
      <c r="EGN448" s="17"/>
      <c r="EGO448" s="18"/>
      <c r="EGX448" s="16"/>
      <c r="EGY448" s="17"/>
      <c r="EGZ448" s="18"/>
      <c r="EHI448" s="16"/>
      <c r="EHJ448" s="17"/>
      <c r="EHK448" s="18"/>
      <c r="EHT448" s="16"/>
      <c r="EHU448" s="17"/>
      <c r="EHV448" s="18"/>
      <c r="EIE448" s="16"/>
      <c r="EIF448" s="17"/>
      <c r="EIG448" s="18"/>
      <c r="EIP448" s="16"/>
      <c r="EIQ448" s="17"/>
      <c r="EIR448" s="18"/>
      <c r="EJA448" s="16"/>
      <c r="EJB448" s="17"/>
      <c r="EJC448" s="18"/>
      <c r="EJL448" s="16"/>
      <c r="EJM448" s="17"/>
      <c r="EJN448" s="18"/>
      <c r="EJW448" s="16"/>
      <c r="EJX448" s="17"/>
      <c r="EJY448" s="18"/>
      <c r="EKH448" s="16"/>
      <c r="EKI448" s="17"/>
      <c r="EKJ448" s="18"/>
      <c r="EKS448" s="16"/>
      <c r="EKT448" s="17"/>
      <c r="EKU448" s="18"/>
      <c r="ELD448" s="16"/>
      <c r="ELE448" s="17"/>
      <c r="ELF448" s="18"/>
      <c r="ELO448" s="16"/>
      <c r="ELP448" s="17"/>
      <c r="ELQ448" s="18"/>
      <c r="ELZ448" s="16"/>
      <c r="EMA448" s="17"/>
      <c r="EMB448" s="18"/>
      <c r="EMK448" s="16"/>
      <c r="EML448" s="17"/>
      <c r="EMM448" s="18"/>
      <c r="EMV448" s="16"/>
      <c r="EMW448" s="17"/>
      <c r="EMX448" s="18"/>
      <c r="ENG448" s="16"/>
      <c r="ENH448" s="17"/>
      <c r="ENI448" s="18"/>
      <c r="ENR448" s="16"/>
      <c r="ENS448" s="17"/>
      <c r="ENT448" s="18"/>
      <c r="EOC448" s="16"/>
      <c r="EOD448" s="17"/>
      <c r="EOE448" s="18"/>
      <c r="EON448" s="16"/>
      <c r="EOO448" s="17"/>
      <c r="EOP448" s="18"/>
      <c r="EOY448" s="16"/>
      <c r="EOZ448" s="17"/>
      <c r="EPA448" s="18"/>
      <c r="EPJ448" s="16"/>
      <c r="EPK448" s="17"/>
      <c r="EPL448" s="18"/>
      <c r="EPU448" s="16"/>
      <c r="EPV448" s="17"/>
      <c r="EPW448" s="18"/>
      <c r="EQF448" s="16"/>
      <c r="EQG448" s="17"/>
      <c r="EQH448" s="18"/>
      <c r="EQQ448" s="16"/>
      <c r="EQR448" s="17"/>
      <c r="EQS448" s="18"/>
      <c r="ERB448" s="16"/>
      <c r="ERC448" s="17"/>
      <c r="ERD448" s="18"/>
      <c r="ERM448" s="16"/>
      <c r="ERN448" s="17"/>
      <c r="ERO448" s="18"/>
      <c r="ERX448" s="16"/>
      <c r="ERY448" s="17"/>
      <c r="ERZ448" s="18"/>
      <c r="ESI448" s="16"/>
      <c r="ESJ448" s="17"/>
      <c r="ESK448" s="18"/>
      <c r="EST448" s="16"/>
      <c r="ESU448" s="17"/>
      <c r="ESV448" s="18"/>
      <c r="ETE448" s="16"/>
      <c r="ETF448" s="17"/>
      <c r="ETG448" s="18"/>
      <c r="ETP448" s="16"/>
      <c r="ETQ448" s="17"/>
      <c r="ETR448" s="18"/>
      <c r="EUA448" s="16"/>
      <c r="EUB448" s="17"/>
      <c r="EUC448" s="18"/>
      <c r="EUL448" s="16"/>
      <c r="EUM448" s="17"/>
      <c r="EUN448" s="18"/>
      <c r="EUW448" s="16"/>
      <c r="EUX448" s="17"/>
      <c r="EUY448" s="18"/>
      <c r="EVH448" s="16"/>
      <c r="EVI448" s="17"/>
      <c r="EVJ448" s="18"/>
      <c r="EVS448" s="16"/>
      <c r="EVT448" s="17"/>
      <c r="EVU448" s="18"/>
      <c r="EWD448" s="16"/>
      <c r="EWE448" s="17"/>
      <c r="EWF448" s="18"/>
      <c r="EWO448" s="16"/>
      <c r="EWP448" s="17"/>
      <c r="EWQ448" s="18"/>
      <c r="EWZ448" s="16"/>
      <c r="EXA448" s="17"/>
      <c r="EXB448" s="18"/>
      <c r="EXK448" s="16"/>
      <c r="EXL448" s="17"/>
      <c r="EXM448" s="18"/>
      <c r="EXV448" s="16"/>
      <c r="EXW448" s="17"/>
      <c r="EXX448" s="18"/>
      <c r="EYG448" s="16"/>
      <c r="EYH448" s="17"/>
      <c r="EYI448" s="18"/>
      <c r="EYR448" s="16"/>
      <c r="EYS448" s="17"/>
      <c r="EYT448" s="18"/>
      <c r="EZC448" s="16"/>
      <c r="EZD448" s="17"/>
      <c r="EZE448" s="18"/>
      <c r="EZN448" s="16"/>
      <c r="EZO448" s="17"/>
      <c r="EZP448" s="18"/>
      <c r="EZY448" s="16"/>
      <c r="EZZ448" s="17"/>
      <c r="FAA448" s="18"/>
      <c r="FAJ448" s="16"/>
      <c r="FAK448" s="17"/>
      <c r="FAL448" s="18"/>
      <c r="FAU448" s="16"/>
      <c r="FAV448" s="17"/>
      <c r="FAW448" s="18"/>
      <c r="FBF448" s="16"/>
      <c r="FBG448" s="17"/>
      <c r="FBH448" s="18"/>
      <c r="FBQ448" s="16"/>
      <c r="FBR448" s="17"/>
      <c r="FBS448" s="18"/>
      <c r="FCB448" s="16"/>
      <c r="FCC448" s="17"/>
      <c r="FCD448" s="18"/>
      <c r="FCM448" s="16"/>
      <c r="FCN448" s="17"/>
      <c r="FCO448" s="18"/>
      <c r="FCX448" s="16"/>
      <c r="FCY448" s="17"/>
      <c r="FCZ448" s="18"/>
      <c r="FDI448" s="16"/>
      <c r="FDJ448" s="17"/>
      <c r="FDK448" s="18"/>
      <c r="FDT448" s="16"/>
      <c r="FDU448" s="17"/>
      <c r="FDV448" s="18"/>
      <c r="FEE448" s="16"/>
      <c r="FEF448" s="17"/>
      <c r="FEG448" s="18"/>
      <c r="FEP448" s="16"/>
      <c r="FEQ448" s="17"/>
      <c r="FER448" s="18"/>
      <c r="FFA448" s="16"/>
      <c r="FFB448" s="17"/>
      <c r="FFC448" s="18"/>
      <c r="FFL448" s="16"/>
      <c r="FFM448" s="17"/>
      <c r="FFN448" s="18"/>
      <c r="FFW448" s="16"/>
      <c r="FFX448" s="17"/>
      <c r="FFY448" s="18"/>
      <c r="FGH448" s="16"/>
      <c r="FGI448" s="17"/>
      <c r="FGJ448" s="18"/>
      <c r="FGS448" s="16"/>
      <c r="FGT448" s="17"/>
      <c r="FGU448" s="18"/>
      <c r="FHD448" s="16"/>
      <c r="FHE448" s="17"/>
      <c r="FHF448" s="18"/>
      <c r="FHO448" s="16"/>
      <c r="FHP448" s="17"/>
      <c r="FHQ448" s="18"/>
      <c r="FHZ448" s="16"/>
      <c r="FIA448" s="17"/>
      <c r="FIB448" s="18"/>
      <c r="FIK448" s="16"/>
      <c r="FIL448" s="17"/>
      <c r="FIM448" s="18"/>
      <c r="FIV448" s="16"/>
      <c r="FIW448" s="17"/>
      <c r="FIX448" s="18"/>
      <c r="FJG448" s="16"/>
      <c r="FJH448" s="17"/>
      <c r="FJI448" s="18"/>
      <c r="FJR448" s="16"/>
      <c r="FJS448" s="17"/>
      <c r="FJT448" s="18"/>
      <c r="FKC448" s="16"/>
      <c r="FKD448" s="17"/>
      <c r="FKE448" s="18"/>
      <c r="FKN448" s="16"/>
      <c r="FKO448" s="17"/>
      <c r="FKP448" s="18"/>
      <c r="FKY448" s="16"/>
      <c r="FKZ448" s="17"/>
      <c r="FLA448" s="18"/>
      <c r="FLJ448" s="16"/>
      <c r="FLK448" s="17"/>
      <c r="FLL448" s="18"/>
      <c r="FLU448" s="16"/>
      <c r="FLV448" s="17"/>
      <c r="FLW448" s="18"/>
      <c r="FMF448" s="16"/>
      <c r="FMG448" s="17"/>
      <c r="FMH448" s="18"/>
      <c r="FMQ448" s="16"/>
      <c r="FMR448" s="17"/>
      <c r="FMS448" s="18"/>
      <c r="FNB448" s="16"/>
      <c r="FNC448" s="17"/>
      <c r="FND448" s="18"/>
      <c r="FNM448" s="16"/>
      <c r="FNN448" s="17"/>
      <c r="FNO448" s="18"/>
      <c r="FNX448" s="16"/>
      <c r="FNY448" s="17"/>
      <c r="FNZ448" s="18"/>
      <c r="FOI448" s="16"/>
      <c r="FOJ448" s="17"/>
      <c r="FOK448" s="18"/>
      <c r="FOT448" s="16"/>
      <c r="FOU448" s="17"/>
      <c r="FOV448" s="18"/>
      <c r="FPE448" s="16"/>
      <c r="FPF448" s="17"/>
      <c r="FPG448" s="18"/>
      <c r="FPP448" s="16"/>
      <c r="FPQ448" s="17"/>
      <c r="FPR448" s="18"/>
      <c r="FQA448" s="16"/>
      <c r="FQB448" s="17"/>
      <c r="FQC448" s="18"/>
      <c r="FQL448" s="16"/>
      <c r="FQM448" s="17"/>
      <c r="FQN448" s="18"/>
      <c r="FQW448" s="16"/>
      <c r="FQX448" s="17"/>
      <c r="FQY448" s="18"/>
      <c r="FRH448" s="16"/>
      <c r="FRI448" s="17"/>
      <c r="FRJ448" s="18"/>
      <c r="FRS448" s="16"/>
      <c r="FRT448" s="17"/>
      <c r="FRU448" s="18"/>
      <c r="FSD448" s="16"/>
      <c r="FSE448" s="17"/>
      <c r="FSF448" s="18"/>
      <c r="FSO448" s="16"/>
      <c r="FSP448" s="17"/>
      <c r="FSQ448" s="18"/>
      <c r="FSZ448" s="16"/>
      <c r="FTA448" s="17"/>
      <c r="FTB448" s="18"/>
      <c r="FTK448" s="16"/>
      <c r="FTL448" s="17"/>
      <c r="FTM448" s="18"/>
      <c r="FTV448" s="16"/>
      <c r="FTW448" s="17"/>
      <c r="FTX448" s="18"/>
      <c r="FUG448" s="16"/>
      <c r="FUH448" s="17"/>
      <c r="FUI448" s="18"/>
      <c r="FUR448" s="16"/>
      <c r="FUS448" s="17"/>
      <c r="FUT448" s="18"/>
      <c r="FVC448" s="16"/>
      <c r="FVD448" s="17"/>
      <c r="FVE448" s="18"/>
      <c r="FVN448" s="16"/>
      <c r="FVO448" s="17"/>
      <c r="FVP448" s="18"/>
      <c r="FVY448" s="16"/>
      <c r="FVZ448" s="17"/>
      <c r="FWA448" s="18"/>
      <c r="FWJ448" s="16"/>
      <c r="FWK448" s="17"/>
      <c r="FWL448" s="18"/>
      <c r="FWU448" s="16"/>
      <c r="FWV448" s="17"/>
      <c r="FWW448" s="18"/>
      <c r="FXF448" s="16"/>
      <c r="FXG448" s="17"/>
      <c r="FXH448" s="18"/>
      <c r="FXQ448" s="16"/>
      <c r="FXR448" s="17"/>
      <c r="FXS448" s="18"/>
      <c r="FYB448" s="16"/>
      <c r="FYC448" s="17"/>
      <c r="FYD448" s="18"/>
      <c r="FYM448" s="16"/>
      <c r="FYN448" s="17"/>
      <c r="FYO448" s="18"/>
      <c r="FYX448" s="16"/>
      <c r="FYY448" s="17"/>
      <c r="FYZ448" s="18"/>
      <c r="FZI448" s="16"/>
      <c r="FZJ448" s="17"/>
      <c r="FZK448" s="18"/>
      <c r="FZT448" s="16"/>
      <c r="FZU448" s="17"/>
      <c r="FZV448" s="18"/>
      <c r="GAE448" s="16"/>
      <c r="GAF448" s="17"/>
      <c r="GAG448" s="18"/>
      <c r="GAP448" s="16"/>
      <c r="GAQ448" s="17"/>
      <c r="GAR448" s="18"/>
      <c r="GBA448" s="16"/>
      <c r="GBB448" s="17"/>
      <c r="GBC448" s="18"/>
      <c r="GBL448" s="16"/>
      <c r="GBM448" s="17"/>
      <c r="GBN448" s="18"/>
      <c r="GBW448" s="16"/>
      <c r="GBX448" s="17"/>
      <c r="GBY448" s="18"/>
      <c r="GCH448" s="16"/>
      <c r="GCI448" s="17"/>
      <c r="GCJ448" s="18"/>
      <c r="GCS448" s="16"/>
      <c r="GCT448" s="17"/>
      <c r="GCU448" s="18"/>
      <c r="GDD448" s="16"/>
      <c r="GDE448" s="17"/>
      <c r="GDF448" s="18"/>
      <c r="GDO448" s="16"/>
      <c r="GDP448" s="17"/>
      <c r="GDQ448" s="18"/>
      <c r="GDZ448" s="16"/>
      <c r="GEA448" s="17"/>
      <c r="GEB448" s="18"/>
      <c r="GEK448" s="16"/>
      <c r="GEL448" s="17"/>
      <c r="GEM448" s="18"/>
      <c r="GEV448" s="16"/>
      <c r="GEW448" s="17"/>
      <c r="GEX448" s="18"/>
      <c r="GFG448" s="16"/>
      <c r="GFH448" s="17"/>
      <c r="GFI448" s="18"/>
      <c r="GFR448" s="16"/>
      <c r="GFS448" s="17"/>
      <c r="GFT448" s="18"/>
      <c r="GGC448" s="16"/>
      <c r="GGD448" s="17"/>
      <c r="GGE448" s="18"/>
      <c r="GGN448" s="16"/>
      <c r="GGO448" s="17"/>
      <c r="GGP448" s="18"/>
      <c r="GGY448" s="16"/>
      <c r="GGZ448" s="17"/>
      <c r="GHA448" s="18"/>
      <c r="GHJ448" s="16"/>
      <c r="GHK448" s="17"/>
      <c r="GHL448" s="18"/>
      <c r="GHU448" s="16"/>
      <c r="GHV448" s="17"/>
      <c r="GHW448" s="18"/>
      <c r="GIF448" s="16"/>
      <c r="GIG448" s="17"/>
      <c r="GIH448" s="18"/>
      <c r="GIQ448" s="16"/>
      <c r="GIR448" s="17"/>
      <c r="GIS448" s="18"/>
      <c r="GJB448" s="16"/>
      <c r="GJC448" s="17"/>
      <c r="GJD448" s="18"/>
      <c r="GJM448" s="16"/>
      <c r="GJN448" s="17"/>
      <c r="GJO448" s="18"/>
      <c r="GJX448" s="16"/>
      <c r="GJY448" s="17"/>
      <c r="GJZ448" s="18"/>
      <c r="GKI448" s="16"/>
      <c r="GKJ448" s="17"/>
      <c r="GKK448" s="18"/>
      <c r="GKT448" s="16"/>
      <c r="GKU448" s="17"/>
      <c r="GKV448" s="18"/>
      <c r="GLE448" s="16"/>
      <c r="GLF448" s="17"/>
      <c r="GLG448" s="18"/>
      <c r="GLP448" s="16"/>
      <c r="GLQ448" s="17"/>
      <c r="GLR448" s="18"/>
      <c r="GMA448" s="16"/>
      <c r="GMB448" s="17"/>
      <c r="GMC448" s="18"/>
      <c r="GML448" s="16"/>
      <c r="GMM448" s="17"/>
      <c r="GMN448" s="18"/>
      <c r="GMW448" s="16"/>
      <c r="GMX448" s="17"/>
      <c r="GMY448" s="18"/>
      <c r="GNH448" s="16"/>
      <c r="GNI448" s="17"/>
      <c r="GNJ448" s="18"/>
      <c r="GNS448" s="16"/>
      <c r="GNT448" s="17"/>
      <c r="GNU448" s="18"/>
      <c r="GOD448" s="16"/>
      <c r="GOE448" s="17"/>
      <c r="GOF448" s="18"/>
      <c r="GOO448" s="16"/>
      <c r="GOP448" s="17"/>
      <c r="GOQ448" s="18"/>
      <c r="GOZ448" s="16"/>
      <c r="GPA448" s="17"/>
      <c r="GPB448" s="18"/>
      <c r="GPK448" s="16"/>
      <c r="GPL448" s="17"/>
      <c r="GPM448" s="18"/>
      <c r="GPV448" s="16"/>
      <c r="GPW448" s="17"/>
      <c r="GPX448" s="18"/>
      <c r="GQG448" s="16"/>
      <c r="GQH448" s="17"/>
      <c r="GQI448" s="18"/>
      <c r="GQR448" s="16"/>
      <c r="GQS448" s="17"/>
      <c r="GQT448" s="18"/>
      <c r="GRC448" s="16"/>
      <c r="GRD448" s="17"/>
      <c r="GRE448" s="18"/>
      <c r="GRN448" s="16"/>
      <c r="GRO448" s="17"/>
      <c r="GRP448" s="18"/>
      <c r="GRY448" s="16"/>
      <c r="GRZ448" s="17"/>
      <c r="GSA448" s="18"/>
      <c r="GSJ448" s="16"/>
      <c r="GSK448" s="17"/>
      <c r="GSL448" s="18"/>
      <c r="GSU448" s="16"/>
      <c r="GSV448" s="17"/>
      <c r="GSW448" s="18"/>
      <c r="GTF448" s="16"/>
      <c r="GTG448" s="17"/>
      <c r="GTH448" s="18"/>
      <c r="GTQ448" s="16"/>
      <c r="GTR448" s="17"/>
      <c r="GTS448" s="18"/>
      <c r="GUB448" s="16"/>
      <c r="GUC448" s="17"/>
      <c r="GUD448" s="18"/>
      <c r="GUM448" s="16"/>
      <c r="GUN448" s="17"/>
      <c r="GUO448" s="18"/>
      <c r="GUX448" s="16"/>
      <c r="GUY448" s="17"/>
      <c r="GUZ448" s="18"/>
      <c r="GVI448" s="16"/>
      <c r="GVJ448" s="17"/>
      <c r="GVK448" s="18"/>
      <c r="GVT448" s="16"/>
      <c r="GVU448" s="17"/>
      <c r="GVV448" s="18"/>
      <c r="GWE448" s="16"/>
      <c r="GWF448" s="17"/>
      <c r="GWG448" s="18"/>
      <c r="GWP448" s="16"/>
      <c r="GWQ448" s="17"/>
      <c r="GWR448" s="18"/>
      <c r="GXA448" s="16"/>
      <c r="GXB448" s="17"/>
      <c r="GXC448" s="18"/>
      <c r="GXL448" s="16"/>
      <c r="GXM448" s="17"/>
      <c r="GXN448" s="18"/>
      <c r="GXW448" s="16"/>
      <c r="GXX448" s="17"/>
      <c r="GXY448" s="18"/>
      <c r="GYH448" s="16"/>
      <c r="GYI448" s="17"/>
      <c r="GYJ448" s="18"/>
      <c r="GYS448" s="16"/>
      <c r="GYT448" s="17"/>
      <c r="GYU448" s="18"/>
      <c r="GZD448" s="16"/>
      <c r="GZE448" s="17"/>
      <c r="GZF448" s="18"/>
      <c r="GZO448" s="16"/>
      <c r="GZP448" s="17"/>
      <c r="GZQ448" s="18"/>
      <c r="GZZ448" s="16"/>
      <c r="HAA448" s="17"/>
      <c r="HAB448" s="18"/>
      <c r="HAK448" s="16"/>
      <c r="HAL448" s="17"/>
      <c r="HAM448" s="18"/>
      <c r="HAV448" s="16"/>
      <c r="HAW448" s="17"/>
      <c r="HAX448" s="18"/>
      <c r="HBG448" s="16"/>
      <c r="HBH448" s="17"/>
      <c r="HBI448" s="18"/>
      <c r="HBR448" s="16"/>
      <c r="HBS448" s="17"/>
      <c r="HBT448" s="18"/>
      <c r="HCC448" s="16"/>
      <c r="HCD448" s="17"/>
      <c r="HCE448" s="18"/>
      <c r="HCN448" s="16"/>
      <c r="HCO448" s="17"/>
      <c r="HCP448" s="18"/>
      <c r="HCY448" s="16"/>
      <c r="HCZ448" s="17"/>
      <c r="HDA448" s="18"/>
      <c r="HDJ448" s="16"/>
      <c r="HDK448" s="17"/>
      <c r="HDL448" s="18"/>
      <c r="HDU448" s="16"/>
      <c r="HDV448" s="17"/>
      <c r="HDW448" s="18"/>
      <c r="HEF448" s="16"/>
      <c r="HEG448" s="17"/>
      <c r="HEH448" s="18"/>
      <c r="HEQ448" s="16"/>
      <c r="HER448" s="17"/>
      <c r="HES448" s="18"/>
      <c r="HFB448" s="16"/>
      <c r="HFC448" s="17"/>
      <c r="HFD448" s="18"/>
      <c r="HFM448" s="16"/>
      <c r="HFN448" s="17"/>
      <c r="HFO448" s="18"/>
      <c r="HFX448" s="16"/>
      <c r="HFY448" s="17"/>
      <c r="HFZ448" s="18"/>
      <c r="HGI448" s="16"/>
      <c r="HGJ448" s="17"/>
      <c r="HGK448" s="18"/>
      <c r="HGT448" s="16"/>
      <c r="HGU448" s="17"/>
      <c r="HGV448" s="18"/>
      <c r="HHE448" s="16"/>
      <c r="HHF448" s="17"/>
      <c r="HHG448" s="18"/>
      <c r="HHP448" s="16"/>
      <c r="HHQ448" s="17"/>
      <c r="HHR448" s="18"/>
      <c r="HIA448" s="16"/>
      <c r="HIB448" s="17"/>
      <c r="HIC448" s="18"/>
      <c r="HIL448" s="16"/>
      <c r="HIM448" s="17"/>
      <c r="HIN448" s="18"/>
      <c r="HIW448" s="16"/>
      <c r="HIX448" s="17"/>
      <c r="HIY448" s="18"/>
      <c r="HJH448" s="16"/>
      <c r="HJI448" s="17"/>
      <c r="HJJ448" s="18"/>
      <c r="HJS448" s="16"/>
      <c r="HJT448" s="17"/>
      <c r="HJU448" s="18"/>
      <c r="HKD448" s="16"/>
      <c r="HKE448" s="17"/>
      <c r="HKF448" s="18"/>
      <c r="HKO448" s="16"/>
      <c r="HKP448" s="17"/>
      <c r="HKQ448" s="18"/>
      <c r="HKZ448" s="16"/>
      <c r="HLA448" s="17"/>
      <c r="HLB448" s="18"/>
      <c r="HLK448" s="16"/>
      <c r="HLL448" s="17"/>
      <c r="HLM448" s="18"/>
      <c r="HLV448" s="16"/>
      <c r="HLW448" s="17"/>
      <c r="HLX448" s="18"/>
      <c r="HMG448" s="16"/>
      <c r="HMH448" s="17"/>
      <c r="HMI448" s="18"/>
      <c r="HMR448" s="16"/>
      <c r="HMS448" s="17"/>
      <c r="HMT448" s="18"/>
      <c r="HNC448" s="16"/>
      <c r="HND448" s="17"/>
      <c r="HNE448" s="18"/>
      <c r="HNN448" s="16"/>
      <c r="HNO448" s="17"/>
      <c r="HNP448" s="18"/>
      <c r="HNY448" s="16"/>
      <c r="HNZ448" s="17"/>
      <c r="HOA448" s="18"/>
      <c r="HOJ448" s="16"/>
      <c r="HOK448" s="17"/>
      <c r="HOL448" s="18"/>
      <c r="HOU448" s="16"/>
      <c r="HOV448" s="17"/>
      <c r="HOW448" s="18"/>
      <c r="HPF448" s="16"/>
      <c r="HPG448" s="17"/>
      <c r="HPH448" s="18"/>
      <c r="HPQ448" s="16"/>
      <c r="HPR448" s="17"/>
      <c r="HPS448" s="18"/>
      <c r="HQB448" s="16"/>
      <c r="HQC448" s="17"/>
      <c r="HQD448" s="18"/>
      <c r="HQM448" s="16"/>
      <c r="HQN448" s="17"/>
      <c r="HQO448" s="18"/>
      <c r="HQX448" s="16"/>
      <c r="HQY448" s="17"/>
      <c r="HQZ448" s="18"/>
      <c r="HRI448" s="16"/>
      <c r="HRJ448" s="17"/>
      <c r="HRK448" s="18"/>
      <c r="HRT448" s="16"/>
      <c r="HRU448" s="17"/>
      <c r="HRV448" s="18"/>
      <c r="HSE448" s="16"/>
      <c r="HSF448" s="17"/>
      <c r="HSG448" s="18"/>
      <c r="HSP448" s="16"/>
      <c r="HSQ448" s="17"/>
      <c r="HSR448" s="18"/>
      <c r="HTA448" s="16"/>
      <c r="HTB448" s="17"/>
      <c r="HTC448" s="18"/>
      <c r="HTL448" s="16"/>
      <c r="HTM448" s="17"/>
      <c r="HTN448" s="18"/>
      <c r="HTW448" s="16"/>
      <c r="HTX448" s="17"/>
      <c r="HTY448" s="18"/>
      <c r="HUH448" s="16"/>
      <c r="HUI448" s="17"/>
      <c r="HUJ448" s="18"/>
      <c r="HUS448" s="16"/>
      <c r="HUT448" s="17"/>
      <c r="HUU448" s="18"/>
      <c r="HVD448" s="16"/>
      <c r="HVE448" s="17"/>
      <c r="HVF448" s="18"/>
      <c r="HVO448" s="16"/>
      <c r="HVP448" s="17"/>
      <c r="HVQ448" s="18"/>
      <c r="HVZ448" s="16"/>
      <c r="HWA448" s="17"/>
      <c r="HWB448" s="18"/>
      <c r="HWK448" s="16"/>
      <c r="HWL448" s="17"/>
      <c r="HWM448" s="18"/>
      <c r="HWV448" s="16"/>
      <c r="HWW448" s="17"/>
      <c r="HWX448" s="18"/>
      <c r="HXG448" s="16"/>
      <c r="HXH448" s="17"/>
      <c r="HXI448" s="18"/>
      <c r="HXR448" s="16"/>
      <c r="HXS448" s="17"/>
      <c r="HXT448" s="18"/>
      <c r="HYC448" s="16"/>
      <c r="HYD448" s="17"/>
      <c r="HYE448" s="18"/>
      <c r="HYN448" s="16"/>
      <c r="HYO448" s="17"/>
      <c r="HYP448" s="18"/>
      <c r="HYY448" s="16"/>
      <c r="HYZ448" s="17"/>
      <c r="HZA448" s="18"/>
      <c r="HZJ448" s="16"/>
      <c r="HZK448" s="17"/>
      <c r="HZL448" s="18"/>
      <c r="HZU448" s="16"/>
      <c r="HZV448" s="17"/>
      <c r="HZW448" s="18"/>
      <c r="IAF448" s="16"/>
      <c r="IAG448" s="17"/>
      <c r="IAH448" s="18"/>
      <c r="IAQ448" s="16"/>
      <c r="IAR448" s="17"/>
      <c r="IAS448" s="18"/>
      <c r="IBB448" s="16"/>
      <c r="IBC448" s="17"/>
      <c r="IBD448" s="18"/>
      <c r="IBM448" s="16"/>
      <c r="IBN448" s="17"/>
      <c r="IBO448" s="18"/>
      <c r="IBX448" s="16"/>
      <c r="IBY448" s="17"/>
      <c r="IBZ448" s="18"/>
      <c r="ICI448" s="16"/>
      <c r="ICJ448" s="17"/>
      <c r="ICK448" s="18"/>
      <c r="ICT448" s="16"/>
      <c r="ICU448" s="17"/>
      <c r="ICV448" s="18"/>
      <c r="IDE448" s="16"/>
      <c r="IDF448" s="17"/>
      <c r="IDG448" s="18"/>
      <c r="IDP448" s="16"/>
      <c r="IDQ448" s="17"/>
      <c r="IDR448" s="18"/>
      <c r="IEA448" s="16"/>
      <c r="IEB448" s="17"/>
      <c r="IEC448" s="18"/>
      <c r="IEL448" s="16"/>
      <c r="IEM448" s="17"/>
      <c r="IEN448" s="18"/>
      <c r="IEW448" s="16"/>
      <c r="IEX448" s="17"/>
      <c r="IEY448" s="18"/>
      <c r="IFH448" s="16"/>
      <c r="IFI448" s="17"/>
      <c r="IFJ448" s="18"/>
      <c r="IFS448" s="16"/>
      <c r="IFT448" s="17"/>
      <c r="IFU448" s="18"/>
      <c r="IGD448" s="16"/>
      <c r="IGE448" s="17"/>
      <c r="IGF448" s="18"/>
      <c r="IGO448" s="16"/>
      <c r="IGP448" s="17"/>
      <c r="IGQ448" s="18"/>
      <c r="IGZ448" s="16"/>
      <c r="IHA448" s="17"/>
      <c r="IHB448" s="18"/>
      <c r="IHK448" s="16"/>
      <c r="IHL448" s="17"/>
      <c r="IHM448" s="18"/>
      <c r="IHV448" s="16"/>
      <c r="IHW448" s="17"/>
      <c r="IHX448" s="18"/>
      <c r="IIG448" s="16"/>
      <c r="IIH448" s="17"/>
      <c r="III448" s="18"/>
      <c r="IIR448" s="16"/>
      <c r="IIS448" s="17"/>
      <c r="IIT448" s="18"/>
      <c r="IJC448" s="16"/>
      <c r="IJD448" s="17"/>
      <c r="IJE448" s="18"/>
      <c r="IJN448" s="16"/>
      <c r="IJO448" s="17"/>
      <c r="IJP448" s="18"/>
      <c r="IJY448" s="16"/>
      <c r="IJZ448" s="17"/>
      <c r="IKA448" s="18"/>
      <c r="IKJ448" s="16"/>
      <c r="IKK448" s="17"/>
      <c r="IKL448" s="18"/>
      <c r="IKU448" s="16"/>
      <c r="IKV448" s="17"/>
      <c r="IKW448" s="18"/>
      <c r="ILF448" s="16"/>
      <c r="ILG448" s="17"/>
      <c r="ILH448" s="18"/>
      <c r="ILQ448" s="16"/>
      <c r="ILR448" s="17"/>
      <c r="ILS448" s="18"/>
      <c r="IMB448" s="16"/>
      <c r="IMC448" s="17"/>
      <c r="IMD448" s="18"/>
      <c r="IMM448" s="16"/>
      <c r="IMN448" s="17"/>
      <c r="IMO448" s="18"/>
      <c r="IMX448" s="16"/>
      <c r="IMY448" s="17"/>
      <c r="IMZ448" s="18"/>
      <c r="INI448" s="16"/>
      <c r="INJ448" s="17"/>
      <c r="INK448" s="18"/>
      <c r="INT448" s="16"/>
      <c r="INU448" s="17"/>
      <c r="INV448" s="18"/>
      <c r="IOE448" s="16"/>
      <c r="IOF448" s="17"/>
      <c r="IOG448" s="18"/>
      <c r="IOP448" s="16"/>
      <c r="IOQ448" s="17"/>
      <c r="IOR448" s="18"/>
      <c r="IPA448" s="16"/>
      <c r="IPB448" s="17"/>
      <c r="IPC448" s="18"/>
      <c r="IPL448" s="16"/>
      <c r="IPM448" s="17"/>
      <c r="IPN448" s="18"/>
      <c r="IPW448" s="16"/>
      <c r="IPX448" s="17"/>
      <c r="IPY448" s="18"/>
      <c r="IQH448" s="16"/>
      <c r="IQI448" s="17"/>
      <c r="IQJ448" s="18"/>
      <c r="IQS448" s="16"/>
      <c r="IQT448" s="17"/>
      <c r="IQU448" s="18"/>
      <c r="IRD448" s="16"/>
      <c r="IRE448" s="17"/>
      <c r="IRF448" s="18"/>
      <c r="IRO448" s="16"/>
      <c r="IRP448" s="17"/>
      <c r="IRQ448" s="18"/>
      <c r="IRZ448" s="16"/>
      <c r="ISA448" s="17"/>
      <c r="ISB448" s="18"/>
      <c r="ISK448" s="16"/>
      <c r="ISL448" s="17"/>
      <c r="ISM448" s="18"/>
      <c r="ISV448" s="16"/>
      <c r="ISW448" s="17"/>
      <c r="ISX448" s="18"/>
      <c r="ITG448" s="16"/>
      <c r="ITH448" s="17"/>
      <c r="ITI448" s="18"/>
      <c r="ITR448" s="16"/>
      <c r="ITS448" s="17"/>
      <c r="ITT448" s="18"/>
      <c r="IUC448" s="16"/>
      <c r="IUD448" s="17"/>
      <c r="IUE448" s="18"/>
      <c r="IUN448" s="16"/>
      <c r="IUO448" s="17"/>
      <c r="IUP448" s="18"/>
      <c r="IUY448" s="16"/>
      <c r="IUZ448" s="17"/>
      <c r="IVA448" s="18"/>
      <c r="IVJ448" s="16"/>
      <c r="IVK448" s="17"/>
      <c r="IVL448" s="18"/>
      <c r="IVU448" s="16"/>
      <c r="IVV448" s="17"/>
      <c r="IVW448" s="18"/>
      <c r="IWF448" s="16"/>
      <c r="IWG448" s="17"/>
      <c r="IWH448" s="18"/>
      <c r="IWQ448" s="16"/>
      <c r="IWR448" s="17"/>
      <c r="IWS448" s="18"/>
      <c r="IXB448" s="16"/>
      <c r="IXC448" s="17"/>
      <c r="IXD448" s="18"/>
      <c r="IXM448" s="16"/>
      <c r="IXN448" s="17"/>
      <c r="IXO448" s="18"/>
      <c r="IXX448" s="16"/>
      <c r="IXY448" s="17"/>
      <c r="IXZ448" s="18"/>
      <c r="IYI448" s="16"/>
      <c r="IYJ448" s="17"/>
      <c r="IYK448" s="18"/>
      <c r="IYT448" s="16"/>
      <c r="IYU448" s="17"/>
      <c r="IYV448" s="18"/>
      <c r="IZE448" s="16"/>
      <c r="IZF448" s="17"/>
      <c r="IZG448" s="18"/>
      <c r="IZP448" s="16"/>
      <c r="IZQ448" s="17"/>
      <c r="IZR448" s="18"/>
      <c r="JAA448" s="16"/>
      <c r="JAB448" s="17"/>
      <c r="JAC448" s="18"/>
      <c r="JAL448" s="16"/>
      <c r="JAM448" s="17"/>
      <c r="JAN448" s="18"/>
      <c r="JAW448" s="16"/>
      <c r="JAX448" s="17"/>
      <c r="JAY448" s="18"/>
      <c r="JBH448" s="16"/>
      <c r="JBI448" s="17"/>
      <c r="JBJ448" s="18"/>
      <c r="JBS448" s="16"/>
      <c r="JBT448" s="17"/>
      <c r="JBU448" s="18"/>
      <c r="JCD448" s="16"/>
      <c r="JCE448" s="17"/>
      <c r="JCF448" s="18"/>
      <c r="JCO448" s="16"/>
      <c r="JCP448" s="17"/>
      <c r="JCQ448" s="18"/>
      <c r="JCZ448" s="16"/>
      <c r="JDA448" s="17"/>
      <c r="JDB448" s="18"/>
      <c r="JDK448" s="16"/>
      <c r="JDL448" s="17"/>
      <c r="JDM448" s="18"/>
      <c r="JDV448" s="16"/>
      <c r="JDW448" s="17"/>
      <c r="JDX448" s="18"/>
      <c r="JEG448" s="16"/>
      <c r="JEH448" s="17"/>
      <c r="JEI448" s="18"/>
      <c r="JER448" s="16"/>
      <c r="JES448" s="17"/>
      <c r="JET448" s="18"/>
      <c r="JFC448" s="16"/>
      <c r="JFD448" s="17"/>
      <c r="JFE448" s="18"/>
      <c r="JFN448" s="16"/>
      <c r="JFO448" s="17"/>
      <c r="JFP448" s="18"/>
      <c r="JFY448" s="16"/>
      <c r="JFZ448" s="17"/>
      <c r="JGA448" s="18"/>
      <c r="JGJ448" s="16"/>
      <c r="JGK448" s="17"/>
      <c r="JGL448" s="18"/>
      <c r="JGU448" s="16"/>
      <c r="JGV448" s="17"/>
      <c r="JGW448" s="18"/>
      <c r="JHF448" s="16"/>
      <c r="JHG448" s="17"/>
      <c r="JHH448" s="18"/>
      <c r="JHQ448" s="16"/>
      <c r="JHR448" s="17"/>
      <c r="JHS448" s="18"/>
      <c r="JIB448" s="16"/>
      <c r="JIC448" s="17"/>
      <c r="JID448" s="18"/>
      <c r="JIM448" s="16"/>
      <c r="JIN448" s="17"/>
      <c r="JIO448" s="18"/>
      <c r="JIX448" s="16"/>
      <c r="JIY448" s="17"/>
      <c r="JIZ448" s="18"/>
      <c r="JJI448" s="16"/>
      <c r="JJJ448" s="17"/>
      <c r="JJK448" s="18"/>
      <c r="JJT448" s="16"/>
      <c r="JJU448" s="17"/>
      <c r="JJV448" s="18"/>
      <c r="JKE448" s="16"/>
      <c r="JKF448" s="17"/>
      <c r="JKG448" s="18"/>
      <c r="JKP448" s="16"/>
      <c r="JKQ448" s="17"/>
      <c r="JKR448" s="18"/>
      <c r="JLA448" s="16"/>
      <c r="JLB448" s="17"/>
      <c r="JLC448" s="18"/>
      <c r="JLL448" s="16"/>
      <c r="JLM448" s="17"/>
      <c r="JLN448" s="18"/>
      <c r="JLW448" s="16"/>
      <c r="JLX448" s="17"/>
      <c r="JLY448" s="18"/>
      <c r="JMH448" s="16"/>
      <c r="JMI448" s="17"/>
      <c r="JMJ448" s="18"/>
      <c r="JMS448" s="16"/>
      <c r="JMT448" s="17"/>
      <c r="JMU448" s="18"/>
      <c r="JND448" s="16"/>
      <c r="JNE448" s="17"/>
      <c r="JNF448" s="18"/>
      <c r="JNO448" s="16"/>
      <c r="JNP448" s="17"/>
      <c r="JNQ448" s="18"/>
      <c r="JNZ448" s="16"/>
      <c r="JOA448" s="17"/>
      <c r="JOB448" s="18"/>
      <c r="JOK448" s="16"/>
      <c r="JOL448" s="17"/>
      <c r="JOM448" s="18"/>
      <c r="JOV448" s="16"/>
      <c r="JOW448" s="17"/>
      <c r="JOX448" s="18"/>
      <c r="JPG448" s="16"/>
      <c r="JPH448" s="17"/>
      <c r="JPI448" s="18"/>
      <c r="JPR448" s="16"/>
      <c r="JPS448" s="17"/>
      <c r="JPT448" s="18"/>
      <c r="JQC448" s="16"/>
      <c r="JQD448" s="17"/>
      <c r="JQE448" s="18"/>
      <c r="JQN448" s="16"/>
      <c r="JQO448" s="17"/>
      <c r="JQP448" s="18"/>
      <c r="JQY448" s="16"/>
      <c r="JQZ448" s="17"/>
      <c r="JRA448" s="18"/>
      <c r="JRJ448" s="16"/>
      <c r="JRK448" s="17"/>
      <c r="JRL448" s="18"/>
      <c r="JRU448" s="16"/>
      <c r="JRV448" s="17"/>
      <c r="JRW448" s="18"/>
      <c r="JSF448" s="16"/>
      <c r="JSG448" s="17"/>
      <c r="JSH448" s="18"/>
      <c r="JSQ448" s="16"/>
      <c r="JSR448" s="17"/>
      <c r="JSS448" s="18"/>
      <c r="JTB448" s="16"/>
      <c r="JTC448" s="17"/>
      <c r="JTD448" s="18"/>
      <c r="JTM448" s="16"/>
      <c r="JTN448" s="17"/>
      <c r="JTO448" s="18"/>
      <c r="JTX448" s="16"/>
      <c r="JTY448" s="17"/>
      <c r="JTZ448" s="18"/>
      <c r="JUI448" s="16"/>
      <c r="JUJ448" s="17"/>
      <c r="JUK448" s="18"/>
      <c r="JUT448" s="16"/>
      <c r="JUU448" s="17"/>
      <c r="JUV448" s="18"/>
      <c r="JVE448" s="16"/>
      <c r="JVF448" s="17"/>
      <c r="JVG448" s="18"/>
      <c r="JVP448" s="16"/>
      <c r="JVQ448" s="17"/>
      <c r="JVR448" s="18"/>
      <c r="JWA448" s="16"/>
      <c r="JWB448" s="17"/>
      <c r="JWC448" s="18"/>
      <c r="JWL448" s="16"/>
      <c r="JWM448" s="17"/>
      <c r="JWN448" s="18"/>
      <c r="JWW448" s="16"/>
      <c r="JWX448" s="17"/>
      <c r="JWY448" s="18"/>
      <c r="JXH448" s="16"/>
      <c r="JXI448" s="17"/>
      <c r="JXJ448" s="18"/>
      <c r="JXS448" s="16"/>
      <c r="JXT448" s="17"/>
      <c r="JXU448" s="18"/>
      <c r="JYD448" s="16"/>
      <c r="JYE448" s="17"/>
      <c r="JYF448" s="18"/>
      <c r="JYO448" s="16"/>
      <c r="JYP448" s="17"/>
      <c r="JYQ448" s="18"/>
      <c r="JYZ448" s="16"/>
      <c r="JZA448" s="17"/>
      <c r="JZB448" s="18"/>
      <c r="JZK448" s="16"/>
      <c r="JZL448" s="17"/>
      <c r="JZM448" s="18"/>
      <c r="JZV448" s="16"/>
      <c r="JZW448" s="17"/>
      <c r="JZX448" s="18"/>
      <c r="KAG448" s="16"/>
      <c r="KAH448" s="17"/>
      <c r="KAI448" s="18"/>
      <c r="KAR448" s="16"/>
      <c r="KAS448" s="17"/>
      <c r="KAT448" s="18"/>
      <c r="KBC448" s="16"/>
      <c r="KBD448" s="17"/>
      <c r="KBE448" s="18"/>
      <c r="KBN448" s="16"/>
      <c r="KBO448" s="17"/>
      <c r="KBP448" s="18"/>
      <c r="KBY448" s="16"/>
      <c r="KBZ448" s="17"/>
      <c r="KCA448" s="18"/>
      <c r="KCJ448" s="16"/>
      <c r="KCK448" s="17"/>
      <c r="KCL448" s="18"/>
      <c r="KCU448" s="16"/>
      <c r="KCV448" s="17"/>
      <c r="KCW448" s="18"/>
      <c r="KDF448" s="16"/>
      <c r="KDG448" s="17"/>
      <c r="KDH448" s="18"/>
      <c r="KDQ448" s="16"/>
      <c r="KDR448" s="17"/>
      <c r="KDS448" s="18"/>
      <c r="KEB448" s="16"/>
      <c r="KEC448" s="17"/>
      <c r="KED448" s="18"/>
      <c r="KEM448" s="16"/>
      <c r="KEN448" s="17"/>
      <c r="KEO448" s="18"/>
      <c r="KEX448" s="16"/>
      <c r="KEY448" s="17"/>
      <c r="KEZ448" s="18"/>
      <c r="KFI448" s="16"/>
      <c r="KFJ448" s="17"/>
      <c r="KFK448" s="18"/>
      <c r="KFT448" s="16"/>
      <c r="KFU448" s="17"/>
      <c r="KFV448" s="18"/>
      <c r="KGE448" s="16"/>
      <c r="KGF448" s="17"/>
      <c r="KGG448" s="18"/>
      <c r="KGP448" s="16"/>
      <c r="KGQ448" s="17"/>
      <c r="KGR448" s="18"/>
      <c r="KHA448" s="16"/>
      <c r="KHB448" s="17"/>
      <c r="KHC448" s="18"/>
      <c r="KHL448" s="16"/>
      <c r="KHM448" s="17"/>
      <c r="KHN448" s="18"/>
      <c r="KHW448" s="16"/>
      <c r="KHX448" s="17"/>
      <c r="KHY448" s="18"/>
      <c r="KIH448" s="16"/>
      <c r="KII448" s="17"/>
      <c r="KIJ448" s="18"/>
      <c r="KIS448" s="16"/>
      <c r="KIT448" s="17"/>
      <c r="KIU448" s="18"/>
      <c r="KJD448" s="16"/>
      <c r="KJE448" s="17"/>
      <c r="KJF448" s="18"/>
      <c r="KJO448" s="16"/>
      <c r="KJP448" s="17"/>
      <c r="KJQ448" s="18"/>
      <c r="KJZ448" s="16"/>
      <c r="KKA448" s="17"/>
      <c r="KKB448" s="18"/>
      <c r="KKK448" s="16"/>
      <c r="KKL448" s="17"/>
      <c r="KKM448" s="18"/>
      <c r="KKV448" s="16"/>
      <c r="KKW448" s="17"/>
      <c r="KKX448" s="18"/>
      <c r="KLG448" s="16"/>
      <c r="KLH448" s="17"/>
      <c r="KLI448" s="18"/>
      <c r="KLR448" s="16"/>
      <c r="KLS448" s="17"/>
      <c r="KLT448" s="18"/>
      <c r="KMC448" s="16"/>
      <c r="KMD448" s="17"/>
      <c r="KME448" s="18"/>
      <c r="KMN448" s="16"/>
      <c r="KMO448" s="17"/>
      <c r="KMP448" s="18"/>
      <c r="KMY448" s="16"/>
      <c r="KMZ448" s="17"/>
      <c r="KNA448" s="18"/>
      <c r="KNJ448" s="16"/>
      <c r="KNK448" s="17"/>
      <c r="KNL448" s="18"/>
      <c r="KNU448" s="16"/>
      <c r="KNV448" s="17"/>
      <c r="KNW448" s="18"/>
      <c r="KOF448" s="16"/>
      <c r="KOG448" s="17"/>
      <c r="KOH448" s="18"/>
      <c r="KOQ448" s="16"/>
      <c r="KOR448" s="17"/>
      <c r="KOS448" s="18"/>
      <c r="KPB448" s="16"/>
      <c r="KPC448" s="17"/>
      <c r="KPD448" s="18"/>
      <c r="KPM448" s="16"/>
      <c r="KPN448" s="17"/>
      <c r="KPO448" s="18"/>
      <c r="KPX448" s="16"/>
      <c r="KPY448" s="17"/>
      <c r="KPZ448" s="18"/>
      <c r="KQI448" s="16"/>
      <c r="KQJ448" s="17"/>
      <c r="KQK448" s="18"/>
      <c r="KQT448" s="16"/>
      <c r="KQU448" s="17"/>
      <c r="KQV448" s="18"/>
      <c r="KRE448" s="16"/>
      <c r="KRF448" s="17"/>
      <c r="KRG448" s="18"/>
      <c r="KRP448" s="16"/>
      <c r="KRQ448" s="17"/>
      <c r="KRR448" s="18"/>
      <c r="KSA448" s="16"/>
      <c r="KSB448" s="17"/>
      <c r="KSC448" s="18"/>
      <c r="KSL448" s="16"/>
      <c r="KSM448" s="17"/>
      <c r="KSN448" s="18"/>
      <c r="KSW448" s="16"/>
      <c r="KSX448" s="17"/>
      <c r="KSY448" s="18"/>
      <c r="KTH448" s="16"/>
      <c r="KTI448" s="17"/>
      <c r="KTJ448" s="18"/>
      <c r="KTS448" s="16"/>
      <c r="KTT448" s="17"/>
      <c r="KTU448" s="18"/>
      <c r="KUD448" s="16"/>
      <c r="KUE448" s="17"/>
      <c r="KUF448" s="18"/>
      <c r="KUO448" s="16"/>
      <c r="KUP448" s="17"/>
      <c r="KUQ448" s="18"/>
      <c r="KUZ448" s="16"/>
      <c r="KVA448" s="17"/>
      <c r="KVB448" s="18"/>
      <c r="KVK448" s="16"/>
      <c r="KVL448" s="17"/>
      <c r="KVM448" s="18"/>
      <c r="KVV448" s="16"/>
      <c r="KVW448" s="17"/>
      <c r="KVX448" s="18"/>
      <c r="KWG448" s="16"/>
      <c r="KWH448" s="17"/>
      <c r="KWI448" s="18"/>
      <c r="KWR448" s="16"/>
      <c r="KWS448" s="17"/>
      <c r="KWT448" s="18"/>
      <c r="KXC448" s="16"/>
      <c r="KXD448" s="17"/>
      <c r="KXE448" s="18"/>
      <c r="KXN448" s="16"/>
      <c r="KXO448" s="17"/>
      <c r="KXP448" s="18"/>
      <c r="KXY448" s="16"/>
      <c r="KXZ448" s="17"/>
      <c r="KYA448" s="18"/>
      <c r="KYJ448" s="16"/>
      <c r="KYK448" s="17"/>
      <c r="KYL448" s="18"/>
      <c r="KYU448" s="16"/>
      <c r="KYV448" s="17"/>
      <c r="KYW448" s="18"/>
      <c r="KZF448" s="16"/>
      <c r="KZG448" s="17"/>
      <c r="KZH448" s="18"/>
      <c r="KZQ448" s="16"/>
      <c r="KZR448" s="17"/>
      <c r="KZS448" s="18"/>
      <c r="LAB448" s="16"/>
      <c r="LAC448" s="17"/>
      <c r="LAD448" s="18"/>
      <c r="LAM448" s="16"/>
      <c r="LAN448" s="17"/>
      <c r="LAO448" s="18"/>
      <c r="LAX448" s="16"/>
      <c r="LAY448" s="17"/>
      <c r="LAZ448" s="18"/>
      <c r="LBI448" s="16"/>
      <c r="LBJ448" s="17"/>
      <c r="LBK448" s="18"/>
      <c r="LBT448" s="16"/>
      <c r="LBU448" s="17"/>
      <c r="LBV448" s="18"/>
      <c r="LCE448" s="16"/>
      <c r="LCF448" s="17"/>
      <c r="LCG448" s="18"/>
      <c r="LCP448" s="16"/>
      <c r="LCQ448" s="17"/>
      <c r="LCR448" s="18"/>
      <c r="LDA448" s="16"/>
      <c r="LDB448" s="17"/>
      <c r="LDC448" s="18"/>
      <c r="LDL448" s="16"/>
      <c r="LDM448" s="17"/>
      <c r="LDN448" s="18"/>
      <c r="LDW448" s="16"/>
      <c r="LDX448" s="17"/>
      <c r="LDY448" s="18"/>
      <c r="LEH448" s="16"/>
      <c r="LEI448" s="17"/>
      <c r="LEJ448" s="18"/>
      <c r="LES448" s="16"/>
      <c r="LET448" s="17"/>
      <c r="LEU448" s="18"/>
      <c r="LFD448" s="16"/>
      <c r="LFE448" s="17"/>
      <c r="LFF448" s="18"/>
      <c r="LFO448" s="16"/>
      <c r="LFP448" s="17"/>
      <c r="LFQ448" s="18"/>
      <c r="LFZ448" s="16"/>
      <c r="LGA448" s="17"/>
      <c r="LGB448" s="18"/>
      <c r="LGK448" s="16"/>
      <c r="LGL448" s="17"/>
      <c r="LGM448" s="18"/>
      <c r="LGV448" s="16"/>
      <c r="LGW448" s="17"/>
      <c r="LGX448" s="18"/>
      <c r="LHG448" s="16"/>
      <c r="LHH448" s="17"/>
      <c r="LHI448" s="18"/>
      <c r="LHR448" s="16"/>
      <c r="LHS448" s="17"/>
      <c r="LHT448" s="18"/>
      <c r="LIC448" s="16"/>
      <c r="LID448" s="17"/>
      <c r="LIE448" s="18"/>
      <c r="LIN448" s="16"/>
      <c r="LIO448" s="17"/>
      <c r="LIP448" s="18"/>
      <c r="LIY448" s="16"/>
      <c r="LIZ448" s="17"/>
      <c r="LJA448" s="18"/>
      <c r="LJJ448" s="16"/>
      <c r="LJK448" s="17"/>
      <c r="LJL448" s="18"/>
      <c r="LJU448" s="16"/>
      <c r="LJV448" s="17"/>
      <c r="LJW448" s="18"/>
      <c r="LKF448" s="16"/>
      <c r="LKG448" s="17"/>
      <c r="LKH448" s="18"/>
      <c r="LKQ448" s="16"/>
      <c r="LKR448" s="17"/>
      <c r="LKS448" s="18"/>
      <c r="LLB448" s="16"/>
      <c r="LLC448" s="17"/>
      <c r="LLD448" s="18"/>
      <c r="LLM448" s="16"/>
      <c r="LLN448" s="17"/>
      <c r="LLO448" s="18"/>
      <c r="LLX448" s="16"/>
      <c r="LLY448" s="17"/>
      <c r="LLZ448" s="18"/>
      <c r="LMI448" s="16"/>
      <c r="LMJ448" s="17"/>
      <c r="LMK448" s="18"/>
      <c r="LMT448" s="16"/>
      <c r="LMU448" s="17"/>
      <c r="LMV448" s="18"/>
      <c r="LNE448" s="16"/>
      <c r="LNF448" s="17"/>
      <c r="LNG448" s="18"/>
      <c r="LNP448" s="16"/>
      <c r="LNQ448" s="17"/>
      <c r="LNR448" s="18"/>
      <c r="LOA448" s="16"/>
      <c r="LOB448" s="17"/>
      <c r="LOC448" s="18"/>
      <c r="LOL448" s="16"/>
      <c r="LOM448" s="17"/>
      <c r="LON448" s="18"/>
      <c r="LOW448" s="16"/>
      <c r="LOX448" s="17"/>
      <c r="LOY448" s="18"/>
      <c r="LPH448" s="16"/>
      <c r="LPI448" s="17"/>
      <c r="LPJ448" s="18"/>
      <c r="LPS448" s="16"/>
      <c r="LPT448" s="17"/>
      <c r="LPU448" s="18"/>
      <c r="LQD448" s="16"/>
      <c r="LQE448" s="17"/>
      <c r="LQF448" s="18"/>
      <c r="LQO448" s="16"/>
      <c r="LQP448" s="17"/>
      <c r="LQQ448" s="18"/>
      <c r="LQZ448" s="16"/>
      <c r="LRA448" s="17"/>
      <c r="LRB448" s="18"/>
      <c r="LRK448" s="16"/>
      <c r="LRL448" s="17"/>
      <c r="LRM448" s="18"/>
      <c r="LRV448" s="16"/>
      <c r="LRW448" s="17"/>
      <c r="LRX448" s="18"/>
      <c r="LSG448" s="16"/>
      <c r="LSH448" s="17"/>
      <c r="LSI448" s="18"/>
      <c r="LSR448" s="16"/>
      <c r="LSS448" s="17"/>
      <c r="LST448" s="18"/>
      <c r="LTC448" s="16"/>
      <c r="LTD448" s="17"/>
      <c r="LTE448" s="18"/>
      <c r="LTN448" s="16"/>
      <c r="LTO448" s="17"/>
      <c r="LTP448" s="18"/>
      <c r="LTY448" s="16"/>
      <c r="LTZ448" s="17"/>
      <c r="LUA448" s="18"/>
      <c r="LUJ448" s="16"/>
      <c r="LUK448" s="17"/>
      <c r="LUL448" s="18"/>
      <c r="LUU448" s="16"/>
      <c r="LUV448" s="17"/>
      <c r="LUW448" s="18"/>
      <c r="LVF448" s="16"/>
      <c r="LVG448" s="17"/>
      <c r="LVH448" s="18"/>
      <c r="LVQ448" s="16"/>
      <c r="LVR448" s="17"/>
      <c r="LVS448" s="18"/>
      <c r="LWB448" s="16"/>
      <c r="LWC448" s="17"/>
      <c r="LWD448" s="18"/>
      <c r="LWM448" s="16"/>
      <c r="LWN448" s="17"/>
      <c r="LWO448" s="18"/>
      <c r="LWX448" s="16"/>
      <c r="LWY448" s="17"/>
      <c r="LWZ448" s="18"/>
      <c r="LXI448" s="16"/>
      <c r="LXJ448" s="17"/>
      <c r="LXK448" s="18"/>
      <c r="LXT448" s="16"/>
      <c r="LXU448" s="17"/>
      <c r="LXV448" s="18"/>
      <c r="LYE448" s="16"/>
      <c r="LYF448" s="17"/>
      <c r="LYG448" s="18"/>
      <c r="LYP448" s="16"/>
      <c r="LYQ448" s="17"/>
      <c r="LYR448" s="18"/>
      <c r="LZA448" s="16"/>
      <c r="LZB448" s="17"/>
      <c r="LZC448" s="18"/>
      <c r="LZL448" s="16"/>
      <c r="LZM448" s="17"/>
      <c r="LZN448" s="18"/>
      <c r="LZW448" s="16"/>
      <c r="LZX448" s="17"/>
      <c r="LZY448" s="18"/>
      <c r="MAH448" s="16"/>
      <c r="MAI448" s="17"/>
      <c r="MAJ448" s="18"/>
      <c r="MAS448" s="16"/>
      <c r="MAT448" s="17"/>
      <c r="MAU448" s="18"/>
      <c r="MBD448" s="16"/>
      <c r="MBE448" s="17"/>
      <c r="MBF448" s="18"/>
      <c r="MBO448" s="16"/>
      <c r="MBP448" s="17"/>
      <c r="MBQ448" s="18"/>
      <c r="MBZ448" s="16"/>
      <c r="MCA448" s="17"/>
      <c r="MCB448" s="18"/>
      <c r="MCK448" s="16"/>
      <c r="MCL448" s="17"/>
      <c r="MCM448" s="18"/>
      <c r="MCV448" s="16"/>
      <c r="MCW448" s="17"/>
      <c r="MCX448" s="18"/>
      <c r="MDG448" s="16"/>
      <c r="MDH448" s="17"/>
      <c r="MDI448" s="18"/>
      <c r="MDR448" s="16"/>
      <c r="MDS448" s="17"/>
      <c r="MDT448" s="18"/>
      <c r="MEC448" s="16"/>
      <c r="MED448" s="17"/>
      <c r="MEE448" s="18"/>
      <c r="MEN448" s="16"/>
      <c r="MEO448" s="17"/>
      <c r="MEP448" s="18"/>
      <c r="MEY448" s="16"/>
      <c r="MEZ448" s="17"/>
      <c r="MFA448" s="18"/>
      <c r="MFJ448" s="16"/>
      <c r="MFK448" s="17"/>
      <c r="MFL448" s="18"/>
      <c r="MFU448" s="16"/>
      <c r="MFV448" s="17"/>
      <c r="MFW448" s="18"/>
      <c r="MGF448" s="16"/>
      <c r="MGG448" s="17"/>
      <c r="MGH448" s="18"/>
      <c r="MGQ448" s="16"/>
      <c r="MGR448" s="17"/>
      <c r="MGS448" s="18"/>
      <c r="MHB448" s="16"/>
      <c r="MHC448" s="17"/>
      <c r="MHD448" s="18"/>
      <c r="MHM448" s="16"/>
      <c r="MHN448" s="17"/>
      <c r="MHO448" s="18"/>
      <c r="MHX448" s="16"/>
      <c r="MHY448" s="17"/>
      <c r="MHZ448" s="18"/>
      <c r="MII448" s="16"/>
      <c r="MIJ448" s="17"/>
      <c r="MIK448" s="18"/>
      <c r="MIT448" s="16"/>
      <c r="MIU448" s="17"/>
      <c r="MIV448" s="18"/>
      <c r="MJE448" s="16"/>
      <c r="MJF448" s="17"/>
      <c r="MJG448" s="18"/>
      <c r="MJP448" s="16"/>
      <c r="MJQ448" s="17"/>
      <c r="MJR448" s="18"/>
      <c r="MKA448" s="16"/>
      <c r="MKB448" s="17"/>
      <c r="MKC448" s="18"/>
      <c r="MKL448" s="16"/>
      <c r="MKM448" s="17"/>
      <c r="MKN448" s="18"/>
      <c r="MKW448" s="16"/>
      <c r="MKX448" s="17"/>
      <c r="MKY448" s="18"/>
      <c r="MLH448" s="16"/>
      <c r="MLI448" s="17"/>
      <c r="MLJ448" s="18"/>
      <c r="MLS448" s="16"/>
      <c r="MLT448" s="17"/>
      <c r="MLU448" s="18"/>
      <c r="MMD448" s="16"/>
      <c r="MME448" s="17"/>
      <c r="MMF448" s="18"/>
      <c r="MMO448" s="16"/>
      <c r="MMP448" s="17"/>
      <c r="MMQ448" s="18"/>
      <c r="MMZ448" s="16"/>
      <c r="MNA448" s="17"/>
      <c r="MNB448" s="18"/>
      <c r="MNK448" s="16"/>
      <c r="MNL448" s="17"/>
      <c r="MNM448" s="18"/>
      <c r="MNV448" s="16"/>
      <c r="MNW448" s="17"/>
      <c r="MNX448" s="18"/>
      <c r="MOG448" s="16"/>
      <c r="MOH448" s="17"/>
      <c r="MOI448" s="18"/>
      <c r="MOR448" s="16"/>
      <c r="MOS448" s="17"/>
      <c r="MOT448" s="18"/>
      <c r="MPC448" s="16"/>
      <c r="MPD448" s="17"/>
      <c r="MPE448" s="18"/>
      <c r="MPN448" s="16"/>
      <c r="MPO448" s="17"/>
      <c r="MPP448" s="18"/>
      <c r="MPY448" s="16"/>
      <c r="MPZ448" s="17"/>
      <c r="MQA448" s="18"/>
      <c r="MQJ448" s="16"/>
      <c r="MQK448" s="17"/>
      <c r="MQL448" s="18"/>
      <c r="MQU448" s="16"/>
      <c r="MQV448" s="17"/>
      <c r="MQW448" s="18"/>
      <c r="MRF448" s="16"/>
      <c r="MRG448" s="17"/>
      <c r="MRH448" s="18"/>
      <c r="MRQ448" s="16"/>
      <c r="MRR448" s="17"/>
      <c r="MRS448" s="18"/>
      <c r="MSB448" s="16"/>
      <c r="MSC448" s="17"/>
      <c r="MSD448" s="18"/>
      <c r="MSM448" s="16"/>
      <c r="MSN448" s="17"/>
      <c r="MSO448" s="18"/>
      <c r="MSX448" s="16"/>
      <c r="MSY448" s="17"/>
      <c r="MSZ448" s="18"/>
      <c r="MTI448" s="16"/>
      <c r="MTJ448" s="17"/>
      <c r="MTK448" s="18"/>
      <c r="MTT448" s="16"/>
      <c r="MTU448" s="17"/>
      <c r="MTV448" s="18"/>
      <c r="MUE448" s="16"/>
      <c r="MUF448" s="17"/>
      <c r="MUG448" s="18"/>
      <c r="MUP448" s="16"/>
      <c r="MUQ448" s="17"/>
      <c r="MUR448" s="18"/>
      <c r="MVA448" s="16"/>
      <c r="MVB448" s="17"/>
      <c r="MVC448" s="18"/>
      <c r="MVL448" s="16"/>
      <c r="MVM448" s="17"/>
      <c r="MVN448" s="18"/>
      <c r="MVW448" s="16"/>
      <c r="MVX448" s="17"/>
      <c r="MVY448" s="18"/>
      <c r="MWH448" s="16"/>
      <c r="MWI448" s="17"/>
      <c r="MWJ448" s="18"/>
      <c r="MWS448" s="16"/>
      <c r="MWT448" s="17"/>
      <c r="MWU448" s="18"/>
      <c r="MXD448" s="16"/>
      <c r="MXE448" s="17"/>
      <c r="MXF448" s="18"/>
      <c r="MXO448" s="16"/>
      <c r="MXP448" s="17"/>
      <c r="MXQ448" s="18"/>
      <c r="MXZ448" s="16"/>
      <c r="MYA448" s="17"/>
      <c r="MYB448" s="18"/>
      <c r="MYK448" s="16"/>
      <c r="MYL448" s="17"/>
      <c r="MYM448" s="18"/>
      <c r="MYV448" s="16"/>
      <c r="MYW448" s="17"/>
      <c r="MYX448" s="18"/>
      <c r="MZG448" s="16"/>
      <c r="MZH448" s="17"/>
      <c r="MZI448" s="18"/>
      <c r="MZR448" s="16"/>
      <c r="MZS448" s="17"/>
      <c r="MZT448" s="18"/>
      <c r="NAC448" s="16"/>
      <c r="NAD448" s="17"/>
      <c r="NAE448" s="18"/>
      <c r="NAN448" s="16"/>
      <c r="NAO448" s="17"/>
      <c r="NAP448" s="18"/>
      <c r="NAY448" s="16"/>
      <c r="NAZ448" s="17"/>
      <c r="NBA448" s="18"/>
      <c r="NBJ448" s="16"/>
      <c r="NBK448" s="17"/>
      <c r="NBL448" s="18"/>
      <c r="NBU448" s="16"/>
      <c r="NBV448" s="17"/>
      <c r="NBW448" s="18"/>
      <c r="NCF448" s="16"/>
      <c r="NCG448" s="17"/>
      <c r="NCH448" s="18"/>
      <c r="NCQ448" s="16"/>
      <c r="NCR448" s="17"/>
      <c r="NCS448" s="18"/>
      <c r="NDB448" s="16"/>
      <c r="NDC448" s="17"/>
      <c r="NDD448" s="18"/>
      <c r="NDM448" s="16"/>
      <c r="NDN448" s="17"/>
      <c r="NDO448" s="18"/>
      <c r="NDX448" s="16"/>
      <c r="NDY448" s="17"/>
      <c r="NDZ448" s="18"/>
      <c r="NEI448" s="16"/>
      <c r="NEJ448" s="17"/>
      <c r="NEK448" s="18"/>
      <c r="NET448" s="16"/>
      <c r="NEU448" s="17"/>
      <c r="NEV448" s="18"/>
      <c r="NFE448" s="16"/>
      <c r="NFF448" s="17"/>
      <c r="NFG448" s="18"/>
      <c r="NFP448" s="16"/>
      <c r="NFQ448" s="17"/>
      <c r="NFR448" s="18"/>
      <c r="NGA448" s="16"/>
      <c r="NGB448" s="17"/>
      <c r="NGC448" s="18"/>
      <c r="NGL448" s="16"/>
      <c r="NGM448" s="17"/>
      <c r="NGN448" s="18"/>
      <c r="NGW448" s="16"/>
      <c r="NGX448" s="17"/>
      <c r="NGY448" s="18"/>
      <c r="NHH448" s="16"/>
      <c r="NHI448" s="17"/>
      <c r="NHJ448" s="18"/>
      <c r="NHS448" s="16"/>
      <c r="NHT448" s="17"/>
      <c r="NHU448" s="18"/>
      <c r="NID448" s="16"/>
      <c r="NIE448" s="17"/>
      <c r="NIF448" s="18"/>
      <c r="NIO448" s="16"/>
      <c r="NIP448" s="17"/>
      <c r="NIQ448" s="18"/>
      <c r="NIZ448" s="16"/>
      <c r="NJA448" s="17"/>
      <c r="NJB448" s="18"/>
      <c r="NJK448" s="16"/>
      <c r="NJL448" s="17"/>
      <c r="NJM448" s="18"/>
      <c r="NJV448" s="16"/>
      <c r="NJW448" s="17"/>
      <c r="NJX448" s="18"/>
      <c r="NKG448" s="16"/>
      <c r="NKH448" s="17"/>
      <c r="NKI448" s="18"/>
      <c r="NKR448" s="16"/>
      <c r="NKS448" s="17"/>
      <c r="NKT448" s="18"/>
      <c r="NLC448" s="16"/>
      <c r="NLD448" s="17"/>
      <c r="NLE448" s="18"/>
      <c r="NLN448" s="16"/>
      <c r="NLO448" s="17"/>
      <c r="NLP448" s="18"/>
      <c r="NLY448" s="16"/>
      <c r="NLZ448" s="17"/>
      <c r="NMA448" s="18"/>
      <c r="NMJ448" s="16"/>
      <c r="NMK448" s="17"/>
      <c r="NML448" s="18"/>
      <c r="NMU448" s="16"/>
      <c r="NMV448" s="17"/>
      <c r="NMW448" s="18"/>
      <c r="NNF448" s="16"/>
      <c r="NNG448" s="17"/>
      <c r="NNH448" s="18"/>
      <c r="NNQ448" s="16"/>
      <c r="NNR448" s="17"/>
      <c r="NNS448" s="18"/>
      <c r="NOB448" s="16"/>
      <c r="NOC448" s="17"/>
      <c r="NOD448" s="18"/>
      <c r="NOM448" s="16"/>
      <c r="NON448" s="17"/>
      <c r="NOO448" s="18"/>
      <c r="NOX448" s="16"/>
      <c r="NOY448" s="17"/>
      <c r="NOZ448" s="18"/>
      <c r="NPI448" s="16"/>
      <c r="NPJ448" s="17"/>
      <c r="NPK448" s="18"/>
      <c r="NPT448" s="16"/>
      <c r="NPU448" s="17"/>
      <c r="NPV448" s="18"/>
      <c r="NQE448" s="16"/>
      <c r="NQF448" s="17"/>
      <c r="NQG448" s="18"/>
      <c r="NQP448" s="16"/>
      <c r="NQQ448" s="17"/>
      <c r="NQR448" s="18"/>
      <c r="NRA448" s="16"/>
      <c r="NRB448" s="17"/>
      <c r="NRC448" s="18"/>
      <c r="NRL448" s="16"/>
      <c r="NRM448" s="17"/>
      <c r="NRN448" s="18"/>
      <c r="NRW448" s="16"/>
      <c r="NRX448" s="17"/>
      <c r="NRY448" s="18"/>
      <c r="NSH448" s="16"/>
      <c r="NSI448" s="17"/>
      <c r="NSJ448" s="18"/>
      <c r="NSS448" s="16"/>
      <c r="NST448" s="17"/>
      <c r="NSU448" s="18"/>
      <c r="NTD448" s="16"/>
      <c r="NTE448" s="17"/>
      <c r="NTF448" s="18"/>
      <c r="NTO448" s="16"/>
      <c r="NTP448" s="17"/>
      <c r="NTQ448" s="18"/>
      <c r="NTZ448" s="16"/>
      <c r="NUA448" s="17"/>
      <c r="NUB448" s="18"/>
      <c r="NUK448" s="16"/>
      <c r="NUL448" s="17"/>
      <c r="NUM448" s="18"/>
      <c r="NUV448" s="16"/>
      <c r="NUW448" s="17"/>
      <c r="NUX448" s="18"/>
      <c r="NVG448" s="16"/>
      <c r="NVH448" s="17"/>
      <c r="NVI448" s="18"/>
      <c r="NVR448" s="16"/>
      <c r="NVS448" s="17"/>
      <c r="NVT448" s="18"/>
      <c r="NWC448" s="16"/>
      <c r="NWD448" s="17"/>
      <c r="NWE448" s="18"/>
      <c r="NWN448" s="16"/>
      <c r="NWO448" s="17"/>
      <c r="NWP448" s="18"/>
      <c r="NWY448" s="16"/>
      <c r="NWZ448" s="17"/>
      <c r="NXA448" s="18"/>
      <c r="NXJ448" s="16"/>
      <c r="NXK448" s="17"/>
      <c r="NXL448" s="18"/>
      <c r="NXU448" s="16"/>
      <c r="NXV448" s="17"/>
      <c r="NXW448" s="18"/>
      <c r="NYF448" s="16"/>
      <c r="NYG448" s="17"/>
      <c r="NYH448" s="18"/>
      <c r="NYQ448" s="16"/>
      <c r="NYR448" s="17"/>
      <c r="NYS448" s="18"/>
      <c r="NZB448" s="16"/>
      <c r="NZC448" s="17"/>
      <c r="NZD448" s="18"/>
      <c r="NZM448" s="16"/>
      <c r="NZN448" s="17"/>
      <c r="NZO448" s="18"/>
      <c r="NZX448" s="16"/>
      <c r="NZY448" s="17"/>
      <c r="NZZ448" s="18"/>
      <c r="OAI448" s="16"/>
      <c r="OAJ448" s="17"/>
      <c r="OAK448" s="18"/>
      <c r="OAT448" s="16"/>
      <c r="OAU448" s="17"/>
      <c r="OAV448" s="18"/>
      <c r="OBE448" s="16"/>
      <c r="OBF448" s="17"/>
      <c r="OBG448" s="18"/>
      <c r="OBP448" s="16"/>
      <c r="OBQ448" s="17"/>
      <c r="OBR448" s="18"/>
      <c r="OCA448" s="16"/>
      <c r="OCB448" s="17"/>
      <c r="OCC448" s="18"/>
      <c r="OCL448" s="16"/>
      <c r="OCM448" s="17"/>
      <c r="OCN448" s="18"/>
      <c r="OCW448" s="16"/>
      <c r="OCX448" s="17"/>
      <c r="OCY448" s="18"/>
      <c r="ODH448" s="16"/>
      <c r="ODI448" s="17"/>
      <c r="ODJ448" s="18"/>
      <c r="ODS448" s="16"/>
      <c r="ODT448" s="17"/>
      <c r="ODU448" s="18"/>
      <c r="OED448" s="16"/>
      <c r="OEE448" s="17"/>
      <c r="OEF448" s="18"/>
      <c r="OEO448" s="16"/>
      <c r="OEP448" s="17"/>
      <c r="OEQ448" s="18"/>
      <c r="OEZ448" s="16"/>
      <c r="OFA448" s="17"/>
      <c r="OFB448" s="18"/>
      <c r="OFK448" s="16"/>
      <c r="OFL448" s="17"/>
      <c r="OFM448" s="18"/>
      <c r="OFV448" s="16"/>
      <c r="OFW448" s="17"/>
      <c r="OFX448" s="18"/>
      <c r="OGG448" s="16"/>
      <c r="OGH448" s="17"/>
      <c r="OGI448" s="18"/>
      <c r="OGR448" s="16"/>
      <c r="OGS448" s="17"/>
      <c r="OGT448" s="18"/>
      <c r="OHC448" s="16"/>
      <c r="OHD448" s="17"/>
      <c r="OHE448" s="18"/>
      <c r="OHN448" s="16"/>
      <c r="OHO448" s="17"/>
      <c r="OHP448" s="18"/>
      <c r="OHY448" s="16"/>
      <c r="OHZ448" s="17"/>
      <c r="OIA448" s="18"/>
      <c r="OIJ448" s="16"/>
      <c r="OIK448" s="17"/>
      <c r="OIL448" s="18"/>
      <c r="OIU448" s="16"/>
      <c r="OIV448" s="17"/>
      <c r="OIW448" s="18"/>
      <c r="OJF448" s="16"/>
      <c r="OJG448" s="17"/>
      <c r="OJH448" s="18"/>
      <c r="OJQ448" s="16"/>
      <c r="OJR448" s="17"/>
      <c r="OJS448" s="18"/>
      <c r="OKB448" s="16"/>
      <c r="OKC448" s="17"/>
      <c r="OKD448" s="18"/>
      <c r="OKM448" s="16"/>
      <c r="OKN448" s="17"/>
      <c r="OKO448" s="18"/>
      <c r="OKX448" s="16"/>
      <c r="OKY448" s="17"/>
      <c r="OKZ448" s="18"/>
      <c r="OLI448" s="16"/>
      <c r="OLJ448" s="17"/>
      <c r="OLK448" s="18"/>
      <c r="OLT448" s="16"/>
      <c r="OLU448" s="17"/>
      <c r="OLV448" s="18"/>
      <c r="OME448" s="16"/>
      <c r="OMF448" s="17"/>
      <c r="OMG448" s="18"/>
      <c r="OMP448" s="16"/>
      <c r="OMQ448" s="17"/>
      <c r="OMR448" s="18"/>
      <c r="ONA448" s="16"/>
      <c r="ONB448" s="17"/>
      <c r="ONC448" s="18"/>
      <c r="ONL448" s="16"/>
      <c r="ONM448" s="17"/>
      <c r="ONN448" s="18"/>
      <c r="ONW448" s="16"/>
      <c r="ONX448" s="17"/>
      <c r="ONY448" s="18"/>
      <c r="OOH448" s="16"/>
      <c r="OOI448" s="17"/>
      <c r="OOJ448" s="18"/>
      <c r="OOS448" s="16"/>
      <c r="OOT448" s="17"/>
      <c r="OOU448" s="18"/>
      <c r="OPD448" s="16"/>
      <c r="OPE448" s="17"/>
      <c r="OPF448" s="18"/>
      <c r="OPO448" s="16"/>
      <c r="OPP448" s="17"/>
      <c r="OPQ448" s="18"/>
      <c r="OPZ448" s="16"/>
      <c r="OQA448" s="17"/>
      <c r="OQB448" s="18"/>
      <c r="OQK448" s="16"/>
      <c r="OQL448" s="17"/>
      <c r="OQM448" s="18"/>
      <c r="OQV448" s="16"/>
      <c r="OQW448" s="17"/>
      <c r="OQX448" s="18"/>
      <c r="ORG448" s="16"/>
      <c r="ORH448" s="17"/>
      <c r="ORI448" s="18"/>
      <c r="ORR448" s="16"/>
      <c r="ORS448" s="17"/>
      <c r="ORT448" s="18"/>
      <c r="OSC448" s="16"/>
      <c r="OSD448" s="17"/>
      <c r="OSE448" s="18"/>
      <c r="OSN448" s="16"/>
      <c r="OSO448" s="17"/>
      <c r="OSP448" s="18"/>
      <c r="OSY448" s="16"/>
      <c r="OSZ448" s="17"/>
      <c r="OTA448" s="18"/>
      <c r="OTJ448" s="16"/>
      <c r="OTK448" s="17"/>
      <c r="OTL448" s="18"/>
      <c r="OTU448" s="16"/>
      <c r="OTV448" s="17"/>
      <c r="OTW448" s="18"/>
      <c r="OUF448" s="16"/>
      <c r="OUG448" s="17"/>
      <c r="OUH448" s="18"/>
      <c r="OUQ448" s="16"/>
      <c r="OUR448" s="17"/>
      <c r="OUS448" s="18"/>
      <c r="OVB448" s="16"/>
      <c r="OVC448" s="17"/>
      <c r="OVD448" s="18"/>
      <c r="OVM448" s="16"/>
      <c r="OVN448" s="17"/>
      <c r="OVO448" s="18"/>
      <c r="OVX448" s="16"/>
      <c r="OVY448" s="17"/>
      <c r="OVZ448" s="18"/>
      <c r="OWI448" s="16"/>
      <c r="OWJ448" s="17"/>
      <c r="OWK448" s="18"/>
      <c r="OWT448" s="16"/>
      <c r="OWU448" s="17"/>
      <c r="OWV448" s="18"/>
      <c r="OXE448" s="16"/>
      <c r="OXF448" s="17"/>
      <c r="OXG448" s="18"/>
      <c r="OXP448" s="16"/>
      <c r="OXQ448" s="17"/>
      <c r="OXR448" s="18"/>
      <c r="OYA448" s="16"/>
      <c r="OYB448" s="17"/>
      <c r="OYC448" s="18"/>
      <c r="OYL448" s="16"/>
      <c r="OYM448" s="17"/>
      <c r="OYN448" s="18"/>
      <c r="OYW448" s="16"/>
      <c r="OYX448" s="17"/>
      <c r="OYY448" s="18"/>
      <c r="OZH448" s="16"/>
      <c r="OZI448" s="17"/>
      <c r="OZJ448" s="18"/>
      <c r="OZS448" s="16"/>
      <c r="OZT448" s="17"/>
      <c r="OZU448" s="18"/>
      <c r="PAD448" s="16"/>
      <c r="PAE448" s="17"/>
      <c r="PAF448" s="18"/>
      <c r="PAO448" s="16"/>
      <c r="PAP448" s="17"/>
      <c r="PAQ448" s="18"/>
      <c r="PAZ448" s="16"/>
      <c r="PBA448" s="17"/>
      <c r="PBB448" s="18"/>
      <c r="PBK448" s="16"/>
      <c r="PBL448" s="17"/>
      <c r="PBM448" s="18"/>
      <c r="PBV448" s="16"/>
      <c r="PBW448" s="17"/>
      <c r="PBX448" s="18"/>
      <c r="PCG448" s="16"/>
      <c r="PCH448" s="17"/>
      <c r="PCI448" s="18"/>
      <c r="PCR448" s="16"/>
      <c r="PCS448" s="17"/>
      <c r="PCT448" s="18"/>
      <c r="PDC448" s="16"/>
      <c r="PDD448" s="17"/>
      <c r="PDE448" s="18"/>
      <c r="PDN448" s="16"/>
      <c r="PDO448" s="17"/>
      <c r="PDP448" s="18"/>
      <c r="PDY448" s="16"/>
      <c r="PDZ448" s="17"/>
      <c r="PEA448" s="18"/>
      <c r="PEJ448" s="16"/>
      <c r="PEK448" s="17"/>
      <c r="PEL448" s="18"/>
      <c r="PEU448" s="16"/>
      <c r="PEV448" s="17"/>
      <c r="PEW448" s="18"/>
      <c r="PFF448" s="16"/>
      <c r="PFG448" s="17"/>
      <c r="PFH448" s="18"/>
      <c r="PFQ448" s="16"/>
      <c r="PFR448" s="17"/>
      <c r="PFS448" s="18"/>
      <c r="PGB448" s="16"/>
      <c r="PGC448" s="17"/>
      <c r="PGD448" s="18"/>
      <c r="PGM448" s="16"/>
      <c r="PGN448" s="17"/>
      <c r="PGO448" s="18"/>
      <c r="PGX448" s="16"/>
      <c r="PGY448" s="17"/>
      <c r="PGZ448" s="18"/>
      <c r="PHI448" s="16"/>
      <c r="PHJ448" s="17"/>
      <c r="PHK448" s="18"/>
      <c r="PHT448" s="16"/>
      <c r="PHU448" s="17"/>
      <c r="PHV448" s="18"/>
      <c r="PIE448" s="16"/>
      <c r="PIF448" s="17"/>
      <c r="PIG448" s="18"/>
      <c r="PIP448" s="16"/>
      <c r="PIQ448" s="17"/>
      <c r="PIR448" s="18"/>
      <c r="PJA448" s="16"/>
      <c r="PJB448" s="17"/>
      <c r="PJC448" s="18"/>
      <c r="PJL448" s="16"/>
      <c r="PJM448" s="17"/>
      <c r="PJN448" s="18"/>
      <c r="PJW448" s="16"/>
      <c r="PJX448" s="17"/>
      <c r="PJY448" s="18"/>
      <c r="PKH448" s="16"/>
      <c r="PKI448" s="17"/>
      <c r="PKJ448" s="18"/>
      <c r="PKS448" s="16"/>
      <c r="PKT448" s="17"/>
      <c r="PKU448" s="18"/>
      <c r="PLD448" s="16"/>
      <c r="PLE448" s="17"/>
      <c r="PLF448" s="18"/>
      <c r="PLO448" s="16"/>
      <c r="PLP448" s="17"/>
      <c r="PLQ448" s="18"/>
      <c r="PLZ448" s="16"/>
      <c r="PMA448" s="17"/>
      <c r="PMB448" s="18"/>
      <c r="PMK448" s="16"/>
      <c r="PML448" s="17"/>
      <c r="PMM448" s="18"/>
      <c r="PMV448" s="16"/>
      <c r="PMW448" s="17"/>
      <c r="PMX448" s="18"/>
      <c r="PNG448" s="16"/>
      <c r="PNH448" s="17"/>
      <c r="PNI448" s="18"/>
      <c r="PNR448" s="16"/>
      <c r="PNS448" s="17"/>
      <c r="PNT448" s="18"/>
      <c r="POC448" s="16"/>
      <c r="POD448" s="17"/>
      <c r="POE448" s="18"/>
      <c r="PON448" s="16"/>
      <c r="POO448" s="17"/>
      <c r="POP448" s="18"/>
      <c r="POY448" s="16"/>
      <c r="POZ448" s="17"/>
      <c r="PPA448" s="18"/>
      <c r="PPJ448" s="16"/>
      <c r="PPK448" s="17"/>
      <c r="PPL448" s="18"/>
      <c r="PPU448" s="16"/>
      <c r="PPV448" s="17"/>
      <c r="PPW448" s="18"/>
      <c r="PQF448" s="16"/>
      <c r="PQG448" s="17"/>
      <c r="PQH448" s="18"/>
      <c r="PQQ448" s="16"/>
      <c r="PQR448" s="17"/>
      <c r="PQS448" s="18"/>
      <c r="PRB448" s="16"/>
      <c r="PRC448" s="17"/>
      <c r="PRD448" s="18"/>
      <c r="PRM448" s="16"/>
      <c r="PRN448" s="17"/>
      <c r="PRO448" s="18"/>
      <c r="PRX448" s="16"/>
      <c r="PRY448" s="17"/>
      <c r="PRZ448" s="18"/>
      <c r="PSI448" s="16"/>
      <c r="PSJ448" s="17"/>
      <c r="PSK448" s="18"/>
      <c r="PST448" s="16"/>
      <c r="PSU448" s="17"/>
      <c r="PSV448" s="18"/>
      <c r="PTE448" s="16"/>
      <c r="PTF448" s="17"/>
      <c r="PTG448" s="18"/>
      <c r="PTP448" s="16"/>
      <c r="PTQ448" s="17"/>
      <c r="PTR448" s="18"/>
      <c r="PUA448" s="16"/>
      <c r="PUB448" s="17"/>
      <c r="PUC448" s="18"/>
      <c r="PUL448" s="16"/>
      <c r="PUM448" s="17"/>
      <c r="PUN448" s="18"/>
      <c r="PUW448" s="16"/>
      <c r="PUX448" s="17"/>
      <c r="PUY448" s="18"/>
      <c r="PVH448" s="16"/>
      <c r="PVI448" s="17"/>
      <c r="PVJ448" s="18"/>
      <c r="PVS448" s="16"/>
      <c r="PVT448" s="17"/>
      <c r="PVU448" s="18"/>
      <c r="PWD448" s="16"/>
      <c r="PWE448" s="17"/>
      <c r="PWF448" s="18"/>
      <c r="PWO448" s="16"/>
      <c r="PWP448" s="17"/>
      <c r="PWQ448" s="18"/>
      <c r="PWZ448" s="16"/>
      <c r="PXA448" s="17"/>
      <c r="PXB448" s="18"/>
      <c r="PXK448" s="16"/>
      <c r="PXL448" s="17"/>
      <c r="PXM448" s="18"/>
      <c r="PXV448" s="16"/>
      <c r="PXW448" s="17"/>
      <c r="PXX448" s="18"/>
      <c r="PYG448" s="16"/>
      <c r="PYH448" s="17"/>
      <c r="PYI448" s="18"/>
      <c r="PYR448" s="16"/>
      <c r="PYS448" s="17"/>
      <c r="PYT448" s="18"/>
      <c r="PZC448" s="16"/>
      <c r="PZD448" s="17"/>
      <c r="PZE448" s="18"/>
      <c r="PZN448" s="16"/>
      <c r="PZO448" s="17"/>
      <c r="PZP448" s="18"/>
      <c r="PZY448" s="16"/>
      <c r="PZZ448" s="17"/>
      <c r="QAA448" s="18"/>
      <c r="QAJ448" s="16"/>
      <c r="QAK448" s="17"/>
      <c r="QAL448" s="18"/>
      <c r="QAU448" s="16"/>
      <c r="QAV448" s="17"/>
      <c r="QAW448" s="18"/>
      <c r="QBF448" s="16"/>
      <c r="QBG448" s="17"/>
      <c r="QBH448" s="18"/>
      <c r="QBQ448" s="16"/>
      <c r="QBR448" s="17"/>
      <c r="QBS448" s="18"/>
      <c r="QCB448" s="16"/>
      <c r="QCC448" s="17"/>
      <c r="QCD448" s="18"/>
      <c r="QCM448" s="16"/>
      <c r="QCN448" s="17"/>
      <c r="QCO448" s="18"/>
      <c r="QCX448" s="16"/>
      <c r="QCY448" s="17"/>
      <c r="QCZ448" s="18"/>
      <c r="QDI448" s="16"/>
      <c r="QDJ448" s="17"/>
      <c r="QDK448" s="18"/>
      <c r="QDT448" s="16"/>
      <c r="QDU448" s="17"/>
      <c r="QDV448" s="18"/>
      <c r="QEE448" s="16"/>
      <c r="QEF448" s="17"/>
      <c r="QEG448" s="18"/>
      <c r="QEP448" s="16"/>
      <c r="QEQ448" s="17"/>
      <c r="QER448" s="18"/>
      <c r="QFA448" s="16"/>
      <c r="QFB448" s="17"/>
      <c r="QFC448" s="18"/>
      <c r="QFL448" s="16"/>
      <c r="QFM448" s="17"/>
      <c r="QFN448" s="18"/>
      <c r="QFW448" s="16"/>
      <c r="QFX448" s="17"/>
      <c r="QFY448" s="18"/>
      <c r="QGH448" s="16"/>
      <c r="QGI448" s="17"/>
      <c r="QGJ448" s="18"/>
      <c r="QGS448" s="16"/>
      <c r="QGT448" s="17"/>
      <c r="QGU448" s="18"/>
      <c r="QHD448" s="16"/>
      <c r="QHE448" s="17"/>
      <c r="QHF448" s="18"/>
      <c r="QHO448" s="16"/>
      <c r="QHP448" s="17"/>
      <c r="QHQ448" s="18"/>
      <c r="QHZ448" s="16"/>
      <c r="QIA448" s="17"/>
      <c r="QIB448" s="18"/>
      <c r="QIK448" s="16"/>
      <c r="QIL448" s="17"/>
      <c r="QIM448" s="18"/>
      <c r="QIV448" s="16"/>
      <c r="QIW448" s="17"/>
      <c r="QIX448" s="18"/>
      <c r="QJG448" s="16"/>
      <c r="QJH448" s="17"/>
      <c r="QJI448" s="18"/>
      <c r="QJR448" s="16"/>
      <c r="QJS448" s="17"/>
      <c r="QJT448" s="18"/>
      <c r="QKC448" s="16"/>
      <c r="QKD448" s="17"/>
      <c r="QKE448" s="18"/>
      <c r="QKN448" s="16"/>
      <c r="QKO448" s="17"/>
      <c r="QKP448" s="18"/>
      <c r="QKY448" s="16"/>
      <c r="QKZ448" s="17"/>
      <c r="QLA448" s="18"/>
      <c r="QLJ448" s="16"/>
      <c r="QLK448" s="17"/>
      <c r="QLL448" s="18"/>
      <c r="QLU448" s="16"/>
      <c r="QLV448" s="17"/>
      <c r="QLW448" s="18"/>
      <c r="QMF448" s="16"/>
      <c r="QMG448" s="17"/>
      <c r="QMH448" s="18"/>
      <c r="QMQ448" s="16"/>
      <c r="QMR448" s="17"/>
      <c r="QMS448" s="18"/>
      <c r="QNB448" s="16"/>
      <c r="QNC448" s="17"/>
      <c r="QND448" s="18"/>
      <c r="QNM448" s="16"/>
      <c r="QNN448" s="17"/>
      <c r="QNO448" s="18"/>
      <c r="QNX448" s="16"/>
      <c r="QNY448" s="17"/>
      <c r="QNZ448" s="18"/>
      <c r="QOI448" s="16"/>
      <c r="QOJ448" s="17"/>
      <c r="QOK448" s="18"/>
      <c r="QOT448" s="16"/>
      <c r="QOU448" s="17"/>
      <c r="QOV448" s="18"/>
      <c r="QPE448" s="16"/>
      <c r="QPF448" s="17"/>
      <c r="QPG448" s="18"/>
      <c r="QPP448" s="16"/>
      <c r="QPQ448" s="17"/>
      <c r="QPR448" s="18"/>
      <c r="QQA448" s="16"/>
      <c r="QQB448" s="17"/>
      <c r="QQC448" s="18"/>
      <c r="QQL448" s="16"/>
      <c r="QQM448" s="17"/>
      <c r="QQN448" s="18"/>
      <c r="QQW448" s="16"/>
      <c r="QQX448" s="17"/>
      <c r="QQY448" s="18"/>
      <c r="QRH448" s="16"/>
      <c r="QRI448" s="17"/>
      <c r="QRJ448" s="18"/>
      <c r="QRS448" s="16"/>
      <c r="QRT448" s="17"/>
      <c r="QRU448" s="18"/>
      <c r="QSD448" s="16"/>
      <c r="QSE448" s="17"/>
      <c r="QSF448" s="18"/>
      <c r="QSO448" s="16"/>
      <c r="QSP448" s="17"/>
      <c r="QSQ448" s="18"/>
      <c r="QSZ448" s="16"/>
      <c r="QTA448" s="17"/>
      <c r="QTB448" s="18"/>
      <c r="QTK448" s="16"/>
      <c r="QTL448" s="17"/>
      <c r="QTM448" s="18"/>
      <c r="QTV448" s="16"/>
      <c r="QTW448" s="17"/>
      <c r="QTX448" s="18"/>
      <c r="QUG448" s="16"/>
      <c r="QUH448" s="17"/>
      <c r="QUI448" s="18"/>
      <c r="QUR448" s="16"/>
      <c r="QUS448" s="17"/>
      <c r="QUT448" s="18"/>
      <c r="QVC448" s="16"/>
      <c r="QVD448" s="17"/>
      <c r="QVE448" s="18"/>
      <c r="QVN448" s="16"/>
      <c r="QVO448" s="17"/>
      <c r="QVP448" s="18"/>
      <c r="QVY448" s="16"/>
      <c r="QVZ448" s="17"/>
      <c r="QWA448" s="18"/>
      <c r="QWJ448" s="16"/>
      <c r="QWK448" s="17"/>
      <c r="QWL448" s="18"/>
      <c r="QWU448" s="16"/>
      <c r="QWV448" s="17"/>
      <c r="QWW448" s="18"/>
      <c r="QXF448" s="16"/>
      <c r="QXG448" s="17"/>
      <c r="QXH448" s="18"/>
      <c r="QXQ448" s="16"/>
      <c r="QXR448" s="17"/>
      <c r="QXS448" s="18"/>
      <c r="QYB448" s="16"/>
      <c r="QYC448" s="17"/>
      <c r="QYD448" s="18"/>
      <c r="QYM448" s="16"/>
      <c r="QYN448" s="17"/>
      <c r="QYO448" s="18"/>
      <c r="QYX448" s="16"/>
      <c r="QYY448" s="17"/>
      <c r="QYZ448" s="18"/>
      <c r="QZI448" s="16"/>
      <c r="QZJ448" s="17"/>
      <c r="QZK448" s="18"/>
      <c r="QZT448" s="16"/>
      <c r="QZU448" s="17"/>
      <c r="QZV448" s="18"/>
      <c r="RAE448" s="16"/>
      <c r="RAF448" s="17"/>
      <c r="RAG448" s="18"/>
      <c r="RAP448" s="16"/>
      <c r="RAQ448" s="17"/>
      <c r="RAR448" s="18"/>
      <c r="RBA448" s="16"/>
      <c r="RBB448" s="17"/>
      <c r="RBC448" s="18"/>
      <c r="RBL448" s="16"/>
      <c r="RBM448" s="17"/>
      <c r="RBN448" s="18"/>
      <c r="RBW448" s="16"/>
      <c r="RBX448" s="17"/>
      <c r="RBY448" s="18"/>
      <c r="RCH448" s="16"/>
      <c r="RCI448" s="17"/>
      <c r="RCJ448" s="18"/>
      <c r="RCS448" s="16"/>
      <c r="RCT448" s="17"/>
      <c r="RCU448" s="18"/>
      <c r="RDD448" s="16"/>
      <c r="RDE448" s="17"/>
      <c r="RDF448" s="18"/>
      <c r="RDO448" s="16"/>
      <c r="RDP448" s="17"/>
      <c r="RDQ448" s="18"/>
      <c r="RDZ448" s="16"/>
      <c r="REA448" s="17"/>
      <c r="REB448" s="18"/>
      <c r="REK448" s="16"/>
      <c r="REL448" s="17"/>
      <c r="REM448" s="18"/>
      <c r="REV448" s="16"/>
      <c r="REW448" s="17"/>
      <c r="REX448" s="18"/>
      <c r="RFG448" s="16"/>
      <c r="RFH448" s="17"/>
      <c r="RFI448" s="18"/>
      <c r="RFR448" s="16"/>
      <c r="RFS448" s="17"/>
      <c r="RFT448" s="18"/>
      <c r="RGC448" s="16"/>
      <c r="RGD448" s="17"/>
      <c r="RGE448" s="18"/>
      <c r="RGN448" s="16"/>
      <c r="RGO448" s="17"/>
      <c r="RGP448" s="18"/>
      <c r="RGY448" s="16"/>
      <c r="RGZ448" s="17"/>
      <c r="RHA448" s="18"/>
      <c r="RHJ448" s="16"/>
      <c r="RHK448" s="17"/>
      <c r="RHL448" s="18"/>
      <c r="RHU448" s="16"/>
      <c r="RHV448" s="17"/>
      <c r="RHW448" s="18"/>
      <c r="RIF448" s="16"/>
      <c r="RIG448" s="17"/>
      <c r="RIH448" s="18"/>
      <c r="RIQ448" s="16"/>
      <c r="RIR448" s="17"/>
      <c r="RIS448" s="18"/>
      <c r="RJB448" s="16"/>
      <c r="RJC448" s="17"/>
      <c r="RJD448" s="18"/>
      <c r="RJM448" s="16"/>
      <c r="RJN448" s="17"/>
      <c r="RJO448" s="18"/>
      <c r="RJX448" s="16"/>
      <c r="RJY448" s="17"/>
      <c r="RJZ448" s="18"/>
      <c r="RKI448" s="16"/>
      <c r="RKJ448" s="17"/>
      <c r="RKK448" s="18"/>
      <c r="RKT448" s="16"/>
      <c r="RKU448" s="17"/>
      <c r="RKV448" s="18"/>
      <c r="RLE448" s="16"/>
      <c r="RLF448" s="17"/>
      <c r="RLG448" s="18"/>
      <c r="RLP448" s="16"/>
      <c r="RLQ448" s="17"/>
      <c r="RLR448" s="18"/>
      <c r="RMA448" s="16"/>
      <c r="RMB448" s="17"/>
      <c r="RMC448" s="18"/>
      <c r="RML448" s="16"/>
      <c r="RMM448" s="17"/>
      <c r="RMN448" s="18"/>
      <c r="RMW448" s="16"/>
      <c r="RMX448" s="17"/>
      <c r="RMY448" s="18"/>
      <c r="RNH448" s="16"/>
      <c r="RNI448" s="17"/>
      <c r="RNJ448" s="18"/>
      <c r="RNS448" s="16"/>
      <c r="RNT448" s="17"/>
      <c r="RNU448" s="18"/>
      <c r="ROD448" s="16"/>
      <c r="ROE448" s="17"/>
      <c r="ROF448" s="18"/>
      <c r="ROO448" s="16"/>
      <c r="ROP448" s="17"/>
      <c r="ROQ448" s="18"/>
      <c r="ROZ448" s="16"/>
      <c r="RPA448" s="17"/>
      <c r="RPB448" s="18"/>
      <c r="RPK448" s="16"/>
      <c r="RPL448" s="17"/>
      <c r="RPM448" s="18"/>
      <c r="RPV448" s="16"/>
      <c r="RPW448" s="17"/>
      <c r="RPX448" s="18"/>
      <c r="RQG448" s="16"/>
      <c r="RQH448" s="17"/>
      <c r="RQI448" s="18"/>
      <c r="RQR448" s="16"/>
      <c r="RQS448" s="17"/>
      <c r="RQT448" s="18"/>
      <c r="RRC448" s="16"/>
      <c r="RRD448" s="17"/>
      <c r="RRE448" s="18"/>
      <c r="RRN448" s="16"/>
      <c r="RRO448" s="17"/>
      <c r="RRP448" s="18"/>
      <c r="RRY448" s="16"/>
      <c r="RRZ448" s="17"/>
      <c r="RSA448" s="18"/>
      <c r="RSJ448" s="16"/>
      <c r="RSK448" s="17"/>
      <c r="RSL448" s="18"/>
      <c r="RSU448" s="16"/>
      <c r="RSV448" s="17"/>
      <c r="RSW448" s="18"/>
      <c r="RTF448" s="16"/>
      <c r="RTG448" s="17"/>
      <c r="RTH448" s="18"/>
      <c r="RTQ448" s="16"/>
      <c r="RTR448" s="17"/>
      <c r="RTS448" s="18"/>
      <c r="RUB448" s="16"/>
      <c r="RUC448" s="17"/>
      <c r="RUD448" s="18"/>
      <c r="RUM448" s="16"/>
      <c r="RUN448" s="17"/>
      <c r="RUO448" s="18"/>
      <c r="RUX448" s="16"/>
      <c r="RUY448" s="17"/>
      <c r="RUZ448" s="18"/>
      <c r="RVI448" s="16"/>
      <c r="RVJ448" s="17"/>
      <c r="RVK448" s="18"/>
      <c r="RVT448" s="16"/>
      <c r="RVU448" s="17"/>
      <c r="RVV448" s="18"/>
      <c r="RWE448" s="16"/>
      <c r="RWF448" s="17"/>
      <c r="RWG448" s="18"/>
      <c r="RWP448" s="16"/>
      <c r="RWQ448" s="17"/>
      <c r="RWR448" s="18"/>
      <c r="RXA448" s="16"/>
      <c r="RXB448" s="17"/>
      <c r="RXC448" s="18"/>
      <c r="RXL448" s="16"/>
      <c r="RXM448" s="17"/>
      <c r="RXN448" s="18"/>
      <c r="RXW448" s="16"/>
      <c r="RXX448" s="17"/>
      <c r="RXY448" s="18"/>
      <c r="RYH448" s="16"/>
      <c r="RYI448" s="17"/>
      <c r="RYJ448" s="18"/>
      <c r="RYS448" s="16"/>
      <c r="RYT448" s="17"/>
      <c r="RYU448" s="18"/>
      <c r="RZD448" s="16"/>
      <c r="RZE448" s="17"/>
      <c r="RZF448" s="18"/>
      <c r="RZO448" s="16"/>
      <c r="RZP448" s="17"/>
      <c r="RZQ448" s="18"/>
      <c r="RZZ448" s="16"/>
      <c r="SAA448" s="17"/>
      <c r="SAB448" s="18"/>
      <c r="SAK448" s="16"/>
      <c r="SAL448" s="17"/>
      <c r="SAM448" s="18"/>
      <c r="SAV448" s="16"/>
      <c r="SAW448" s="17"/>
      <c r="SAX448" s="18"/>
      <c r="SBG448" s="16"/>
      <c r="SBH448" s="17"/>
      <c r="SBI448" s="18"/>
      <c r="SBR448" s="16"/>
      <c r="SBS448" s="17"/>
      <c r="SBT448" s="18"/>
      <c r="SCC448" s="16"/>
      <c r="SCD448" s="17"/>
      <c r="SCE448" s="18"/>
      <c r="SCN448" s="16"/>
      <c r="SCO448" s="17"/>
      <c r="SCP448" s="18"/>
      <c r="SCY448" s="16"/>
      <c r="SCZ448" s="17"/>
      <c r="SDA448" s="18"/>
      <c r="SDJ448" s="16"/>
      <c r="SDK448" s="17"/>
      <c r="SDL448" s="18"/>
      <c r="SDU448" s="16"/>
      <c r="SDV448" s="17"/>
      <c r="SDW448" s="18"/>
      <c r="SEF448" s="16"/>
      <c r="SEG448" s="17"/>
      <c r="SEH448" s="18"/>
      <c r="SEQ448" s="16"/>
      <c r="SER448" s="17"/>
      <c r="SES448" s="18"/>
      <c r="SFB448" s="16"/>
      <c r="SFC448" s="17"/>
      <c r="SFD448" s="18"/>
      <c r="SFM448" s="16"/>
      <c r="SFN448" s="17"/>
      <c r="SFO448" s="18"/>
      <c r="SFX448" s="16"/>
      <c r="SFY448" s="17"/>
      <c r="SFZ448" s="18"/>
      <c r="SGI448" s="16"/>
      <c r="SGJ448" s="17"/>
      <c r="SGK448" s="18"/>
      <c r="SGT448" s="16"/>
      <c r="SGU448" s="17"/>
      <c r="SGV448" s="18"/>
      <c r="SHE448" s="16"/>
      <c r="SHF448" s="17"/>
      <c r="SHG448" s="18"/>
      <c r="SHP448" s="16"/>
      <c r="SHQ448" s="17"/>
      <c r="SHR448" s="18"/>
      <c r="SIA448" s="16"/>
      <c r="SIB448" s="17"/>
      <c r="SIC448" s="18"/>
      <c r="SIL448" s="16"/>
      <c r="SIM448" s="17"/>
      <c r="SIN448" s="18"/>
      <c r="SIW448" s="16"/>
      <c r="SIX448" s="17"/>
      <c r="SIY448" s="18"/>
      <c r="SJH448" s="16"/>
      <c r="SJI448" s="17"/>
      <c r="SJJ448" s="18"/>
      <c r="SJS448" s="16"/>
      <c r="SJT448" s="17"/>
      <c r="SJU448" s="18"/>
      <c r="SKD448" s="16"/>
      <c r="SKE448" s="17"/>
      <c r="SKF448" s="18"/>
      <c r="SKO448" s="16"/>
      <c r="SKP448" s="17"/>
      <c r="SKQ448" s="18"/>
      <c r="SKZ448" s="16"/>
      <c r="SLA448" s="17"/>
      <c r="SLB448" s="18"/>
      <c r="SLK448" s="16"/>
      <c r="SLL448" s="17"/>
      <c r="SLM448" s="18"/>
      <c r="SLV448" s="16"/>
      <c r="SLW448" s="17"/>
      <c r="SLX448" s="18"/>
      <c r="SMG448" s="16"/>
      <c r="SMH448" s="17"/>
      <c r="SMI448" s="18"/>
      <c r="SMR448" s="16"/>
      <c r="SMS448" s="17"/>
      <c r="SMT448" s="18"/>
      <c r="SNC448" s="16"/>
      <c r="SND448" s="17"/>
      <c r="SNE448" s="18"/>
      <c r="SNN448" s="16"/>
      <c r="SNO448" s="17"/>
      <c r="SNP448" s="18"/>
      <c r="SNY448" s="16"/>
      <c r="SNZ448" s="17"/>
      <c r="SOA448" s="18"/>
      <c r="SOJ448" s="16"/>
      <c r="SOK448" s="17"/>
      <c r="SOL448" s="18"/>
      <c r="SOU448" s="16"/>
      <c r="SOV448" s="17"/>
      <c r="SOW448" s="18"/>
      <c r="SPF448" s="16"/>
      <c r="SPG448" s="17"/>
      <c r="SPH448" s="18"/>
      <c r="SPQ448" s="16"/>
      <c r="SPR448" s="17"/>
      <c r="SPS448" s="18"/>
      <c r="SQB448" s="16"/>
      <c r="SQC448" s="17"/>
      <c r="SQD448" s="18"/>
      <c r="SQM448" s="16"/>
      <c r="SQN448" s="17"/>
      <c r="SQO448" s="18"/>
      <c r="SQX448" s="16"/>
      <c r="SQY448" s="17"/>
      <c r="SQZ448" s="18"/>
      <c r="SRI448" s="16"/>
      <c r="SRJ448" s="17"/>
      <c r="SRK448" s="18"/>
      <c r="SRT448" s="16"/>
      <c r="SRU448" s="17"/>
      <c r="SRV448" s="18"/>
      <c r="SSE448" s="16"/>
      <c r="SSF448" s="17"/>
      <c r="SSG448" s="18"/>
      <c r="SSP448" s="16"/>
      <c r="SSQ448" s="17"/>
      <c r="SSR448" s="18"/>
      <c r="STA448" s="16"/>
      <c r="STB448" s="17"/>
      <c r="STC448" s="18"/>
      <c r="STL448" s="16"/>
      <c r="STM448" s="17"/>
      <c r="STN448" s="18"/>
      <c r="STW448" s="16"/>
      <c r="STX448" s="17"/>
      <c r="STY448" s="18"/>
      <c r="SUH448" s="16"/>
      <c r="SUI448" s="17"/>
      <c r="SUJ448" s="18"/>
      <c r="SUS448" s="16"/>
      <c r="SUT448" s="17"/>
      <c r="SUU448" s="18"/>
      <c r="SVD448" s="16"/>
      <c r="SVE448" s="17"/>
      <c r="SVF448" s="18"/>
      <c r="SVO448" s="16"/>
      <c r="SVP448" s="17"/>
      <c r="SVQ448" s="18"/>
      <c r="SVZ448" s="16"/>
      <c r="SWA448" s="17"/>
      <c r="SWB448" s="18"/>
      <c r="SWK448" s="16"/>
      <c r="SWL448" s="17"/>
      <c r="SWM448" s="18"/>
      <c r="SWV448" s="16"/>
      <c r="SWW448" s="17"/>
      <c r="SWX448" s="18"/>
      <c r="SXG448" s="16"/>
      <c r="SXH448" s="17"/>
      <c r="SXI448" s="18"/>
      <c r="SXR448" s="16"/>
      <c r="SXS448" s="17"/>
      <c r="SXT448" s="18"/>
      <c r="SYC448" s="16"/>
      <c r="SYD448" s="17"/>
      <c r="SYE448" s="18"/>
      <c r="SYN448" s="16"/>
      <c r="SYO448" s="17"/>
      <c r="SYP448" s="18"/>
      <c r="SYY448" s="16"/>
      <c r="SYZ448" s="17"/>
      <c r="SZA448" s="18"/>
      <c r="SZJ448" s="16"/>
      <c r="SZK448" s="17"/>
      <c r="SZL448" s="18"/>
      <c r="SZU448" s="16"/>
      <c r="SZV448" s="17"/>
      <c r="SZW448" s="18"/>
      <c r="TAF448" s="16"/>
      <c r="TAG448" s="17"/>
      <c r="TAH448" s="18"/>
      <c r="TAQ448" s="16"/>
      <c r="TAR448" s="17"/>
      <c r="TAS448" s="18"/>
      <c r="TBB448" s="16"/>
      <c r="TBC448" s="17"/>
      <c r="TBD448" s="18"/>
      <c r="TBM448" s="16"/>
      <c r="TBN448" s="17"/>
      <c r="TBO448" s="18"/>
      <c r="TBX448" s="16"/>
      <c r="TBY448" s="17"/>
      <c r="TBZ448" s="18"/>
      <c r="TCI448" s="16"/>
      <c r="TCJ448" s="17"/>
      <c r="TCK448" s="18"/>
      <c r="TCT448" s="16"/>
      <c r="TCU448" s="17"/>
      <c r="TCV448" s="18"/>
      <c r="TDE448" s="16"/>
      <c r="TDF448" s="17"/>
      <c r="TDG448" s="18"/>
      <c r="TDP448" s="16"/>
      <c r="TDQ448" s="17"/>
      <c r="TDR448" s="18"/>
      <c r="TEA448" s="16"/>
      <c r="TEB448" s="17"/>
      <c r="TEC448" s="18"/>
      <c r="TEL448" s="16"/>
      <c r="TEM448" s="17"/>
      <c r="TEN448" s="18"/>
      <c r="TEW448" s="16"/>
      <c r="TEX448" s="17"/>
      <c r="TEY448" s="18"/>
      <c r="TFH448" s="16"/>
      <c r="TFI448" s="17"/>
      <c r="TFJ448" s="18"/>
      <c r="TFS448" s="16"/>
      <c r="TFT448" s="17"/>
      <c r="TFU448" s="18"/>
      <c r="TGD448" s="16"/>
      <c r="TGE448" s="17"/>
      <c r="TGF448" s="18"/>
      <c r="TGO448" s="16"/>
      <c r="TGP448" s="17"/>
      <c r="TGQ448" s="18"/>
      <c r="TGZ448" s="16"/>
      <c r="THA448" s="17"/>
      <c r="THB448" s="18"/>
      <c r="THK448" s="16"/>
      <c r="THL448" s="17"/>
      <c r="THM448" s="18"/>
      <c r="THV448" s="16"/>
      <c r="THW448" s="17"/>
      <c r="THX448" s="18"/>
      <c r="TIG448" s="16"/>
      <c r="TIH448" s="17"/>
      <c r="TII448" s="18"/>
      <c r="TIR448" s="16"/>
      <c r="TIS448" s="17"/>
      <c r="TIT448" s="18"/>
      <c r="TJC448" s="16"/>
      <c r="TJD448" s="17"/>
      <c r="TJE448" s="18"/>
      <c r="TJN448" s="16"/>
      <c r="TJO448" s="17"/>
      <c r="TJP448" s="18"/>
      <c r="TJY448" s="16"/>
      <c r="TJZ448" s="17"/>
      <c r="TKA448" s="18"/>
      <c r="TKJ448" s="16"/>
      <c r="TKK448" s="17"/>
      <c r="TKL448" s="18"/>
      <c r="TKU448" s="16"/>
      <c r="TKV448" s="17"/>
      <c r="TKW448" s="18"/>
      <c r="TLF448" s="16"/>
      <c r="TLG448" s="17"/>
      <c r="TLH448" s="18"/>
      <c r="TLQ448" s="16"/>
      <c r="TLR448" s="17"/>
      <c r="TLS448" s="18"/>
      <c r="TMB448" s="16"/>
      <c r="TMC448" s="17"/>
      <c r="TMD448" s="18"/>
      <c r="TMM448" s="16"/>
      <c r="TMN448" s="17"/>
      <c r="TMO448" s="18"/>
      <c r="TMX448" s="16"/>
      <c r="TMY448" s="17"/>
      <c r="TMZ448" s="18"/>
      <c r="TNI448" s="16"/>
      <c r="TNJ448" s="17"/>
      <c r="TNK448" s="18"/>
      <c r="TNT448" s="16"/>
      <c r="TNU448" s="17"/>
      <c r="TNV448" s="18"/>
      <c r="TOE448" s="16"/>
      <c r="TOF448" s="17"/>
      <c r="TOG448" s="18"/>
      <c r="TOP448" s="16"/>
      <c r="TOQ448" s="17"/>
      <c r="TOR448" s="18"/>
      <c r="TPA448" s="16"/>
      <c r="TPB448" s="17"/>
      <c r="TPC448" s="18"/>
      <c r="TPL448" s="16"/>
      <c r="TPM448" s="17"/>
      <c r="TPN448" s="18"/>
      <c r="TPW448" s="16"/>
      <c r="TPX448" s="17"/>
      <c r="TPY448" s="18"/>
      <c r="TQH448" s="16"/>
      <c r="TQI448" s="17"/>
      <c r="TQJ448" s="18"/>
      <c r="TQS448" s="16"/>
      <c r="TQT448" s="17"/>
      <c r="TQU448" s="18"/>
      <c r="TRD448" s="16"/>
      <c r="TRE448" s="17"/>
      <c r="TRF448" s="18"/>
      <c r="TRO448" s="16"/>
      <c r="TRP448" s="17"/>
      <c r="TRQ448" s="18"/>
      <c r="TRZ448" s="16"/>
      <c r="TSA448" s="17"/>
      <c r="TSB448" s="18"/>
      <c r="TSK448" s="16"/>
      <c r="TSL448" s="17"/>
      <c r="TSM448" s="18"/>
      <c r="TSV448" s="16"/>
      <c r="TSW448" s="17"/>
      <c r="TSX448" s="18"/>
      <c r="TTG448" s="16"/>
      <c r="TTH448" s="17"/>
      <c r="TTI448" s="18"/>
      <c r="TTR448" s="16"/>
      <c r="TTS448" s="17"/>
      <c r="TTT448" s="18"/>
      <c r="TUC448" s="16"/>
      <c r="TUD448" s="17"/>
      <c r="TUE448" s="18"/>
      <c r="TUN448" s="16"/>
      <c r="TUO448" s="17"/>
      <c r="TUP448" s="18"/>
      <c r="TUY448" s="16"/>
      <c r="TUZ448" s="17"/>
      <c r="TVA448" s="18"/>
      <c r="TVJ448" s="16"/>
      <c r="TVK448" s="17"/>
      <c r="TVL448" s="18"/>
      <c r="TVU448" s="16"/>
      <c r="TVV448" s="17"/>
      <c r="TVW448" s="18"/>
      <c r="TWF448" s="16"/>
      <c r="TWG448" s="17"/>
      <c r="TWH448" s="18"/>
      <c r="TWQ448" s="16"/>
      <c r="TWR448" s="17"/>
      <c r="TWS448" s="18"/>
      <c r="TXB448" s="16"/>
      <c r="TXC448" s="17"/>
      <c r="TXD448" s="18"/>
      <c r="TXM448" s="16"/>
      <c r="TXN448" s="17"/>
      <c r="TXO448" s="18"/>
      <c r="TXX448" s="16"/>
      <c r="TXY448" s="17"/>
      <c r="TXZ448" s="18"/>
      <c r="TYI448" s="16"/>
      <c r="TYJ448" s="17"/>
      <c r="TYK448" s="18"/>
      <c r="TYT448" s="16"/>
      <c r="TYU448" s="17"/>
      <c r="TYV448" s="18"/>
      <c r="TZE448" s="16"/>
      <c r="TZF448" s="17"/>
      <c r="TZG448" s="18"/>
      <c r="TZP448" s="16"/>
      <c r="TZQ448" s="17"/>
      <c r="TZR448" s="18"/>
      <c r="UAA448" s="16"/>
      <c r="UAB448" s="17"/>
      <c r="UAC448" s="18"/>
      <c r="UAL448" s="16"/>
      <c r="UAM448" s="17"/>
      <c r="UAN448" s="18"/>
      <c r="UAW448" s="16"/>
      <c r="UAX448" s="17"/>
      <c r="UAY448" s="18"/>
      <c r="UBH448" s="16"/>
      <c r="UBI448" s="17"/>
      <c r="UBJ448" s="18"/>
      <c r="UBS448" s="16"/>
      <c r="UBT448" s="17"/>
      <c r="UBU448" s="18"/>
      <c r="UCD448" s="16"/>
      <c r="UCE448" s="17"/>
      <c r="UCF448" s="18"/>
      <c r="UCO448" s="16"/>
      <c r="UCP448" s="17"/>
      <c r="UCQ448" s="18"/>
      <c r="UCZ448" s="16"/>
      <c r="UDA448" s="17"/>
      <c r="UDB448" s="18"/>
      <c r="UDK448" s="16"/>
      <c r="UDL448" s="17"/>
      <c r="UDM448" s="18"/>
      <c r="UDV448" s="16"/>
      <c r="UDW448" s="17"/>
      <c r="UDX448" s="18"/>
      <c r="UEG448" s="16"/>
      <c r="UEH448" s="17"/>
      <c r="UEI448" s="18"/>
      <c r="UER448" s="16"/>
      <c r="UES448" s="17"/>
      <c r="UET448" s="18"/>
      <c r="UFC448" s="16"/>
      <c r="UFD448" s="17"/>
      <c r="UFE448" s="18"/>
      <c r="UFN448" s="16"/>
      <c r="UFO448" s="17"/>
      <c r="UFP448" s="18"/>
      <c r="UFY448" s="16"/>
      <c r="UFZ448" s="17"/>
      <c r="UGA448" s="18"/>
      <c r="UGJ448" s="16"/>
      <c r="UGK448" s="17"/>
      <c r="UGL448" s="18"/>
      <c r="UGU448" s="16"/>
      <c r="UGV448" s="17"/>
      <c r="UGW448" s="18"/>
      <c r="UHF448" s="16"/>
      <c r="UHG448" s="17"/>
      <c r="UHH448" s="18"/>
      <c r="UHQ448" s="16"/>
      <c r="UHR448" s="17"/>
      <c r="UHS448" s="18"/>
      <c r="UIB448" s="16"/>
      <c r="UIC448" s="17"/>
      <c r="UID448" s="18"/>
      <c r="UIM448" s="16"/>
      <c r="UIN448" s="17"/>
      <c r="UIO448" s="18"/>
      <c r="UIX448" s="16"/>
      <c r="UIY448" s="17"/>
      <c r="UIZ448" s="18"/>
      <c r="UJI448" s="16"/>
      <c r="UJJ448" s="17"/>
      <c r="UJK448" s="18"/>
      <c r="UJT448" s="16"/>
      <c r="UJU448" s="17"/>
      <c r="UJV448" s="18"/>
      <c r="UKE448" s="16"/>
      <c r="UKF448" s="17"/>
      <c r="UKG448" s="18"/>
      <c r="UKP448" s="16"/>
      <c r="UKQ448" s="17"/>
      <c r="UKR448" s="18"/>
      <c r="ULA448" s="16"/>
      <c r="ULB448" s="17"/>
      <c r="ULC448" s="18"/>
      <c r="ULL448" s="16"/>
      <c r="ULM448" s="17"/>
      <c r="ULN448" s="18"/>
      <c r="ULW448" s="16"/>
      <c r="ULX448" s="17"/>
      <c r="ULY448" s="18"/>
      <c r="UMH448" s="16"/>
      <c r="UMI448" s="17"/>
      <c r="UMJ448" s="18"/>
      <c r="UMS448" s="16"/>
      <c r="UMT448" s="17"/>
      <c r="UMU448" s="18"/>
      <c r="UND448" s="16"/>
      <c r="UNE448" s="17"/>
      <c r="UNF448" s="18"/>
      <c r="UNO448" s="16"/>
      <c r="UNP448" s="17"/>
      <c r="UNQ448" s="18"/>
      <c r="UNZ448" s="16"/>
      <c r="UOA448" s="17"/>
      <c r="UOB448" s="18"/>
      <c r="UOK448" s="16"/>
      <c r="UOL448" s="17"/>
      <c r="UOM448" s="18"/>
      <c r="UOV448" s="16"/>
      <c r="UOW448" s="17"/>
      <c r="UOX448" s="18"/>
      <c r="UPG448" s="16"/>
      <c r="UPH448" s="17"/>
      <c r="UPI448" s="18"/>
      <c r="UPR448" s="16"/>
      <c r="UPS448" s="17"/>
      <c r="UPT448" s="18"/>
      <c r="UQC448" s="16"/>
      <c r="UQD448" s="17"/>
      <c r="UQE448" s="18"/>
      <c r="UQN448" s="16"/>
      <c r="UQO448" s="17"/>
      <c r="UQP448" s="18"/>
      <c r="UQY448" s="16"/>
      <c r="UQZ448" s="17"/>
      <c r="URA448" s="18"/>
      <c r="URJ448" s="16"/>
      <c r="URK448" s="17"/>
      <c r="URL448" s="18"/>
      <c r="URU448" s="16"/>
      <c r="URV448" s="17"/>
      <c r="URW448" s="18"/>
      <c r="USF448" s="16"/>
      <c r="USG448" s="17"/>
      <c r="USH448" s="18"/>
      <c r="USQ448" s="16"/>
      <c r="USR448" s="17"/>
      <c r="USS448" s="18"/>
      <c r="UTB448" s="16"/>
      <c r="UTC448" s="17"/>
      <c r="UTD448" s="18"/>
      <c r="UTM448" s="16"/>
      <c r="UTN448" s="17"/>
      <c r="UTO448" s="18"/>
      <c r="UTX448" s="16"/>
      <c r="UTY448" s="17"/>
      <c r="UTZ448" s="18"/>
      <c r="UUI448" s="16"/>
      <c r="UUJ448" s="17"/>
      <c r="UUK448" s="18"/>
      <c r="UUT448" s="16"/>
      <c r="UUU448" s="17"/>
      <c r="UUV448" s="18"/>
      <c r="UVE448" s="16"/>
      <c r="UVF448" s="17"/>
      <c r="UVG448" s="18"/>
      <c r="UVP448" s="16"/>
      <c r="UVQ448" s="17"/>
      <c r="UVR448" s="18"/>
      <c r="UWA448" s="16"/>
      <c r="UWB448" s="17"/>
      <c r="UWC448" s="18"/>
      <c r="UWL448" s="16"/>
      <c r="UWM448" s="17"/>
      <c r="UWN448" s="18"/>
      <c r="UWW448" s="16"/>
      <c r="UWX448" s="17"/>
      <c r="UWY448" s="18"/>
      <c r="UXH448" s="16"/>
      <c r="UXI448" s="17"/>
      <c r="UXJ448" s="18"/>
      <c r="UXS448" s="16"/>
      <c r="UXT448" s="17"/>
      <c r="UXU448" s="18"/>
      <c r="UYD448" s="16"/>
      <c r="UYE448" s="17"/>
      <c r="UYF448" s="18"/>
      <c r="UYO448" s="16"/>
      <c r="UYP448" s="17"/>
      <c r="UYQ448" s="18"/>
      <c r="UYZ448" s="16"/>
      <c r="UZA448" s="17"/>
      <c r="UZB448" s="18"/>
      <c r="UZK448" s="16"/>
      <c r="UZL448" s="17"/>
      <c r="UZM448" s="18"/>
      <c r="UZV448" s="16"/>
      <c r="UZW448" s="17"/>
      <c r="UZX448" s="18"/>
      <c r="VAG448" s="16"/>
      <c r="VAH448" s="17"/>
      <c r="VAI448" s="18"/>
      <c r="VAR448" s="16"/>
      <c r="VAS448" s="17"/>
      <c r="VAT448" s="18"/>
      <c r="VBC448" s="16"/>
      <c r="VBD448" s="17"/>
      <c r="VBE448" s="18"/>
      <c r="VBN448" s="16"/>
      <c r="VBO448" s="17"/>
      <c r="VBP448" s="18"/>
      <c r="VBY448" s="16"/>
      <c r="VBZ448" s="17"/>
      <c r="VCA448" s="18"/>
      <c r="VCJ448" s="16"/>
      <c r="VCK448" s="17"/>
      <c r="VCL448" s="18"/>
      <c r="VCU448" s="16"/>
      <c r="VCV448" s="17"/>
      <c r="VCW448" s="18"/>
      <c r="VDF448" s="16"/>
      <c r="VDG448" s="17"/>
      <c r="VDH448" s="18"/>
      <c r="VDQ448" s="16"/>
      <c r="VDR448" s="17"/>
      <c r="VDS448" s="18"/>
      <c r="VEB448" s="16"/>
      <c r="VEC448" s="17"/>
      <c r="VED448" s="18"/>
      <c r="VEM448" s="16"/>
      <c r="VEN448" s="17"/>
      <c r="VEO448" s="18"/>
      <c r="VEX448" s="16"/>
      <c r="VEY448" s="17"/>
      <c r="VEZ448" s="18"/>
      <c r="VFI448" s="16"/>
      <c r="VFJ448" s="17"/>
      <c r="VFK448" s="18"/>
      <c r="VFT448" s="16"/>
      <c r="VFU448" s="17"/>
      <c r="VFV448" s="18"/>
      <c r="VGE448" s="16"/>
      <c r="VGF448" s="17"/>
      <c r="VGG448" s="18"/>
      <c r="VGP448" s="16"/>
      <c r="VGQ448" s="17"/>
      <c r="VGR448" s="18"/>
      <c r="VHA448" s="16"/>
      <c r="VHB448" s="17"/>
      <c r="VHC448" s="18"/>
      <c r="VHL448" s="16"/>
      <c r="VHM448" s="17"/>
      <c r="VHN448" s="18"/>
      <c r="VHW448" s="16"/>
      <c r="VHX448" s="17"/>
      <c r="VHY448" s="18"/>
      <c r="VIH448" s="16"/>
      <c r="VII448" s="17"/>
      <c r="VIJ448" s="18"/>
      <c r="VIS448" s="16"/>
      <c r="VIT448" s="17"/>
      <c r="VIU448" s="18"/>
      <c r="VJD448" s="16"/>
      <c r="VJE448" s="17"/>
      <c r="VJF448" s="18"/>
      <c r="VJO448" s="16"/>
      <c r="VJP448" s="17"/>
      <c r="VJQ448" s="18"/>
      <c r="VJZ448" s="16"/>
      <c r="VKA448" s="17"/>
      <c r="VKB448" s="18"/>
      <c r="VKK448" s="16"/>
      <c r="VKL448" s="17"/>
      <c r="VKM448" s="18"/>
      <c r="VKV448" s="16"/>
      <c r="VKW448" s="17"/>
      <c r="VKX448" s="18"/>
      <c r="VLG448" s="16"/>
      <c r="VLH448" s="17"/>
      <c r="VLI448" s="18"/>
      <c r="VLR448" s="16"/>
      <c r="VLS448" s="17"/>
      <c r="VLT448" s="18"/>
      <c r="VMC448" s="16"/>
      <c r="VMD448" s="17"/>
      <c r="VME448" s="18"/>
      <c r="VMN448" s="16"/>
      <c r="VMO448" s="17"/>
      <c r="VMP448" s="18"/>
      <c r="VMY448" s="16"/>
      <c r="VMZ448" s="17"/>
      <c r="VNA448" s="18"/>
      <c r="VNJ448" s="16"/>
      <c r="VNK448" s="17"/>
      <c r="VNL448" s="18"/>
      <c r="VNU448" s="16"/>
      <c r="VNV448" s="17"/>
      <c r="VNW448" s="18"/>
      <c r="VOF448" s="16"/>
      <c r="VOG448" s="17"/>
      <c r="VOH448" s="18"/>
      <c r="VOQ448" s="16"/>
      <c r="VOR448" s="17"/>
      <c r="VOS448" s="18"/>
      <c r="VPB448" s="16"/>
      <c r="VPC448" s="17"/>
      <c r="VPD448" s="18"/>
      <c r="VPM448" s="16"/>
      <c r="VPN448" s="17"/>
      <c r="VPO448" s="18"/>
      <c r="VPX448" s="16"/>
      <c r="VPY448" s="17"/>
      <c r="VPZ448" s="18"/>
      <c r="VQI448" s="16"/>
      <c r="VQJ448" s="17"/>
      <c r="VQK448" s="18"/>
      <c r="VQT448" s="16"/>
      <c r="VQU448" s="17"/>
      <c r="VQV448" s="18"/>
      <c r="VRE448" s="16"/>
      <c r="VRF448" s="17"/>
      <c r="VRG448" s="18"/>
      <c r="VRP448" s="16"/>
      <c r="VRQ448" s="17"/>
      <c r="VRR448" s="18"/>
      <c r="VSA448" s="16"/>
      <c r="VSB448" s="17"/>
      <c r="VSC448" s="18"/>
      <c r="VSL448" s="16"/>
      <c r="VSM448" s="17"/>
      <c r="VSN448" s="18"/>
      <c r="VSW448" s="16"/>
      <c r="VSX448" s="17"/>
      <c r="VSY448" s="18"/>
      <c r="VTH448" s="16"/>
      <c r="VTI448" s="17"/>
      <c r="VTJ448" s="18"/>
      <c r="VTS448" s="16"/>
      <c r="VTT448" s="17"/>
      <c r="VTU448" s="18"/>
      <c r="VUD448" s="16"/>
      <c r="VUE448" s="17"/>
      <c r="VUF448" s="18"/>
      <c r="VUO448" s="16"/>
      <c r="VUP448" s="17"/>
      <c r="VUQ448" s="18"/>
      <c r="VUZ448" s="16"/>
      <c r="VVA448" s="17"/>
      <c r="VVB448" s="18"/>
      <c r="VVK448" s="16"/>
      <c r="VVL448" s="17"/>
      <c r="VVM448" s="18"/>
      <c r="VVV448" s="16"/>
      <c r="VVW448" s="17"/>
      <c r="VVX448" s="18"/>
      <c r="VWG448" s="16"/>
      <c r="VWH448" s="17"/>
      <c r="VWI448" s="18"/>
      <c r="VWR448" s="16"/>
      <c r="VWS448" s="17"/>
      <c r="VWT448" s="18"/>
      <c r="VXC448" s="16"/>
      <c r="VXD448" s="17"/>
      <c r="VXE448" s="18"/>
      <c r="VXN448" s="16"/>
      <c r="VXO448" s="17"/>
      <c r="VXP448" s="18"/>
      <c r="VXY448" s="16"/>
      <c r="VXZ448" s="17"/>
      <c r="VYA448" s="18"/>
      <c r="VYJ448" s="16"/>
      <c r="VYK448" s="17"/>
      <c r="VYL448" s="18"/>
      <c r="VYU448" s="16"/>
      <c r="VYV448" s="17"/>
      <c r="VYW448" s="18"/>
      <c r="VZF448" s="16"/>
      <c r="VZG448" s="17"/>
      <c r="VZH448" s="18"/>
      <c r="VZQ448" s="16"/>
      <c r="VZR448" s="17"/>
      <c r="VZS448" s="18"/>
      <c r="WAB448" s="16"/>
      <c r="WAC448" s="17"/>
      <c r="WAD448" s="18"/>
      <c r="WAM448" s="16"/>
      <c r="WAN448" s="17"/>
      <c r="WAO448" s="18"/>
      <c r="WAX448" s="16"/>
      <c r="WAY448" s="17"/>
      <c r="WAZ448" s="18"/>
      <c r="WBI448" s="16"/>
      <c r="WBJ448" s="17"/>
      <c r="WBK448" s="18"/>
      <c r="WBT448" s="16"/>
      <c r="WBU448" s="17"/>
      <c r="WBV448" s="18"/>
      <c r="WCE448" s="16"/>
      <c r="WCF448" s="17"/>
      <c r="WCG448" s="18"/>
      <c r="WCP448" s="16"/>
      <c r="WCQ448" s="17"/>
      <c r="WCR448" s="18"/>
      <c r="WDA448" s="16"/>
      <c r="WDB448" s="17"/>
      <c r="WDC448" s="18"/>
      <c r="WDL448" s="16"/>
      <c r="WDM448" s="17"/>
      <c r="WDN448" s="18"/>
      <c r="WDW448" s="16"/>
      <c r="WDX448" s="17"/>
      <c r="WDY448" s="18"/>
      <c r="WEH448" s="16"/>
      <c r="WEI448" s="17"/>
      <c r="WEJ448" s="18"/>
      <c r="WES448" s="16"/>
      <c r="WET448" s="17"/>
      <c r="WEU448" s="18"/>
      <c r="WFD448" s="16"/>
      <c r="WFE448" s="17"/>
      <c r="WFF448" s="18"/>
      <c r="WFO448" s="16"/>
      <c r="WFP448" s="17"/>
      <c r="WFQ448" s="18"/>
      <c r="WFZ448" s="16"/>
      <c r="WGA448" s="17"/>
      <c r="WGB448" s="18"/>
      <c r="WGK448" s="16"/>
      <c r="WGL448" s="17"/>
      <c r="WGM448" s="18"/>
      <c r="WGV448" s="16"/>
      <c r="WGW448" s="17"/>
      <c r="WGX448" s="18"/>
      <c r="WHG448" s="16"/>
      <c r="WHH448" s="17"/>
      <c r="WHI448" s="18"/>
      <c r="WHR448" s="16"/>
      <c r="WHS448" s="17"/>
      <c r="WHT448" s="18"/>
      <c r="WIC448" s="16"/>
      <c r="WID448" s="17"/>
      <c r="WIE448" s="18"/>
      <c r="WIN448" s="16"/>
      <c r="WIO448" s="17"/>
      <c r="WIP448" s="18"/>
      <c r="WIY448" s="16"/>
      <c r="WIZ448" s="17"/>
      <c r="WJA448" s="18"/>
      <c r="WJJ448" s="16"/>
      <c r="WJK448" s="17"/>
      <c r="WJL448" s="18"/>
      <c r="WJU448" s="16"/>
      <c r="WJV448" s="17"/>
      <c r="WJW448" s="18"/>
      <c r="WKF448" s="16"/>
      <c r="WKG448" s="17"/>
      <c r="WKH448" s="18"/>
      <c r="WKQ448" s="16"/>
      <c r="WKR448" s="17"/>
      <c r="WKS448" s="18"/>
      <c r="WLB448" s="16"/>
      <c r="WLC448" s="17"/>
      <c r="WLD448" s="18"/>
      <c r="WLM448" s="16"/>
      <c r="WLN448" s="17"/>
      <c r="WLO448" s="18"/>
      <c r="WLX448" s="16"/>
      <c r="WLY448" s="17"/>
      <c r="WLZ448" s="18"/>
      <c r="WMI448" s="16"/>
      <c r="WMJ448" s="17"/>
      <c r="WMK448" s="18"/>
      <c r="WMT448" s="16"/>
      <c r="WMU448" s="17"/>
      <c r="WMV448" s="18"/>
      <c r="WNE448" s="16"/>
      <c r="WNF448" s="17"/>
      <c r="WNG448" s="18"/>
      <c r="WNP448" s="16"/>
      <c r="WNQ448" s="17"/>
      <c r="WNR448" s="18"/>
      <c r="WOA448" s="16"/>
      <c r="WOB448" s="17"/>
      <c r="WOC448" s="18"/>
      <c r="WOL448" s="16"/>
      <c r="WOM448" s="17"/>
      <c r="WON448" s="18"/>
      <c r="WOW448" s="16"/>
      <c r="WOX448" s="17"/>
      <c r="WOY448" s="18"/>
      <c r="WPH448" s="16"/>
      <c r="WPI448" s="17"/>
      <c r="WPJ448" s="18"/>
      <c r="WPS448" s="16"/>
      <c r="WPT448" s="17"/>
      <c r="WPU448" s="18"/>
      <c r="WQD448" s="16"/>
      <c r="WQE448" s="17"/>
      <c r="WQF448" s="18"/>
      <c r="WQO448" s="16"/>
      <c r="WQP448" s="17"/>
      <c r="WQQ448" s="18"/>
      <c r="WQZ448" s="16"/>
      <c r="WRA448" s="17"/>
      <c r="WRB448" s="18"/>
      <c r="WRK448" s="16"/>
      <c r="WRL448" s="17"/>
      <c r="WRM448" s="18"/>
      <c r="WRV448" s="16"/>
      <c r="WRW448" s="17"/>
      <c r="WRX448" s="18"/>
      <c r="WSG448" s="16"/>
      <c r="WSH448" s="17"/>
      <c r="WSI448" s="18"/>
      <c r="WSR448" s="16"/>
      <c r="WSS448" s="17"/>
      <c r="WST448" s="18"/>
      <c r="WTC448" s="16"/>
      <c r="WTD448" s="17"/>
      <c r="WTE448" s="18"/>
      <c r="WTN448" s="16"/>
      <c r="WTO448" s="17"/>
      <c r="WTP448" s="18"/>
      <c r="WTY448" s="16"/>
      <c r="WTZ448" s="17"/>
      <c r="WUA448" s="18"/>
      <c r="WUJ448" s="16"/>
      <c r="WUK448" s="17"/>
      <c r="WUL448" s="18"/>
      <c r="WUU448" s="16"/>
      <c r="WUV448" s="17"/>
      <c r="WUW448" s="18"/>
      <c r="WVF448" s="16"/>
      <c r="WVG448" s="17"/>
      <c r="WVH448" s="18"/>
      <c r="WVQ448" s="16"/>
      <c r="WVR448" s="17"/>
      <c r="WVS448" s="18"/>
      <c r="WWB448" s="16"/>
      <c r="WWC448" s="17"/>
      <c r="WWD448" s="18"/>
      <c r="WWM448" s="16"/>
      <c r="WWN448" s="17"/>
      <c r="WWO448" s="18"/>
      <c r="WWX448" s="16"/>
      <c r="WWY448" s="17"/>
      <c r="WWZ448" s="18"/>
      <c r="WXI448" s="16"/>
      <c r="WXJ448" s="17"/>
      <c r="WXK448" s="18"/>
      <c r="WXT448" s="16"/>
      <c r="WXU448" s="17"/>
      <c r="WXV448" s="18"/>
      <c r="WYE448" s="16"/>
      <c r="WYF448" s="17"/>
      <c r="WYG448" s="18"/>
      <c r="WYP448" s="16"/>
      <c r="WYQ448" s="17"/>
      <c r="WYR448" s="18"/>
      <c r="WZA448" s="16"/>
      <c r="WZB448" s="17"/>
      <c r="WZC448" s="18"/>
      <c r="WZL448" s="16"/>
      <c r="WZM448" s="17"/>
      <c r="WZN448" s="18"/>
      <c r="WZW448" s="16"/>
      <c r="WZX448" s="17"/>
      <c r="WZY448" s="18"/>
      <c r="XAH448" s="16"/>
      <c r="XAI448" s="17"/>
      <c r="XAJ448" s="18"/>
      <c r="XAS448" s="16"/>
      <c r="XAT448" s="17"/>
      <c r="XAU448" s="18"/>
      <c r="XBD448" s="16"/>
      <c r="XBE448" s="17"/>
      <c r="XBF448" s="18"/>
      <c r="XBO448" s="16"/>
      <c r="XBP448" s="17"/>
      <c r="XBQ448" s="18"/>
      <c r="XBZ448" s="16"/>
      <c r="XCA448" s="17"/>
      <c r="XCB448" s="18"/>
      <c r="XCK448" s="16"/>
      <c r="XCL448" s="17"/>
      <c r="XCM448" s="18"/>
      <c r="XCV448" s="16"/>
      <c r="XCW448" s="17"/>
      <c r="XCX448" s="18"/>
      <c r="XDG448" s="16"/>
      <c r="XDH448" s="17"/>
      <c r="XDI448" s="18"/>
      <c r="XDR448" s="16"/>
      <c r="XDS448" s="17"/>
      <c r="XDT448" s="18"/>
      <c r="XEC448" s="16"/>
      <c r="XED448" s="17"/>
      <c r="XEE448" s="18"/>
      <c r="XEN448" s="16"/>
      <c r="XEO448" s="17"/>
      <c r="XEP448" s="18"/>
      <c r="XEY448" s="16"/>
      <c r="XEZ448" s="17"/>
      <c r="XFA448" s="18"/>
    </row>
    <row r="449" spans="1:2048 2057:3071 3080:4094 4103:5117 5126:6140 6149:7163 7172:8186 8195:9209 9218:10232 10241:13312 13321:14335 14344:15358 15367:16381" hidden="1" x14ac:dyDescent="0.3">
      <c r="A449" s="17" t="s">
        <v>89</v>
      </c>
      <c r="B449" s="18">
        <v>1033601</v>
      </c>
      <c r="C449" t="s">
        <v>22</v>
      </c>
      <c r="D449" t="s">
        <v>26</v>
      </c>
      <c r="E449" t="s">
        <v>31</v>
      </c>
      <c r="F449">
        <v>2</v>
      </c>
      <c r="G449">
        <v>1</v>
      </c>
      <c r="H449">
        <v>1</v>
      </c>
      <c r="I449">
        <v>820101001</v>
      </c>
      <c r="J449" t="s">
        <v>68</v>
      </c>
      <c r="K449">
        <f>19519.656+151.2</f>
        <v>19670.856</v>
      </c>
      <c r="L449" s="17"/>
      <c r="M449" s="18"/>
      <c r="V449" s="16"/>
      <c r="W449" s="17"/>
      <c r="X449" s="18"/>
      <c r="AG449" s="16"/>
      <c r="AH449" s="17"/>
      <c r="AI449" s="18"/>
      <c r="AR449" s="16"/>
      <c r="AS449" s="17"/>
      <c r="AT449" s="18"/>
      <c r="BC449" s="16"/>
      <c r="BD449" s="17"/>
      <c r="BE449" s="18"/>
      <c r="BN449" s="16"/>
      <c r="BO449" s="17"/>
      <c r="BP449" s="18"/>
      <c r="BY449" s="16"/>
      <c r="BZ449" s="17"/>
      <c r="CA449" s="18"/>
      <c r="CJ449" s="16"/>
      <c r="CK449" s="17"/>
      <c r="CL449" s="18"/>
      <c r="CU449" s="16"/>
      <c r="CV449" s="17"/>
      <c r="CW449" s="18"/>
      <c r="DF449" s="16"/>
      <c r="DG449" s="17"/>
      <c r="DH449" s="18"/>
      <c r="DQ449" s="16"/>
      <c r="DR449" s="17"/>
      <c r="DS449" s="18"/>
      <c r="EB449" s="16"/>
      <c r="EC449" s="17"/>
      <c r="ED449" s="18"/>
      <c r="EM449" s="16"/>
      <c r="EN449" s="17"/>
      <c r="EO449" s="18"/>
      <c r="EX449" s="16"/>
      <c r="EY449" s="17"/>
      <c r="EZ449" s="18"/>
      <c r="FI449" s="16"/>
      <c r="FJ449" s="17"/>
      <c r="FK449" s="18"/>
      <c r="FT449" s="16"/>
      <c r="FU449" s="17"/>
      <c r="FV449" s="18"/>
      <c r="GE449" s="16"/>
      <c r="GF449" s="17"/>
      <c r="GG449" s="18"/>
      <c r="GP449" s="16"/>
      <c r="GQ449" s="17"/>
      <c r="GR449" s="18"/>
      <c r="HA449" s="16"/>
      <c r="HB449" s="17"/>
      <c r="HC449" s="18"/>
      <c r="HL449" s="16"/>
      <c r="HM449" s="17"/>
      <c r="HN449" s="18"/>
      <c r="HW449" s="16"/>
      <c r="HX449" s="17"/>
      <c r="HY449" s="18"/>
      <c r="IH449" s="16"/>
      <c r="II449" s="17"/>
      <c r="IJ449" s="18"/>
      <c r="IS449" s="16"/>
      <c r="IT449" s="17"/>
      <c r="IU449" s="18"/>
      <c r="JD449" s="16"/>
      <c r="JE449" s="17"/>
      <c r="JF449" s="18"/>
      <c r="JO449" s="16"/>
      <c r="JP449" s="17"/>
      <c r="JQ449" s="18"/>
      <c r="JZ449" s="16"/>
      <c r="KA449" s="17"/>
      <c r="KB449" s="18"/>
      <c r="KK449" s="16"/>
      <c r="KL449" s="17"/>
      <c r="KM449" s="18"/>
      <c r="KV449" s="16"/>
      <c r="KW449" s="17"/>
      <c r="KX449" s="18"/>
      <c r="LG449" s="16"/>
      <c r="LH449" s="17"/>
      <c r="LI449" s="18"/>
      <c r="LR449" s="16"/>
      <c r="LS449" s="17"/>
      <c r="LT449" s="18"/>
      <c r="MC449" s="16"/>
      <c r="MD449" s="17"/>
      <c r="ME449" s="18"/>
      <c r="MN449" s="16"/>
      <c r="MO449" s="17"/>
      <c r="MP449" s="18"/>
      <c r="MY449" s="16"/>
      <c r="MZ449" s="17"/>
      <c r="NA449" s="18"/>
      <c r="NJ449" s="16"/>
      <c r="NK449" s="17"/>
      <c r="NL449" s="18"/>
      <c r="NU449" s="16"/>
      <c r="NV449" s="17"/>
      <c r="NW449" s="18"/>
      <c r="OF449" s="16"/>
      <c r="OG449" s="17"/>
      <c r="OH449" s="18"/>
      <c r="OQ449" s="16"/>
      <c r="OR449" s="17"/>
      <c r="OS449" s="18"/>
      <c r="PB449" s="16"/>
      <c r="PC449" s="17"/>
      <c r="PD449" s="18"/>
      <c r="PM449" s="16"/>
      <c r="PN449" s="17"/>
      <c r="PO449" s="18"/>
      <c r="PX449" s="16"/>
      <c r="PY449" s="17"/>
      <c r="PZ449" s="18"/>
      <c r="QI449" s="16"/>
      <c r="QJ449" s="17"/>
      <c r="QK449" s="18"/>
      <c r="QT449" s="16"/>
      <c r="QU449" s="17"/>
      <c r="QV449" s="18"/>
      <c r="RE449" s="16"/>
      <c r="RF449" s="17"/>
      <c r="RG449" s="18"/>
      <c r="RP449" s="16"/>
      <c r="RQ449" s="17"/>
      <c r="RR449" s="18"/>
      <c r="SA449" s="16"/>
      <c r="SB449" s="17"/>
      <c r="SC449" s="18"/>
      <c r="SL449" s="16"/>
      <c r="SM449" s="17"/>
      <c r="SN449" s="18"/>
      <c r="SW449" s="16"/>
      <c r="SX449" s="17"/>
      <c r="SY449" s="18"/>
      <c r="TH449" s="16"/>
      <c r="TI449" s="17"/>
      <c r="TJ449" s="18"/>
      <c r="TS449" s="16"/>
      <c r="TT449" s="17"/>
      <c r="TU449" s="18"/>
      <c r="UD449" s="16"/>
      <c r="UE449" s="17"/>
      <c r="UF449" s="18"/>
      <c r="UO449" s="16"/>
      <c r="UP449" s="17"/>
      <c r="UQ449" s="18"/>
      <c r="UZ449" s="16"/>
      <c r="VA449" s="17"/>
      <c r="VB449" s="18"/>
      <c r="VK449" s="16"/>
      <c r="VL449" s="17"/>
      <c r="VM449" s="18"/>
      <c r="VV449" s="16"/>
      <c r="VW449" s="17"/>
      <c r="VX449" s="18"/>
      <c r="WG449" s="16"/>
      <c r="WH449" s="17"/>
      <c r="WI449" s="18"/>
      <c r="WR449" s="16"/>
      <c r="WS449" s="17"/>
      <c r="WT449" s="18"/>
      <c r="XC449" s="16"/>
      <c r="XD449" s="17"/>
      <c r="XE449" s="18"/>
      <c r="XN449" s="16"/>
      <c r="XO449" s="17"/>
      <c r="XP449" s="18"/>
      <c r="XY449" s="16"/>
      <c r="XZ449" s="17"/>
      <c r="YA449" s="18"/>
      <c r="YJ449" s="16"/>
      <c r="YK449" s="17"/>
      <c r="YL449" s="18"/>
      <c r="YU449" s="16"/>
      <c r="YV449" s="17"/>
      <c r="YW449" s="18"/>
      <c r="ZF449" s="16"/>
      <c r="ZG449" s="17"/>
      <c r="ZH449" s="18"/>
      <c r="ZQ449" s="16"/>
      <c r="ZR449" s="17"/>
      <c r="ZS449" s="18"/>
      <c r="AAB449" s="16"/>
      <c r="AAC449" s="17"/>
      <c r="AAD449" s="18"/>
      <c r="AAM449" s="16"/>
      <c r="AAN449" s="17"/>
      <c r="AAO449" s="18"/>
      <c r="AAX449" s="16"/>
      <c r="AAY449" s="17"/>
      <c r="AAZ449" s="18"/>
      <c r="ABI449" s="16"/>
      <c r="ABJ449" s="17"/>
      <c r="ABK449" s="18"/>
      <c r="ABT449" s="16"/>
      <c r="ABU449" s="17"/>
      <c r="ABV449" s="18"/>
      <c r="ACE449" s="16"/>
      <c r="ACF449" s="17"/>
      <c r="ACG449" s="18"/>
      <c r="ACP449" s="16"/>
      <c r="ACQ449" s="17"/>
      <c r="ACR449" s="18"/>
      <c r="ADA449" s="16"/>
      <c r="ADB449" s="17"/>
      <c r="ADC449" s="18"/>
      <c r="ADL449" s="16"/>
      <c r="ADM449" s="17"/>
      <c r="ADN449" s="18"/>
      <c r="ADW449" s="16"/>
      <c r="ADX449" s="17"/>
      <c r="ADY449" s="18"/>
      <c r="AEH449" s="16"/>
      <c r="AEI449" s="17"/>
      <c r="AEJ449" s="18"/>
      <c r="AES449" s="16"/>
      <c r="AET449" s="17"/>
      <c r="AEU449" s="18"/>
      <c r="AFD449" s="16"/>
      <c r="AFE449" s="17"/>
      <c r="AFF449" s="18"/>
      <c r="AFO449" s="16"/>
      <c r="AFP449" s="17"/>
      <c r="AFQ449" s="18"/>
      <c r="AFZ449" s="16"/>
      <c r="AGA449" s="17"/>
      <c r="AGB449" s="18"/>
      <c r="AGK449" s="16"/>
      <c r="AGL449" s="17"/>
      <c r="AGM449" s="18"/>
      <c r="AGV449" s="16"/>
      <c r="AGW449" s="17"/>
      <c r="AGX449" s="18"/>
      <c r="AHG449" s="16"/>
      <c r="AHH449" s="17"/>
      <c r="AHI449" s="18"/>
      <c r="AHR449" s="16"/>
      <c r="AHS449" s="17"/>
      <c r="AHT449" s="18"/>
      <c r="AIC449" s="16"/>
      <c r="AID449" s="17"/>
      <c r="AIE449" s="18"/>
      <c r="AIN449" s="16"/>
      <c r="AIO449" s="17"/>
      <c r="AIP449" s="18"/>
      <c r="AIY449" s="16"/>
      <c r="AIZ449" s="17"/>
      <c r="AJA449" s="18"/>
      <c r="AJJ449" s="16"/>
      <c r="AJK449" s="17"/>
      <c r="AJL449" s="18"/>
      <c r="AJU449" s="16"/>
      <c r="AJV449" s="17"/>
      <c r="AJW449" s="18"/>
      <c r="AKF449" s="16"/>
      <c r="AKG449" s="17"/>
      <c r="AKH449" s="18"/>
      <c r="AKQ449" s="16"/>
      <c r="AKR449" s="17"/>
      <c r="AKS449" s="18"/>
      <c r="ALB449" s="16"/>
      <c r="ALC449" s="17"/>
      <c r="ALD449" s="18"/>
      <c r="ALM449" s="16"/>
      <c r="ALN449" s="17"/>
      <c r="ALO449" s="18"/>
      <c r="ALX449" s="16"/>
      <c r="ALY449" s="17"/>
      <c r="ALZ449" s="18"/>
      <c r="AMI449" s="16"/>
      <c r="AMJ449" s="17"/>
      <c r="AMK449" s="18"/>
      <c r="AMT449" s="16"/>
      <c r="AMU449" s="17"/>
      <c r="AMV449" s="18"/>
      <c r="ANE449" s="16"/>
      <c r="ANF449" s="17"/>
      <c r="ANG449" s="18"/>
      <c r="ANP449" s="16"/>
      <c r="ANQ449" s="17"/>
      <c r="ANR449" s="18"/>
      <c r="AOA449" s="16"/>
      <c r="AOB449" s="17"/>
      <c r="AOC449" s="18"/>
      <c r="AOL449" s="16"/>
      <c r="AOM449" s="17"/>
      <c r="AON449" s="18"/>
      <c r="AOW449" s="16"/>
      <c r="AOX449" s="17"/>
      <c r="AOY449" s="18"/>
      <c r="APH449" s="16"/>
      <c r="API449" s="17"/>
      <c r="APJ449" s="18"/>
      <c r="APS449" s="16"/>
      <c r="APT449" s="17"/>
      <c r="APU449" s="18"/>
      <c r="AQD449" s="16"/>
      <c r="AQE449" s="17"/>
      <c r="AQF449" s="18"/>
      <c r="AQO449" s="16"/>
      <c r="AQP449" s="17"/>
      <c r="AQQ449" s="18"/>
      <c r="AQZ449" s="16"/>
      <c r="ARA449" s="17"/>
      <c r="ARB449" s="18"/>
      <c r="ARK449" s="16"/>
      <c r="ARL449" s="17"/>
      <c r="ARM449" s="18"/>
      <c r="ARV449" s="16"/>
      <c r="ARW449" s="17"/>
      <c r="ARX449" s="18"/>
      <c r="ASG449" s="16"/>
      <c r="ASH449" s="17"/>
      <c r="ASI449" s="18"/>
      <c r="ASR449" s="16"/>
      <c r="ASS449" s="17"/>
      <c r="AST449" s="18"/>
      <c r="ATC449" s="16"/>
      <c r="ATD449" s="17"/>
      <c r="ATE449" s="18"/>
      <c r="ATN449" s="16"/>
      <c r="ATO449" s="17"/>
      <c r="ATP449" s="18"/>
      <c r="ATY449" s="16"/>
      <c r="ATZ449" s="17"/>
      <c r="AUA449" s="18"/>
      <c r="AUJ449" s="16"/>
      <c r="AUK449" s="17"/>
      <c r="AUL449" s="18"/>
      <c r="AUU449" s="16"/>
      <c r="AUV449" s="17"/>
      <c r="AUW449" s="18"/>
      <c r="AVF449" s="16"/>
      <c r="AVG449" s="17"/>
      <c r="AVH449" s="18"/>
      <c r="AVQ449" s="16"/>
      <c r="AVR449" s="17"/>
      <c r="AVS449" s="18"/>
      <c r="AWB449" s="16"/>
      <c r="AWC449" s="17"/>
      <c r="AWD449" s="18"/>
      <c r="AWM449" s="16"/>
      <c r="AWN449" s="17"/>
      <c r="AWO449" s="18"/>
      <c r="AWX449" s="16"/>
      <c r="AWY449" s="17"/>
      <c r="AWZ449" s="18"/>
      <c r="AXI449" s="16"/>
      <c r="AXJ449" s="17"/>
      <c r="AXK449" s="18"/>
      <c r="AXT449" s="16"/>
      <c r="AXU449" s="17"/>
      <c r="AXV449" s="18"/>
      <c r="AYE449" s="16"/>
      <c r="AYF449" s="17"/>
      <c r="AYG449" s="18"/>
      <c r="AYP449" s="16"/>
      <c r="AYQ449" s="17"/>
      <c r="AYR449" s="18"/>
      <c r="AZA449" s="16"/>
      <c r="AZB449" s="17"/>
      <c r="AZC449" s="18"/>
      <c r="AZL449" s="16"/>
      <c r="AZM449" s="17"/>
      <c r="AZN449" s="18"/>
      <c r="AZW449" s="16"/>
      <c r="AZX449" s="17"/>
      <c r="AZY449" s="18"/>
      <c r="BAH449" s="16"/>
      <c r="BAI449" s="17"/>
      <c r="BAJ449" s="18"/>
      <c r="BAS449" s="16"/>
      <c r="BAT449" s="17"/>
      <c r="BAU449" s="18"/>
      <c r="BBD449" s="16"/>
      <c r="BBE449" s="17"/>
      <c r="BBF449" s="18"/>
      <c r="BBO449" s="16"/>
      <c r="BBP449" s="17"/>
      <c r="BBQ449" s="18"/>
      <c r="BBZ449" s="16"/>
      <c r="BCA449" s="17"/>
      <c r="BCB449" s="18"/>
      <c r="BCK449" s="16"/>
      <c r="BCL449" s="17"/>
      <c r="BCM449" s="18"/>
      <c r="BCV449" s="16"/>
      <c r="BCW449" s="17"/>
      <c r="BCX449" s="18"/>
      <c r="BDG449" s="16"/>
      <c r="BDH449" s="17"/>
      <c r="BDI449" s="18"/>
      <c r="BDR449" s="16"/>
      <c r="BDS449" s="17"/>
      <c r="BDT449" s="18"/>
      <c r="BEC449" s="16"/>
      <c r="BED449" s="17"/>
      <c r="BEE449" s="18"/>
      <c r="BEN449" s="16"/>
      <c r="BEO449" s="17"/>
      <c r="BEP449" s="18"/>
      <c r="BEY449" s="16"/>
      <c r="BEZ449" s="17"/>
      <c r="BFA449" s="18"/>
      <c r="BFJ449" s="16"/>
      <c r="BFK449" s="17"/>
      <c r="BFL449" s="18"/>
      <c r="BFU449" s="16"/>
      <c r="BFV449" s="17"/>
      <c r="BFW449" s="18"/>
      <c r="BGF449" s="16"/>
      <c r="BGG449" s="17"/>
      <c r="BGH449" s="18"/>
      <c r="BGQ449" s="16"/>
      <c r="BGR449" s="17"/>
      <c r="BGS449" s="18"/>
      <c r="BHB449" s="16"/>
      <c r="BHC449" s="17"/>
      <c r="BHD449" s="18"/>
      <c r="BHM449" s="16"/>
      <c r="BHN449" s="17"/>
      <c r="BHO449" s="18"/>
      <c r="BHX449" s="16"/>
      <c r="BHY449" s="17"/>
      <c r="BHZ449" s="18"/>
      <c r="BII449" s="16"/>
      <c r="BIJ449" s="17"/>
      <c r="BIK449" s="18"/>
      <c r="BIT449" s="16"/>
      <c r="BIU449" s="17"/>
      <c r="BIV449" s="18"/>
      <c r="BJE449" s="16"/>
      <c r="BJF449" s="17"/>
      <c r="BJG449" s="18"/>
      <c r="BJP449" s="16"/>
      <c r="BJQ449" s="17"/>
      <c r="BJR449" s="18"/>
      <c r="BKA449" s="16"/>
      <c r="BKB449" s="17"/>
      <c r="BKC449" s="18"/>
      <c r="BKL449" s="16"/>
      <c r="BKM449" s="17"/>
      <c r="BKN449" s="18"/>
      <c r="BKW449" s="16"/>
      <c r="BKX449" s="17"/>
      <c r="BKY449" s="18"/>
      <c r="BLH449" s="16"/>
      <c r="BLI449" s="17"/>
      <c r="BLJ449" s="18"/>
      <c r="BLS449" s="16"/>
      <c r="BLT449" s="17"/>
      <c r="BLU449" s="18"/>
      <c r="BMD449" s="16"/>
      <c r="BME449" s="17"/>
      <c r="BMF449" s="18"/>
      <c r="BMO449" s="16"/>
      <c r="BMP449" s="17"/>
      <c r="BMQ449" s="18"/>
      <c r="BMZ449" s="16"/>
      <c r="BNA449" s="17"/>
      <c r="BNB449" s="18"/>
      <c r="BNK449" s="16"/>
      <c r="BNL449" s="17"/>
      <c r="BNM449" s="18"/>
      <c r="BNV449" s="16"/>
      <c r="BNW449" s="17"/>
      <c r="BNX449" s="18"/>
      <c r="BOG449" s="16"/>
      <c r="BOH449" s="17"/>
      <c r="BOI449" s="18"/>
      <c r="BOR449" s="16"/>
      <c r="BOS449" s="17"/>
      <c r="BOT449" s="18"/>
      <c r="BPC449" s="16"/>
      <c r="BPD449" s="17"/>
      <c r="BPE449" s="18"/>
      <c r="BPN449" s="16"/>
      <c r="BPO449" s="17"/>
      <c r="BPP449" s="18"/>
      <c r="BPY449" s="16"/>
      <c r="BPZ449" s="17"/>
      <c r="BQA449" s="18"/>
      <c r="BQJ449" s="16"/>
      <c r="BQK449" s="17"/>
      <c r="BQL449" s="18"/>
      <c r="BQU449" s="16"/>
      <c r="BQV449" s="17"/>
      <c r="BQW449" s="18"/>
      <c r="BRF449" s="16"/>
      <c r="BRG449" s="17"/>
      <c r="BRH449" s="18"/>
      <c r="BRQ449" s="16"/>
      <c r="BRR449" s="17"/>
      <c r="BRS449" s="18"/>
      <c r="BSB449" s="16"/>
      <c r="BSC449" s="17"/>
      <c r="BSD449" s="18"/>
      <c r="BSM449" s="16"/>
      <c r="BSN449" s="17"/>
      <c r="BSO449" s="18"/>
      <c r="BSX449" s="16"/>
      <c r="BSY449" s="17"/>
      <c r="BSZ449" s="18"/>
      <c r="BTI449" s="16"/>
      <c r="BTJ449" s="17"/>
      <c r="BTK449" s="18"/>
      <c r="BTT449" s="16"/>
      <c r="BTU449" s="17"/>
      <c r="BTV449" s="18"/>
      <c r="BUE449" s="16"/>
      <c r="BUF449" s="17"/>
      <c r="BUG449" s="18"/>
      <c r="BUP449" s="16"/>
      <c r="BUQ449" s="17"/>
      <c r="BUR449" s="18"/>
      <c r="BVA449" s="16"/>
      <c r="BVB449" s="17"/>
      <c r="BVC449" s="18"/>
      <c r="BVL449" s="16"/>
      <c r="BVM449" s="17"/>
      <c r="BVN449" s="18"/>
      <c r="BVW449" s="16"/>
      <c r="BVX449" s="17"/>
      <c r="BVY449" s="18"/>
      <c r="BWH449" s="16"/>
      <c r="BWI449" s="17"/>
      <c r="BWJ449" s="18"/>
      <c r="BWS449" s="16"/>
      <c r="BWT449" s="17"/>
      <c r="BWU449" s="18"/>
      <c r="BXD449" s="16"/>
      <c r="BXE449" s="17"/>
      <c r="BXF449" s="18"/>
      <c r="BXO449" s="16"/>
      <c r="BXP449" s="17"/>
      <c r="BXQ449" s="18"/>
      <c r="BXZ449" s="16"/>
      <c r="BYA449" s="17"/>
      <c r="BYB449" s="18"/>
      <c r="BYK449" s="16"/>
      <c r="BYL449" s="17"/>
      <c r="BYM449" s="18"/>
      <c r="BYV449" s="16"/>
      <c r="BYW449" s="17"/>
      <c r="BYX449" s="18"/>
      <c r="BZG449" s="16"/>
      <c r="BZH449" s="17"/>
      <c r="BZI449" s="18"/>
      <c r="BZR449" s="16"/>
      <c r="BZS449" s="17"/>
      <c r="BZT449" s="18"/>
      <c r="CAC449" s="16"/>
      <c r="CAD449" s="17"/>
      <c r="CAE449" s="18"/>
      <c r="CAN449" s="16"/>
      <c r="CAO449" s="17"/>
      <c r="CAP449" s="18"/>
      <c r="CAY449" s="16"/>
      <c r="CAZ449" s="17"/>
      <c r="CBA449" s="18"/>
      <c r="CBJ449" s="16"/>
      <c r="CBK449" s="17"/>
      <c r="CBL449" s="18"/>
      <c r="CBU449" s="16"/>
      <c r="CBV449" s="17"/>
      <c r="CBW449" s="18"/>
      <c r="CCF449" s="16"/>
      <c r="CCG449" s="17"/>
      <c r="CCH449" s="18"/>
      <c r="CCQ449" s="16"/>
      <c r="CCR449" s="17"/>
      <c r="CCS449" s="18"/>
      <c r="CDB449" s="16"/>
      <c r="CDC449" s="17"/>
      <c r="CDD449" s="18"/>
      <c r="CDM449" s="16"/>
      <c r="CDN449" s="17"/>
      <c r="CDO449" s="18"/>
      <c r="CDX449" s="16"/>
      <c r="CDY449" s="17"/>
      <c r="CDZ449" s="18"/>
      <c r="CEI449" s="16"/>
      <c r="CEJ449" s="17"/>
      <c r="CEK449" s="18"/>
      <c r="CET449" s="16"/>
      <c r="CEU449" s="17"/>
      <c r="CEV449" s="18"/>
      <c r="CFE449" s="16"/>
      <c r="CFF449" s="17"/>
      <c r="CFG449" s="18"/>
      <c r="CFP449" s="16"/>
      <c r="CFQ449" s="17"/>
      <c r="CFR449" s="18"/>
      <c r="CGA449" s="16"/>
      <c r="CGB449" s="17"/>
      <c r="CGC449" s="18"/>
      <c r="CGL449" s="16"/>
      <c r="CGM449" s="17"/>
      <c r="CGN449" s="18"/>
      <c r="CGW449" s="16"/>
      <c r="CGX449" s="17"/>
      <c r="CGY449" s="18"/>
      <c r="CHH449" s="16"/>
      <c r="CHI449" s="17"/>
      <c r="CHJ449" s="18"/>
      <c r="CHS449" s="16"/>
      <c r="CHT449" s="17"/>
      <c r="CHU449" s="18"/>
      <c r="CID449" s="16"/>
      <c r="CIE449" s="17"/>
      <c r="CIF449" s="18"/>
      <c r="CIO449" s="16"/>
      <c r="CIP449" s="17"/>
      <c r="CIQ449" s="18"/>
      <c r="CIZ449" s="16"/>
      <c r="CJA449" s="17"/>
      <c r="CJB449" s="18"/>
      <c r="CJK449" s="16"/>
      <c r="CJL449" s="17"/>
      <c r="CJM449" s="18"/>
      <c r="CJV449" s="16"/>
      <c r="CJW449" s="17"/>
      <c r="CJX449" s="18"/>
      <c r="CKG449" s="16"/>
      <c r="CKH449" s="17"/>
      <c r="CKI449" s="18"/>
      <c r="CKR449" s="16"/>
      <c r="CKS449" s="17"/>
      <c r="CKT449" s="18"/>
      <c r="CLC449" s="16"/>
      <c r="CLD449" s="17"/>
      <c r="CLE449" s="18"/>
      <c r="CLN449" s="16"/>
      <c r="CLO449" s="17"/>
      <c r="CLP449" s="18"/>
      <c r="CLY449" s="16"/>
      <c r="CLZ449" s="17"/>
      <c r="CMA449" s="18"/>
      <c r="CMJ449" s="16"/>
      <c r="CMK449" s="17"/>
      <c r="CML449" s="18"/>
      <c r="CMU449" s="16"/>
      <c r="CMV449" s="17"/>
      <c r="CMW449" s="18"/>
      <c r="CNF449" s="16"/>
      <c r="CNG449" s="17"/>
      <c r="CNH449" s="18"/>
      <c r="CNQ449" s="16"/>
      <c r="CNR449" s="17"/>
      <c r="CNS449" s="18"/>
      <c r="COB449" s="16"/>
      <c r="COC449" s="17"/>
      <c r="COD449" s="18"/>
      <c r="COM449" s="16"/>
      <c r="CON449" s="17"/>
      <c r="COO449" s="18"/>
      <c r="COX449" s="16"/>
      <c r="COY449" s="17"/>
      <c r="COZ449" s="18"/>
      <c r="CPI449" s="16"/>
      <c r="CPJ449" s="17"/>
      <c r="CPK449" s="18"/>
      <c r="CPT449" s="16"/>
      <c r="CPU449" s="17"/>
      <c r="CPV449" s="18"/>
      <c r="CQE449" s="16"/>
      <c r="CQF449" s="17"/>
      <c r="CQG449" s="18"/>
      <c r="CQP449" s="16"/>
      <c r="CQQ449" s="17"/>
      <c r="CQR449" s="18"/>
      <c r="CRA449" s="16"/>
      <c r="CRB449" s="17"/>
      <c r="CRC449" s="18"/>
      <c r="CRL449" s="16"/>
      <c r="CRM449" s="17"/>
      <c r="CRN449" s="18"/>
      <c r="CRW449" s="16"/>
      <c r="CRX449" s="17"/>
      <c r="CRY449" s="18"/>
      <c r="CSH449" s="16"/>
      <c r="CSI449" s="17"/>
      <c r="CSJ449" s="18"/>
      <c r="CSS449" s="16"/>
      <c r="CST449" s="17"/>
      <c r="CSU449" s="18"/>
      <c r="CTD449" s="16"/>
      <c r="CTE449" s="17"/>
      <c r="CTF449" s="18"/>
      <c r="CTO449" s="16"/>
      <c r="CTP449" s="17"/>
      <c r="CTQ449" s="18"/>
      <c r="CTZ449" s="16"/>
      <c r="CUA449" s="17"/>
      <c r="CUB449" s="18"/>
      <c r="CUK449" s="16"/>
      <c r="CUL449" s="17"/>
      <c r="CUM449" s="18"/>
      <c r="CUV449" s="16"/>
      <c r="CUW449" s="17"/>
      <c r="CUX449" s="18"/>
      <c r="CVG449" s="16"/>
      <c r="CVH449" s="17"/>
      <c r="CVI449" s="18"/>
      <c r="CVR449" s="16"/>
      <c r="CVS449" s="17"/>
      <c r="CVT449" s="18"/>
      <c r="CWC449" s="16"/>
      <c r="CWD449" s="17"/>
      <c r="CWE449" s="18"/>
      <c r="CWN449" s="16"/>
      <c r="CWO449" s="17"/>
      <c r="CWP449" s="18"/>
      <c r="CWY449" s="16"/>
      <c r="CWZ449" s="17"/>
      <c r="CXA449" s="18"/>
      <c r="CXJ449" s="16"/>
      <c r="CXK449" s="17"/>
      <c r="CXL449" s="18"/>
      <c r="CXU449" s="16"/>
      <c r="CXV449" s="17"/>
      <c r="CXW449" s="18"/>
      <c r="CYF449" s="16"/>
      <c r="CYG449" s="17"/>
      <c r="CYH449" s="18"/>
      <c r="CYQ449" s="16"/>
      <c r="CYR449" s="17"/>
      <c r="CYS449" s="18"/>
      <c r="CZB449" s="16"/>
      <c r="CZC449" s="17"/>
      <c r="CZD449" s="18"/>
      <c r="CZM449" s="16"/>
      <c r="CZN449" s="17"/>
      <c r="CZO449" s="18"/>
      <c r="CZX449" s="16"/>
      <c r="CZY449" s="17"/>
      <c r="CZZ449" s="18"/>
      <c r="DAI449" s="16"/>
      <c r="DAJ449" s="17"/>
      <c r="DAK449" s="18"/>
      <c r="DAT449" s="16"/>
      <c r="DAU449" s="17"/>
      <c r="DAV449" s="18"/>
      <c r="DBE449" s="16"/>
      <c r="DBF449" s="17"/>
      <c r="DBG449" s="18"/>
      <c r="DBP449" s="16"/>
      <c r="DBQ449" s="17"/>
      <c r="DBR449" s="18"/>
      <c r="DCA449" s="16"/>
      <c r="DCB449" s="17"/>
      <c r="DCC449" s="18"/>
      <c r="DCL449" s="16"/>
      <c r="DCM449" s="17"/>
      <c r="DCN449" s="18"/>
      <c r="DCW449" s="16"/>
      <c r="DCX449" s="17"/>
      <c r="DCY449" s="18"/>
      <c r="DDH449" s="16"/>
      <c r="DDI449" s="17"/>
      <c r="DDJ449" s="18"/>
      <c r="DDS449" s="16"/>
      <c r="DDT449" s="17"/>
      <c r="DDU449" s="18"/>
      <c r="DED449" s="16"/>
      <c r="DEE449" s="17"/>
      <c r="DEF449" s="18"/>
      <c r="DEO449" s="16"/>
      <c r="DEP449" s="17"/>
      <c r="DEQ449" s="18"/>
      <c r="DEZ449" s="16"/>
      <c r="DFA449" s="17"/>
      <c r="DFB449" s="18"/>
      <c r="DFK449" s="16"/>
      <c r="DFL449" s="17"/>
      <c r="DFM449" s="18"/>
      <c r="DFV449" s="16"/>
      <c r="DFW449" s="17"/>
      <c r="DFX449" s="18"/>
      <c r="DGG449" s="16"/>
      <c r="DGH449" s="17"/>
      <c r="DGI449" s="18"/>
      <c r="DGR449" s="16"/>
      <c r="DGS449" s="17"/>
      <c r="DGT449" s="18"/>
      <c r="DHC449" s="16"/>
      <c r="DHD449" s="17"/>
      <c r="DHE449" s="18"/>
      <c r="DHN449" s="16"/>
      <c r="DHO449" s="17"/>
      <c r="DHP449" s="18"/>
      <c r="DHY449" s="16"/>
      <c r="DHZ449" s="17"/>
      <c r="DIA449" s="18"/>
      <c r="DIJ449" s="16"/>
      <c r="DIK449" s="17"/>
      <c r="DIL449" s="18"/>
      <c r="DIU449" s="16"/>
      <c r="DIV449" s="17"/>
      <c r="DIW449" s="18"/>
      <c r="DJF449" s="16"/>
      <c r="DJG449" s="17"/>
      <c r="DJH449" s="18"/>
      <c r="DJQ449" s="16"/>
      <c r="DJR449" s="17"/>
      <c r="DJS449" s="18"/>
      <c r="DKB449" s="16"/>
      <c r="DKC449" s="17"/>
      <c r="DKD449" s="18"/>
      <c r="DKM449" s="16"/>
      <c r="DKN449" s="17"/>
      <c r="DKO449" s="18"/>
      <c r="DKX449" s="16"/>
      <c r="DKY449" s="17"/>
      <c r="DKZ449" s="18"/>
      <c r="DLI449" s="16"/>
      <c r="DLJ449" s="17"/>
      <c r="DLK449" s="18"/>
      <c r="DLT449" s="16"/>
      <c r="DLU449" s="17"/>
      <c r="DLV449" s="18"/>
      <c r="DME449" s="16"/>
      <c r="DMF449" s="17"/>
      <c r="DMG449" s="18"/>
      <c r="DMP449" s="16"/>
      <c r="DMQ449" s="17"/>
      <c r="DMR449" s="18"/>
      <c r="DNA449" s="16"/>
      <c r="DNB449" s="17"/>
      <c r="DNC449" s="18"/>
      <c r="DNL449" s="16"/>
      <c r="DNM449" s="17"/>
      <c r="DNN449" s="18"/>
      <c r="DNW449" s="16"/>
      <c r="DNX449" s="17"/>
      <c r="DNY449" s="18"/>
      <c r="DOH449" s="16"/>
      <c r="DOI449" s="17"/>
      <c r="DOJ449" s="18"/>
      <c r="DOS449" s="16"/>
      <c r="DOT449" s="17"/>
      <c r="DOU449" s="18"/>
      <c r="DPD449" s="16"/>
      <c r="DPE449" s="17"/>
      <c r="DPF449" s="18"/>
      <c r="DPO449" s="16"/>
      <c r="DPP449" s="17"/>
      <c r="DPQ449" s="18"/>
      <c r="DPZ449" s="16"/>
      <c r="DQA449" s="17"/>
      <c r="DQB449" s="18"/>
      <c r="DQK449" s="16"/>
      <c r="DQL449" s="17"/>
      <c r="DQM449" s="18"/>
      <c r="DQV449" s="16"/>
      <c r="DQW449" s="17"/>
      <c r="DQX449" s="18"/>
      <c r="DRG449" s="16"/>
      <c r="DRH449" s="17"/>
      <c r="DRI449" s="18"/>
      <c r="DRR449" s="16"/>
      <c r="DRS449" s="17"/>
      <c r="DRT449" s="18"/>
      <c r="DSC449" s="16"/>
      <c r="DSD449" s="17"/>
      <c r="DSE449" s="18"/>
      <c r="DSN449" s="16"/>
      <c r="DSO449" s="17"/>
      <c r="DSP449" s="18"/>
      <c r="DSY449" s="16"/>
      <c r="DSZ449" s="17"/>
      <c r="DTA449" s="18"/>
      <c r="DTJ449" s="16"/>
      <c r="DTK449" s="17"/>
      <c r="DTL449" s="18"/>
      <c r="DTU449" s="16"/>
      <c r="DTV449" s="17"/>
      <c r="DTW449" s="18"/>
      <c r="DUF449" s="16"/>
      <c r="DUG449" s="17"/>
      <c r="DUH449" s="18"/>
      <c r="DUQ449" s="16"/>
      <c r="DUR449" s="17"/>
      <c r="DUS449" s="18"/>
      <c r="DVB449" s="16"/>
      <c r="DVC449" s="17"/>
      <c r="DVD449" s="18"/>
      <c r="DVM449" s="16"/>
      <c r="DVN449" s="17"/>
      <c r="DVO449" s="18"/>
      <c r="DVX449" s="16"/>
      <c r="DVY449" s="17"/>
      <c r="DVZ449" s="18"/>
      <c r="DWI449" s="16"/>
      <c r="DWJ449" s="17"/>
      <c r="DWK449" s="18"/>
      <c r="DWT449" s="16"/>
      <c r="DWU449" s="17"/>
      <c r="DWV449" s="18"/>
      <c r="DXE449" s="16"/>
      <c r="DXF449" s="17"/>
      <c r="DXG449" s="18"/>
      <c r="DXP449" s="16"/>
      <c r="DXQ449" s="17"/>
      <c r="DXR449" s="18"/>
      <c r="DYA449" s="16"/>
      <c r="DYB449" s="17"/>
      <c r="DYC449" s="18"/>
      <c r="DYL449" s="16"/>
      <c r="DYM449" s="17"/>
      <c r="DYN449" s="18"/>
      <c r="DYW449" s="16"/>
      <c r="DYX449" s="17"/>
      <c r="DYY449" s="18"/>
      <c r="DZH449" s="16"/>
      <c r="DZI449" s="17"/>
      <c r="DZJ449" s="18"/>
      <c r="DZS449" s="16"/>
      <c r="DZT449" s="17"/>
      <c r="DZU449" s="18"/>
      <c r="EAD449" s="16"/>
      <c r="EAE449" s="17"/>
      <c r="EAF449" s="18"/>
      <c r="EAO449" s="16"/>
      <c r="EAP449" s="17"/>
      <c r="EAQ449" s="18"/>
      <c r="EAZ449" s="16"/>
      <c r="EBA449" s="17"/>
      <c r="EBB449" s="18"/>
      <c r="EBK449" s="16"/>
      <c r="EBL449" s="17"/>
      <c r="EBM449" s="18"/>
      <c r="EBV449" s="16"/>
      <c r="EBW449" s="17"/>
      <c r="EBX449" s="18"/>
      <c r="ECG449" s="16"/>
      <c r="ECH449" s="17"/>
      <c r="ECI449" s="18"/>
      <c r="ECR449" s="16"/>
      <c r="ECS449" s="17"/>
      <c r="ECT449" s="18"/>
      <c r="EDC449" s="16"/>
      <c r="EDD449" s="17"/>
      <c r="EDE449" s="18"/>
      <c r="EDN449" s="16"/>
      <c r="EDO449" s="17"/>
      <c r="EDP449" s="18"/>
      <c r="EDY449" s="16"/>
      <c r="EDZ449" s="17"/>
      <c r="EEA449" s="18"/>
      <c r="EEJ449" s="16"/>
      <c r="EEK449" s="17"/>
      <c r="EEL449" s="18"/>
      <c r="EEU449" s="16"/>
      <c r="EEV449" s="17"/>
      <c r="EEW449" s="18"/>
      <c r="EFF449" s="16"/>
      <c r="EFG449" s="17"/>
      <c r="EFH449" s="18"/>
      <c r="EFQ449" s="16"/>
      <c r="EFR449" s="17"/>
      <c r="EFS449" s="18"/>
      <c r="EGB449" s="16"/>
      <c r="EGC449" s="17"/>
      <c r="EGD449" s="18"/>
      <c r="EGM449" s="16"/>
      <c r="EGN449" s="17"/>
      <c r="EGO449" s="18"/>
      <c r="EGX449" s="16"/>
      <c r="EGY449" s="17"/>
      <c r="EGZ449" s="18"/>
      <c r="EHI449" s="16"/>
      <c r="EHJ449" s="17"/>
      <c r="EHK449" s="18"/>
      <c r="EHT449" s="16"/>
      <c r="EHU449" s="17"/>
      <c r="EHV449" s="18"/>
      <c r="EIE449" s="16"/>
      <c r="EIF449" s="17"/>
      <c r="EIG449" s="18"/>
      <c r="EIP449" s="16"/>
      <c r="EIQ449" s="17"/>
      <c r="EIR449" s="18"/>
      <c r="EJA449" s="16"/>
      <c r="EJB449" s="17"/>
      <c r="EJC449" s="18"/>
      <c r="EJL449" s="16"/>
      <c r="EJM449" s="17"/>
      <c r="EJN449" s="18"/>
      <c r="EJW449" s="16"/>
      <c r="EJX449" s="17"/>
      <c r="EJY449" s="18"/>
      <c r="EKH449" s="16"/>
      <c r="EKI449" s="17"/>
      <c r="EKJ449" s="18"/>
      <c r="EKS449" s="16"/>
      <c r="EKT449" s="17"/>
      <c r="EKU449" s="18"/>
      <c r="ELD449" s="16"/>
      <c r="ELE449" s="17"/>
      <c r="ELF449" s="18"/>
      <c r="ELO449" s="16"/>
      <c r="ELP449" s="17"/>
      <c r="ELQ449" s="18"/>
      <c r="ELZ449" s="16"/>
      <c r="EMA449" s="17"/>
      <c r="EMB449" s="18"/>
      <c r="EMK449" s="16"/>
      <c r="EML449" s="17"/>
      <c r="EMM449" s="18"/>
      <c r="EMV449" s="16"/>
      <c r="EMW449" s="17"/>
      <c r="EMX449" s="18"/>
      <c r="ENG449" s="16"/>
      <c r="ENH449" s="17"/>
      <c r="ENI449" s="18"/>
      <c r="ENR449" s="16"/>
      <c r="ENS449" s="17"/>
      <c r="ENT449" s="18"/>
      <c r="EOC449" s="16"/>
      <c r="EOD449" s="17"/>
      <c r="EOE449" s="18"/>
      <c r="EON449" s="16"/>
      <c r="EOO449" s="17"/>
      <c r="EOP449" s="18"/>
      <c r="EOY449" s="16"/>
      <c r="EOZ449" s="17"/>
      <c r="EPA449" s="18"/>
      <c r="EPJ449" s="16"/>
      <c r="EPK449" s="17"/>
      <c r="EPL449" s="18"/>
      <c r="EPU449" s="16"/>
      <c r="EPV449" s="17"/>
      <c r="EPW449" s="18"/>
      <c r="EQF449" s="16"/>
      <c r="EQG449" s="17"/>
      <c r="EQH449" s="18"/>
      <c r="EQQ449" s="16"/>
      <c r="EQR449" s="17"/>
      <c r="EQS449" s="18"/>
      <c r="ERB449" s="16"/>
      <c r="ERC449" s="17"/>
      <c r="ERD449" s="18"/>
      <c r="ERM449" s="16"/>
      <c r="ERN449" s="17"/>
      <c r="ERO449" s="18"/>
      <c r="ERX449" s="16"/>
      <c r="ERY449" s="17"/>
      <c r="ERZ449" s="18"/>
      <c r="ESI449" s="16"/>
      <c r="ESJ449" s="17"/>
      <c r="ESK449" s="18"/>
      <c r="EST449" s="16"/>
      <c r="ESU449" s="17"/>
      <c r="ESV449" s="18"/>
      <c r="ETE449" s="16"/>
      <c r="ETF449" s="17"/>
      <c r="ETG449" s="18"/>
      <c r="ETP449" s="16"/>
      <c r="ETQ449" s="17"/>
      <c r="ETR449" s="18"/>
      <c r="EUA449" s="16"/>
      <c r="EUB449" s="17"/>
      <c r="EUC449" s="18"/>
      <c r="EUL449" s="16"/>
      <c r="EUM449" s="17"/>
      <c r="EUN449" s="18"/>
      <c r="EUW449" s="16"/>
      <c r="EUX449" s="17"/>
      <c r="EUY449" s="18"/>
      <c r="EVH449" s="16"/>
      <c r="EVI449" s="17"/>
      <c r="EVJ449" s="18"/>
      <c r="EVS449" s="16"/>
      <c r="EVT449" s="17"/>
      <c r="EVU449" s="18"/>
      <c r="EWD449" s="16"/>
      <c r="EWE449" s="17"/>
      <c r="EWF449" s="18"/>
      <c r="EWO449" s="16"/>
      <c r="EWP449" s="17"/>
      <c r="EWQ449" s="18"/>
      <c r="EWZ449" s="16"/>
      <c r="EXA449" s="17"/>
      <c r="EXB449" s="18"/>
      <c r="EXK449" s="16"/>
      <c r="EXL449" s="17"/>
      <c r="EXM449" s="18"/>
      <c r="EXV449" s="16"/>
      <c r="EXW449" s="17"/>
      <c r="EXX449" s="18"/>
      <c r="EYG449" s="16"/>
      <c r="EYH449" s="17"/>
      <c r="EYI449" s="18"/>
      <c r="EYR449" s="16"/>
      <c r="EYS449" s="17"/>
      <c r="EYT449" s="18"/>
      <c r="EZC449" s="16"/>
      <c r="EZD449" s="17"/>
      <c r="EZE449" s="18"/>
      <c r="EZN449" s="16"/>
      <c r="EZO449" s="17"/>
      <c r="EZP449" s="18"/>
      <c r="EZY449" s="16"/>
      <c r="EZZ449" s="17"/>
      <c r="FAA449" s="18"/>
      <c r="FAJ449" s="16"/>
      <c r="FAK449" s="17"/>
      <c r="FAL449" s="18"/>
      <c r="FAU449" s="16"/>
      <c r="FAV449" s="17"/>
      <c r="FAW449" s="18"/>
      <c r="FBF449" s="16"/>
      <c r="FBG449" s="17"/>
      <c r="FBH449" s="18"/>
      <c r="FBQ449" s="16"/>
      <c r="FBR449" s="17"/>
      <c r="FBS449" s="18"/>
      <c r="FCB449" s="16"/>
      <c r="FCC449" s="17"/>
      <c r="FCD449" s="18"/>
      <c r="FCM449" s="16"/>
      <c r="FCN449" s="17"/>
      <c r="FCO449" s="18"/>
      <c r="FCX449" s="16"/>
      <c r="FCY449" s="17"/>
      <c r="FCZ449" s="18"/>
      <c r="FDI449" s="16"/>
      <c r="FDJ449" s="17"/>
      <c r="FDK449" s="18"/>
      <c r="FDT449" s="16"/>
      <c r="FDU449" s="17"/>
      <c r="FDV449" s="18"/>
      <c r="FEE449" s="16"/>
      <c r="FEF449" s="17"/>
      <c r="FEG449" s="18"/>
      <c r="FEP449" s="16"/>
      <c r="FEQ449" s="17"/>
      <c r="FER449" s="18"/>
      <c r="FFA449" s="16"/>
      <c r="FFB449" s="17"/>
      <c r="FFC449" s="18"/>
      <c r="FFL449" s="16"/>
      <c r="FFM449" s="17"/>
      <c r="FFN449" s="18"/>
      <c r="FFW449" s="16"/>
      <c r="FFX449" s="17"/>
      <c r="FFY449" s="18"/>
      <c r="FGH449" s="16"/>
      <c r="FGI449" s="17"/>
      <c r="FGJ449" s="18"/>
      <c r="FGS449" s="16"/>
      <c r="FGT449" s="17"/>
      <c r="FGU449" s="18"/>
      <c r="FHD449" s="16"/>
      <c r="FHE449" s="17"/>
      <c r="FHF449" s="18"/>
      <c r="FHO449" s="16"/>
      <c r="FHP449" s="17"/>
      <c r="FHQ449" s="18"/>
      <c r="FHZ449" s="16"/>
      <c r="FIA449" s="17"/>
      <c r="FIB449" s="18"/>
      <c r="FIK449" s="16"/>
      <c r="FIL449" s="17"/>
      <c r="FIM449" s="18"/>
      <c r="FIV449" s="16"/>
      <c r="FIW449" s="17"/>
      <c r="FIX449" s="18"/>
      <c r="FJG449" s="16"/>
      <c r="FJH449" s="17"/>
      <c r="FJI449" s="18"/>
      <c r="FJR449" s="16"/>
      <c r="FJS449" s="17"/>
      <c r="FJT449" s="18"/>
      <c r="FKC449" s="16"/>
      <c r="FKD449" s="17"/>
      <c r="FKE449" s="18"/>
      <c r="FKN449" s="16"/>
      <c r="FKO449" s="17"/>
      <c r="FKP449" s="18"/>
      <c r="FKY449" s="16"/>
      <c r="FKZ449" s="17"/>
      <c r="FLA449" s="18"/>
      <c r="FLJ449" s="16"/>
      <c r="FLK449" s="17"/>
      <c r="FLL449" s="18"/>
      <c r="FLU449" s="16"/>
      <c r="FLV449" s="17"/>
      <c r="FLW449" s="18"/>
      <c r="FMF449" s="16"/>
      <c r="FMG449" s="17"/>
      <c r="FMH449" s="18"/>
      <c r="FMQ449" s="16"/>
      <c r="FMR449" s="17"/>
      <c r="FMS449" s="18"/>
      <c r="FNB449" s="16"/>
      <c r="FNC449" s="17"/>
      <c r="FND449" s="18"/>
      <c r="FNM449" s="16"/>
      <c r="FNN449" s="17"/>
      <c r="FNO449" s="18"/>
      <c r="FNX449" s="16"/>
      <c r="FNY449" s="17"/>
      <c r="FNZ449" s="18"/>
      <c r="FOI449" s="16"/>
      <c r="FOJ449" s="17"/>
      <c r="FOK449" s="18"/>
      <c r="FOT449" s="16"/>
      <c r="FOU449" s="17"/>
      <c r="FOV449" s="18"/>
      <c r="FPE449" s="16"/>
      <c r="FPF449" s="17"/>
      <c r="FPG449" s="18"/>
      <c r="FPP449" s="16"/>
      <c r="FPQ449" s="17"/>
      <c r="FPR449" s="18"/>
      <c r="FQA449" s="16"/>
      <c r="FQB449" s="17"/>
      <c r="FQC449" s="18"/>
      <c r="FQL449" s="16"/>
      <c r="FQM449" s="17"/>
      <c r="FQN449" s="18"/>
      <c r="FQW449" s="16"/>
      <c r="FQX449" s="17"/>
      <c r="FQY449" s="18"/>
      <c r="FRH449" s="16"/>
      <c r="FRI449" s="17"/>
      <c r="FRJ449" s="18"/>
      <c r="FRS449" s="16"/>
      <c r="FRT449" s="17"/>
      <c r="FRU449" s="18"/>
      <c r="FSD449" s="16"/>
      <c r="FSE449" s="17"/>
      <c r="FSF449" s="18"/>
      <c r="FSO449" s="16"/>
      <c r="FSP449" s="17"/>
      <c r="FSQ449" s="18"/>
      <c r="FSZ449" s="16"/>
      <c r="FTA449" s="17"/>
      <c r="FTB449" s="18"/>
      <c r="FTK449" s="16"/>
      <c r="FTL449" s="17"/>
      <c r="FTM449" s="18"/>
      <c r="FTV449" s="16"/>
      <c r="FTW449" s="17"/>
      <c r="FTX449" s="18"/>
      <c r="FUG449" s="16"/>
      <c r="FUH449" s="17"/>
      <c r="FUI449" s="18"/>
      <c r="FUR449" s="16"/>
      <c r="FUS449" s="17"/>
      <c r="FUT449" s="18"/>
      <c r="FVC449" s="16"/>
      <c r="FVD449" s="17"/>
      <c r="FVE449" s="18"/>
      <c r="FVN449" s="16"/>
      <c r="FVO449" s="17"/>
      <c r="FVP449" s="18"/>
      <c r="FVY449" s="16"/>
      <c r="FVZ449" s="17"/>
      <c r="FWA449" s="18"/>
      <c r="FWJ449" s="16"/>
      <c r="FWK449" s="17"/>
      <c r="FWL449" s="18"/>
      <c r="FWU449" s="16"/>
      <c r="FWV449" s="17"/>
      <c r="FWW449" s="18"/>
      <c r="FXF449" s="16"/>
      <c r="FXG449" s="17"/>
      <c r="FXH449" s="18"/>
      <c r="FXQ449" s="16"/>
      <c r="FXR449" s="17"/>
      <c r="FXS449" s="18"/>
      <c r="FYB449" s="16"/>
      <c r="FYC449" s="17"/>
      <c r="FYD449" s="18"/>
      <c r="FYM449" s="16"/>
      <c r="FYN449" s="17"/>
      <c r="FYO449" s="18"/>
      <c r="FYX449" s="16"/>
      <c r="FYY449" s="17"/>
      <c r="FYZ449" s="18"/>
      <c r="FZI449" s="16"/>
      <c r="FZJ449" s="17"/>
      <c r="FZK449" s="18"/>
      <c r="FZT449" s="16"/>
      <c r="FZU449" s="17"/>
      <c r="FZV449" s="18"/>
      <c r="GAE449" s="16"/>
      <c r="GAF449" s="17"/>
      <c r="GAG449" s="18"/>
      <c r="GAP449" s="16"/>
      <c r="GAQ449" s="17"/>
      <c r="GAR449" s="18"/>
      <c r="GBA449" s="16"/>
      <c r="GBB449" s="17"/>
      <c r="GBC449" s="18"/>
      <c r="GBL449" s="16"/>
      <c r="GBM449" s="17"/>
      <c r="GBN449" s="18"/>
      <c r="GBW449" s="16"/>
      <c r="GBX449" s="17"/>
      <c r="GBY449" s="18"/>
      <c r="GCH449" s="16"/>
      <c r="GCI449" s="17"/>
      <c r="GCJ449" s="18"/>
      <c r="GCS449" s="16"/>
      <c r="GCT449" s="17"/>
      <c r="GCU449" s="18"/>
      <c r="GDD449" s="16"/>
      <c r="GDE449" s="17"/>
      <c r="GDF449" s="18"/>
      <c r="GDO449" s="16"/>
      <c r="GDP449" s="17"/>
      <c r="GDQ449" s="18"/>
      <c r="GDZ449" s="16"/>
      <c r="GEA449" s="17"/>
      <c r="GEB449" s="18"/>
      <c r="GEK449" s="16"/>
      <c r="GEL449" s="17"/>
      <c r="GEM449" s="18"/>
      <c r="GEV449" s="16"/>
      <c r="GEW449" s="17"/>
      <c r="GEX449" s="18"/>
      <c r="GFG449" s="16"/>
      <c r="GFH449" s="17"/>
      <c r="GFI449" s="18"/>
      <c r="GFR449" s="16"/>
      <c r="GFS449" s="17"/>
      <c r="GFT449" s="18"/>
      <c r="GGC449" s="16"/>
      <c r="GGD449" s="17"/>
      <c r="GGE449" s="18"/>
      <c r="GGN449" s="16"/>
      <c r="GGO449" s="17"/>
      <c r="GGP449" s="18"/>
      <c r="GGY449" s="16"/>
      <c r="GGZ449" s="17"/>
      <c r="GHA449" s="18"/>
      <c r="GHJ449" s="16"/>
      <c r="GHK449" s="17"/>
      <c r="GHL449" s="18"/>
      <c r="GHU449" s="16"/>
      <c r="GHV449" s="17"/>
      <c r="GHW449" s="18"/>
      <c r="GIF449" s="16"/>
      <c r="GIG449" s="17"/>
      <c r="GIH449" s="18"/>
      <c r="GIQ449" s="16"/>
      <c r="GIR449" s="17"/>
      <c r="GIS449" s="18"/>
      <c r="GJB449" s="16"/>
      <c r="GJC449" s="17"/>
      <c r="GJD449" s="18"/>
      <c r="GJM449" s="16"/>
      <c r="GJN449" s="17"/>
      <c r="GJO449" s="18"/>
      <c r="GJX449" s="16"/>
      <c r="GJY449" s="17"/>
      <c r="GJZ449" s="18"/>
      <c r="GKI449" s="16"/>
      <c r="GKJ449" s="17"/>
      <c r="GKK449" s="18"/>
      <c r="GKT449" s="16"/>
      <c r="GKU449" s="17"/>
      <c r="GKV449" s="18"/>
      <c r="GLE449" s="16"/>
      <c r="GLF449" s="17"/>
      <c r="GLG449" s="18"/>
      <c r="GLP449" s="16"/>
      <c r="GLQ449" s="17"/>
      <c r="GLR449" s="18"/>
      <c r="GMA449" s="16"/>
      <c r="GMB449" s="17"/>
      <c r="GMC449" s="18"/>
      <c r="GML449" s="16"/>
      <c r="GMM449" s="17"/>
      <c r="GMN449" s="18"/>
      <c r="GMW449" s="16"/>
      <c r="GMX449" s="17"/>
      <c r="GMY449" s="18"/>
      <c r="GNH449" s="16"/>
      <c r="GNI449" s="17"/>
      <c r="GNJ449" s="18"/>
      <c r="GNS449" s="16"/>
      <c r="GNT449" s="17"/>
      <c r="GNU449" s="18"/>
      <c r="GOD449" s="16"/>
      <c r="GOE449" s="17"/>
      <c r="GOF449" s="18"/>
      <c r="GOO449" s="16"/>
      <c r="GOP449" s="17"/>
      <c r="GOQ449" s="18"/>
      <c r="GOZ449" s="16"/>
      <c r="GPA449" s="17"/>
      <c r="GPB449" s="18"/>
      <c r="GPK449" s="16"/>
      <c r="GPL449" s="17"/>
      <c r="GPM449" s="18"/>
      <c r="GPV449" s="16"/>
      <c r="GPW449" s="17"/>
      <c r="GPX449" s="18"/>
      <c r="GQG449" s="16"/>
      <c r="GQH449" s="17"/>
      <c r="GQI449" s="18"/>
      <c r="GQR449" s="16"/>
      <c r="GQS449" s="17"/>
      <c r="GQT449" s="18"/>
      <c r="GRC449" s="16"/>
      <c r="GRD449" s="17"/>
      <c r="GRE449" s="18"/>
      <c r="GRN449" s="16"/>
      <c r="GRO449" s="17"/>
      <c r="GRP449" s="18"/>
      <c r="GRY449" s="16"/>
      <c r="GRZ449" s="17"/>
      <c r="GSA449" s="18"/>
      <c r="GSJ449" s="16"/>
      <c r="GSK449" s="17"/>
      <c r="GSL449" s="18"/>
      <c r="GSU449" s="16"/>
      <c r="GSV449" s="17"/>
      <c r="GSW449" s="18"/>
      <c r="GTF449" s="16"/>
      <c r="GTG449" s="17"/>
      <c r="GTH449" s="18"/>
      <c r="GTQ449" s="16"/>
      <c r="GTR449" s="17"/>
      <c r="GTS449" s="18"/>
      <c r="GUB449" s="16"/>
      <c r="GUC449" s="17"/>
      <c r="GUD449" s="18"/>
      <c r="GUM449" s="16"/>
      <c r="GUN449" s="17"/>
      <c r="GUO449" s="18"/>
      <c r="GUX449" s="16"/>
      <c r="GUY449" s="17"/>
      <c r="GUZ449" s="18"/>
      <c r="GVI449" s="16"/>
      <c r="GVJ449" s="17"/>
      <c r="GVK449" s="18"/>
      <c r="GVT449" s="16"/>
      <c r="GVU449" s="17"/>
      <c r="GVV449" s="18"/>
      <c r="GWE449" s="16"/>
      <c r="GWF449" s="17"/>
      <c r="GWG449" s="18"/>
      <c r="GWP449" s="16"/>
      <c r="GWQ449" s="17"/>
      <c r="GWR449" s="18"/>
      <c r="GXA449" s="16"/>
      <c r="GXB449" s="17"/>
      <c r="GXC449" s="18"/>
      <c r="GXL449" s="16"/>
      <c r="GXM449" s="17"/>
      <c r="GXN449" s="18"/>
      <c r="GXW449" s="16"/>
      <c r="GXX449" s="17"/>
      <c r="GXY449" s="18"/>
      <c r="GYH449" s="16"/>
      <c r="GYI449" s="17"/>
      <c r="GYJ449" s="18"/>
      <c r="GYS449" s="16"/>
      <c r="GYT449" s="17"/>
      <c r="GYU449" s="18"/>
      <c r="GZD449" s="16"/>
      <c r="GZE449" s="17"/>
      <c r="GZF449" s="18"/>
      <c r="GZO449" s="16"/>
      <c r="GZP449" s="17"/>
      <c r="GZQ449" s="18"/>
      <c r="GZZ449" s="16"/>
      <c r="HAA449" s="17"/>
      <c r="HAB449" s="18"/>
      <c r="HAK449" s="16"/>
      <c r="HAL449" s="17"/>
      <c r="HAM449" s="18"/>
      <c r="HAV449" s="16"/>
      <c r="HAW449" s="17"/>
      <c r="HAX449" s="18"/>
      <c r="HBG449" s="16"/>
      <c r="HBH449" s="17"/>
      <c r="HBI449" s="18"/>
      <c r="HBR449" s="16"/>
      <c r="HBS449" s="17"/>
      <c r="HBT449" s="18"/>
      <c r="HCC449" s="16"/>
      <c r="HCD449" s="17"/>
      <c r="HCE449" s="18"/>
      <c r="HCN449" s="16"/>
      <c r="HCO449" s="17"/>
      <c r="HCP449" s="18"/>
      <c r="HCY449" s="16"/>
      <c r="HCZ449" s="17"/>
      <c r="HDA449" s="18"/>
      <c r="HDJ449" s="16"/>
      <c r="HDK449" s="17"/>
      <c r="HDL449" s="18"/>
      <c r="HDU449" s="16"/>
      <c r="HDV449" s="17"/>
      <c r="HDW449" s="18"/>
      <c r="HEF449" s="16"/>
      <c r="HEG449" s="17"/>
      <c r="HEH449" s="18"/>
      <c r="HEQ449" s="16"/>
      <c r="HER449" s="17"/>
      <c r="HES449" s="18"/>
      <c r="HFB449" s="16"/>
      <c r="HFC449" s="17"/>
      <c r="HFD449" s="18"/>
      <c r="HFM449" s="16"/>
      <c r="HFN449" s="17"/>
      <c r="HFO449" s="18"/>
      <c r="HFX449" s="16"/>
      <c r="HFY449" s="17"/>
      <c r="HFZ449" s="18"/>
      <c r="HGI449" s="16"/>
      <c r="HGJ449" s="17"/>
      <c r="HGK449" s="18"/>
      <c r="HGT449" s="16"/>
      <c r="HGU449" s="17"/>
      <c r="HGV449" s="18"/>
      <c r="HHE449" s="16"/>
      <c r="HHF449" s="17"/>
      <c r="HHG449" s="18"/>
      <c r="HHP449" s="16"/>
      <c r="HHQ449" s="17"/>
      <c r="HHR449" s="18"/>
      <c r="HIA449" s="16"/>
      <c r="HIB449" s="17"/>
      <c r="HIC449" s="18"/>
      <c r="HIL449" s="16"/>
      <c r="HIM449" s="17"/>
      <c r="HIN449" s="18"/>
      <c r="HIW449" s="16"/>
      <c r="HIX449" s="17"/>
      <c r="HIY449" s="18"/>
      <c r="HJH449" s="16"/>
      <c r="HJI449" s="17"/>
      <c r="HJJ449" s="18"/>
      <c r="HJS449" s="16"/>
      <c r="HJT449" s="17"/>
      <c r="HJU449" s="18"/>
      <c r="HKD449" s="16"/>
      <c r="HKE449" s="17"/>
      <c r="HKF449" s="18"/>
      <c r="HKO449" s="16"/>
      <c r="HKP449" s="17"/>
      <c r="HKQ449" s="18"/>
      <c r="HKZ449" s="16"/>
      <c r="HLA449" s="17"/>
      <c r="HLB449" s="18"/>
      <c r="HLK449" s="16"/>
      <c r="HLL449" s="17"/>
      <c r="HLM449" s="18"/>
      <c r="HLV449" s="16"/>
      <c r="HLW449" s="17"/>
      <c r="HLX449" s="18"/>
      <c r="HMG449" s="16"/>
      <c r="HMH449" s="17"/>
      <c r="HMI449" s="18"/>
      <c r="HMR449" s="16"/>
      <c r="HMS449" s="17"/>
      <c r="HMT449" s="18"/>
      <c r="HNC449" s="16"/>
      <c r="HND449" s="17"/>
      <c r="HNE449" s="18"/>
      <c r="HNN449" s="16"/>
      <c r="HNO449" s="17"/>
      <c r="HNP449" s="18"/>
      <c r="HNY449" s="16"/>
      <c r="HNZ449" s="17"/>
      <c r="HOA449" s="18"/>
      <c r="HOJ449" s="16"/>
      <c r="HOK449" s="17"/>
      <c r="HOL449" s="18"/>
      <c r="HOU449" s="16"/>
      <c r="HOV449" s="17"/>
      <c r="HOW449" s="18"/>
      <c r="HPF449" s="16"/>
      <c r="HPG449" s="17"/>
      <c r="HPH449" s="18"/>
      <c r="HPQ449" s="16"/>
      <c r="HPR449" s="17"/>
      <c r="HPS449" s="18"/>
      <c r="HQB449" s="16"/>
      <c r="HQC449" s="17"/>
      <c r="HQD449" s="18"/>
      <c r="HQM449" s="16"/>
      <c r="HQN449" s="17"/>
      <c r="HQO449" s="18"/>
      <c r="HQX449" s="16"/>
      <c r="HQY449" s="17"/>
      <c r="HQZ449" s="18"/>
      <c r="HRI449" s="16"/>
      <c r="HRJ449" s="17"/>
      <c r="HRK449" s="18"/>
      <c r="HRT449" s="16"/>
      <c r="HRU449" s="17"/>
      <c r="HRV449" s="18"/>
      <c r="HSE449" s="16"/>
      <c r="HSF449" s="17"/>
      <c r="HSG449" s="18"/>
      <c r="HSP449" s="16"/>
      <c r="HSQ449" s="17"/>
      <c r="HSR449" s="18"/>
      <c r="HTA449" s="16"/>
      <c r="HTB449" s="17"/>
      <c r="HTC449" s="18"/>
      <c r="HTL449" s="16"/>
      <c r="HTM449" s="17"/>
      <c r="HTN449" s="18"/>
      <c r="HTW449" s="16"/>
      <c r="HTX449" s="17"/>
      <c r="HTY449" s="18"/>
      <c r="HUH449" s="16"/>
      <c r="HUI449" s="17"/>
      <c r="HUJ449" s="18"/>
      <c r="HUS449" s="16"/>
      <c r="HUT449" s="17"/>
      <c r="HUU449" s="18"/>
      <c r="HVD449" s="16"/>
      <c r="HVE449" s="17"/>
      <c r="HVF449" s="18"/>
      <c r="HVO449" s="16"/>
      <c r="HVP449" s="17"/>
      <c r="HVQ449" s="18"/>
      <c r="HVZ449" s="16"/>
      <c r="HWA449" s="17"/>
      <c r="HWB449" s="18"/>
      <c r="HWK449" s="16"/>
      <c r="HWL449" s="17"/>
      <c r="HWM449" s="18"/>
      <c r="HWV449" s="16"/>
      <c r="HWW449" s="17"/>
      <c r="HWX449" s="18"/>
      <c r="HXG449" s="16"/>
      <c r="HXH449" s="17"/>
      <c r="HXI449" s="18"/>
      <c r="HXR449" s="16"/>
      <c r="HXS449" s="17"/>
      <c r="HXT449" s="18"/>
      <c r="HYC449" s="16"/>
      <c r="HYD449" s="17"/>
      <c r="HYE449" s="18"/>
      <c r="HYN449" s="16"/>
      <c r="HYO449" s="17"/>
      <c r="HYP449" s="18"/>
      <c r="HYY449" s="16"/>
      <c r="HYZ449" s="17"/>
      <c r="HZA449" s="18"/>
      <c r="HZJ449" s="16"/>
      <c r="HZK449" s="17"/>
      <c r="HZL449" s="18"/>
      <c r="HZU449" s="16"/>
      <c r="HZV449" s="17"/>
      <c r="HZW449" s="18"/>
      <c r="IAF449" s="16"/>
      <c r="IAG449" s="17"/>
      <c r="IAH449" s="18"/>
      <c r="IAQ449" s="16"/>
      <c r="IAR449" s="17"/>
      <c r="IAS449" s="18"/>
      <c r="IBB449" s="16"/>
      <c r="IBC449" s="17"/>
      <c r="IBD449" s="18"/>
      <c r="IBM449" s="16"/>
      <c r="IBN449" s="17"/>
      <c r="IBO449" s="18"/>
      <c r="IBX449" s="16"/>
      <c r="IBY449" s="17"/>
      <c r="IBZ449" s="18"/>
      <c r="ICI449" s="16"/>
      <c r="ICJ449" s="17"/>
      <c r="ICK449" s="18"/>
      <c r="ICT449" s="16"/>
      <c r="ICU449" s="17"/>
      <c r="ICV449" s="18"/>
      <c r="IDE449" s="16"/>
      <c r="IDF449" s="17"/>
      <c r="IDG449" s="18"/>
      <c r="IDP449" s="16"/>
      <c r="IDQ449" s="17"/>
      <c r="IDR449" s="18"/>
      <c r="IEA449" s="16"/>
      <c r="IEB449" s="17"/>
      <c r="IEC449" s="18"/>
      <c r="IEL449" s="16"/>
      <c r="IEM449" s="17"/>
      <c r="IEN449" s="18"/>
      <c r="IEW449" s="16"/>
      <c r="IEX449" s="17"/>
      <c r="IEY449" s="18"/>
      <c r="IFH449" s="16"/>
      <c r="IFI449" s="17"/>
      <c r="IFJ449" s="18"/>
      <c r="IFS449" s="16"/>
      <c r="IFT449" s="17"/>
      <c r="IFU449" s="18"/>
      <c r="IGD449" s="16"/>
      <c r="IGE449" s="17"/>
      <c r="IGF449" s="18"/>
      <c r="IGO449" s="16"/>
      <c r="IGP449" s="17"/>
      <c r="IGQ449" s="18"/>
      <c r="IGZ449" s="16"/>
      <c r="IHA449" s="17"/>
      <c r="IHB449" s="18"/>
      <c r="IHK449" s="16"/>
      <c r="IHL449" s="17"/>
      <c r="IHM449" s="18"/>
      <c r="IHV449" s="16"/>
      <c r="IHW449" s="17"/>
      <c r="IHX449" s="18"/>
      <c r="IIG449" s="16"/>
      <c r="IIH449" s="17"/>
      <c r="III449" s="18"/>
      <c r="IIR449" s="16"/>
      <c r="IIS449" s="17"/>
      <c r="IIT449" s="18"/>
      <c r="IJC449" s="16"/>
      <c r="IJD449" s="17"/>
      <c r="IJE449" s="18"/>
      <c r="IJN449" s="16"/>
      <c r="IJO449" s="17"/>
      <c r="IJP449" s="18"/>
      <c r="IJY449" s="16"/>
      <c r="IJZ449" s="17"/>
      <c r="IKA449" s="18"/>
      <c r="IKJ449" s="16"/>
      <c r="IKK449" s="17"/>
      <c r="IKL449" s="18"/>
      <c r="IKU449" s="16"/>
      <c r="IKV449" s="17"/>
      <c r="IKW449" s="18"/>
      <c r="ILF449" s="16"/>
      <c r="ILG449" s="17"/>
      <c r="ILH449" s="18"/>
      <c r="ILQ449" s="16"/>
      <c r="ILR449" s="17"/>
      <c r="ILS449" s="18"/>
      <c r="IMB449" s="16"/>
      <c r="IMC449" s="17"/>
      <c r="IMD449" s="18"/>
      <c r="IMM449" s="16"/>
      <c r="IMN449" s="17"/>
      <c r="IMO449" s="18"/>
      <c r="IMX449" s="16"/>
      <c r="IMY449" s="17"/>
      <c r="IMZ449" s="18"/>
      <c r="INI449" s="16"/>
      <c r="INJ449" s="17"/>
      <c r="INK449" s="18"/>
      <c r="INT449" s="16"/>
      <c r="INU449" s="17"/>
      <c r="INV449" s="18"/>
      <c r="IOE449" s="16"/>
      <c r="IOF449" s="17"/>
      <c r="IOG449" s="18"/>
      <c r="IOP449" s="16"/>
      <c r="IOQ449" s="17"/>
      <c r="IOR449" s="18"/>
      <c r="IPA449" s="16"/>
      <c r="IPB449" s="17"/>
      <c r="IPC449" s="18"/>
      <c r="IPL449" s="16"/>
      <c r="IPM449" s="17"/>
      <c r="IPN449" s="18"/>
      <c r="IPW449" s="16"/>
      <c r="IPX449" s="17"/>
      <c r="IPY449" s="18"/>
      <c r="IQH449" s="16"/>
      <c r="IQI449" s="17"/>
      <c r="IQJ449" s="18"/>
      <c r="IQS449" s="16"/>
      <c r="IQT449" s="17"/>
      <c r="IQU449" s="18"/>
      <c r="IRD449" s="16"/>
      <c r="IRE449" s="17"/>
      <c r="IRF449" s="18"/>
      <c r="IRO449" s="16"/>
      <c r="IRP449" s="17"/>
      <c r="IRQ449" s="18"/>
      <c r="IRZ449" s="16"/>
      <c r="ISA449" s="17"/>
      <c r="ISB449" s="18"/>
      <c r="ISK449" s="16"/>
      <c r="ISL449" s="17"/>
      <c r="ISM449" s="18"/>
      <c r="ISV449" s="16"/>
      <c r="ISW449" s="17"/>
      <c r="ISX449" s="18"/>
      <c r="ITG449" s="16"/>
      <c r="ITH449" s="17"/>
      <c r="ITI449" s="18"/>
      <c r="ITR449" s="16"/>
      <c r="ITS449" s="17"/>
      <c r="ITT449" s="18"/>
      <c r="IUC449" s="16"/>
      <c r="IUD449" s="17"/>
      <c r="IUE449" s="18"/>
      <c r="IUN449" s="16"/>
      <c r="IUO449" s="17"/>
      <c r="IUP449" s="18"/>
      <c r="IUY449" s="16"/>
      <c r="IUZ449" s="17"/>
      <c r="IVA449" s="18"/>
      <c r="IVJ449" s="16"/>
      <c r="IVK449" s="17"/>
      <c r="IVL449" s="18"/>
      <c r="IVU449" s="16"/>
      <c r="IVV449" s="17"/>
      <c r="IVW449" s="18"/>
      <c r="IWF449" s="16"/>
      <c r="IWG449" s="17"/>
      <c r="IWH449" s="18"/>
      <c r="IWQ449" s="16"/>
      <c r="IWR449" s="17"/>
      <c r="IWS449" s="18"/>
      <c r="IXB449" s="16"/>
      <c r="IXC449" s="17"/>
      <c r="IXD449" s="18"/>
      <c r="IXM449" s="16"/>
      <c r="IXN449" s="17"/>
      <c r="IXO449" s="18"/>
      <c r="IXX449" s="16"/>
      <c r="IXY449" s="17"/>
      <c r="IXZ449" s="18"/>
      <c r="IYI449" s="16"/>
      <c r="IYJ449" s="17"/>
      <c r="IYK449" s="18"/>
      <c r="IYT449" s="16"/>
      <c r="IYU449" s="17"/>
      <c r="IYV449" s="18"/>
      <c r="IZE449" s="16"/>
      <c r="IZF449" s="17"/>
      <c r="IZG449" s="18"/>
      <c r="IZP449" s="16"/>
      <c r="IZQ449" s="17"/>
      <c r="IZR449" s="18"/>
      <c r="JAA449" s="16"/>
      <c r="JAB449" s="17"/>
      <c r="JAC449" s="18"/>
      <c r="JAL449" s="16"/>
      <c r="JAM449" s="17"/>
      <c r="JAN449" s="18"/>
      <c r="JAW449" s="16"/>
      <c r="JAX449" s="17"/>
      <c r="JAY449" s="18"/>
      <c r="JBH449" s="16"/>
      <c r="JBI449" s="17"/>
      <c r="JBJ449" s="18"/>
      <c r="JBS449" s="16"/>
      <c r="JBT449" s="17"/>
      <c r="JBU449" s="18"/>
      <c r="JCD449" s="16"/>
      <c r="JCE449" s="17"/>
      <c r="JCF449" s="18"/>
      <c r="JCO449" s="16"/>
      <c r="JCP449" s="17"/>
      <c r="JCQ449" s="18"/>
      <c r="JCZ449" s="16"/>
      <c r="JDA449" s="17"/>
      <c r="JDB449" s="18"/>
      <c r="JDK449" s="16"/>
      <c r="JDL449" s="17"/>
      <c r="JDM449" s="18"/>
      <c r="JDV449" s="16"/>
      <c r="JDW449" s="17"/>
      <c r="JDX449" s="18"/>
      <c r="JEG449" s="16"/>
      <c r="JEH449" s="17"/>
      <c r="JEI449" s="18"/>
      <c r="JER449" s="16"/>
      <c r="JES449" s="17"/>
      <c r="JET449" s="18"/>
      <c r="JFC449" s="16"/>
      <c r="JFD449" s="17"/>
      <c r="JFE449" s="18"/>
      <c r="JFN449" s="16"/>
      <c r="JFO449" s="17"/>
      <c r="JFP449" s="18"/>
      <c r="JFY449" s="16"/>
      <c r="JFZ449" s="17"/>
      <c r="JGA449" s="18"/>
      <c r="JGJ449" s="16"/>
      <c r="JGK449" s="17"/>
      <c r="JGL449" s="18"/>
      <c r="JGU449" s="16"/>
      <c r="JGV449" s="17"/>
      <c r="JGW449" s="18"/>
      <c r="JHF449" s="16"/>
      <c r="JHG449" s="17"/>
      <c r="JHH449" s="18"/>
      <c r="JHQ449" s="16"/>
      <c r="JHR449" s="17"/>
      <c r="JHS449" s="18"/>
      <c r="JIB449" s="16"/>
      <c r="JIC449" s="17"/>
      <c r="JID449" s="18"/>
      <c r="JIM449" s="16"/>
      <c r="JIN449" s="17"/>
      <c r="JIO449" s="18"/>
      <c r="JIX449" s="16"/>
      <c r="JIY449" s="17"/>
      <c r="JIZ449" s="18"/>
      <c r="JJI449" s="16"/>
      <c r="JJJ449" s="17"/>
      <c r="JJK449" s="18"/>
      <c r="JJT449" s="16"/>
      <c r="JJU449" s="17"/>
      <c r="JJV449" s="18"/>
      <c r="JKE449" s="16"/>
      <c r="JKF449" s="17"/>
      <c r="JKG449" s="18"/>
      <c r="JKP449" s="16"/>
      <c r="JKQ449" s="17"/>
      <c r="JKR449" s="18"/>
      <c r="JLA449" s="16"/>
      <c r="JLB449" s="17"/>
      <c r="JLC449" s="18"/>
      <c r="JLL449" s="16"/>
      <c r="JLM449" s="17"/>
      <c r="JLN449" s="18"/>
      <c r="JLW449" s="16"/>
      <c r="JLX449" s="17"/>
      <c r="JLY449" s="18"/>
      <c r="JMH449" s="16"/>
      <c r="JMI449" s="17"/>
      <c r="JMJ449" s="18"/>
      <c r="JMS449" s="16"/>
      <c r="JMT449" s="17"/>
      <c r="JMU449" s="18"/>
      <c r="JND449" s="16"/>
      <c r="JNE449" s="17"/>
      <c r="JNF449" s="18"/>
      <c r="JNO449" s="16"/>
      <c r="JNP449" s="17"/>
      <c r="JNQ449" s="18"/>
      <c r="JNZ449" s="16"/>
      <c r="JOA449" s="17"/>
      <c r="JOB449" s="18"/>
      <c r="JOK449" s="16"/>
      <c r="JOL449" s="17"/>
      <c r="JOM449" s="18"/>
      <c r="JOV449" s="16"/>
      <c r="JOW449" s="17"/>
      <c r="JOX449" s="18"/>
      <c r="JPG449" s="16"/>
      <c r="JPH449" s="17"/>
      <c r="JPI449" s="18"/>
      <c r="JPR449" s="16"/>
      <c r="JPS449" s="17"/>
      <c r="JPT449" s="18"/>
      <c r="JQC449" s="16"/>
      <c r="JQD449" s="17"/>
      <c r="JQE449" s="18"/>
      <c r="JQN449" s="16"/>
      <c r="JQO449" s="17"/>
      <c r="JQP449" s="18"/>
      <c r="JQY449" s="16"/>
      <c r="JQZ449" s="17"/>
      <c r="JRA449" s="18"/>
      <c r="JRJ449" s="16"/>
      <c r="JRK449" s="17"/>
      <c r="JRL449" s="18"/>
      <c r="JRU449" s="16"/>
      <c r="JRV449" s="17"/>
      <c r="JRW449" s="18"/>
      <c r="JSF449" s="16"/>
      <c r="JSG449" s="17"/>
      <c r="JSH449" s="18"/>
      <c r="JSQ449" s="16"/>
      <c r="JSR449" s="17"/>
      <c r="JSS449" s="18"/>
      <c r="JTB449" s="16"/>
      <c r="JTC449" s="17"/>
      <c r="JTD449" s="18"/>
      <c r="JTM449" s="16"/>
      <c r="JTN449" s="17"/>
      <c r="JTO449" s="18"/>
      <c r="JTX449" s="16"/>
      <c r="JTY449" s="17"/>
      <c r="JTZ449" s="18"/>
      <c r="JUI449" s="16"/>
      <c r="JUJ449" s="17"/>
      <c r="JUK449" s="18"/>
      <c r="JUT449" s="16"/>
      <c r="JUU449" s="17"/>
      <c r="JUV449" s="18"/>
      <c r="JVE449" s="16"/>
      <c r="JVF449" s="17"/>
      <c r="JVG449" s="18"/>
      <c r="JVP449" s="16"/>
      <c r="JVQ449" s="17"/>
      <c r="JVR449" s="18"/>
      <c r="JWA449" s="16"/>
      <c r="JWB449" s="17"/>
      <c r="JWC449" s="18"/>
      <c r="JWL449" s="16"/>
      <c r="JWM449" s="17"/>
      <c r="JWN449" s="18"/>
      <c r="JWW449" s="16"/>
      <c r="JWX449" s="17"/>
      <c r="JWY449" s="18"/>
      <c r="JXH449" s="16"/>
      <c r="JXI449" s="17"/>
      <c r="JXJ449" s="18"/>
      <c r="JXS449" s="16"/>
      <c r="JXT449" s="17"/>
      <c r="JXU449" s="18"/>
      <c r="JYD449" s="16"/>
      <c r="JYE449" s="17"/>
      <c r="JYF449" s="18"/>
      <c r="JYO449" s="16"/>
      <c r="JYP449" s="17"/>
      <c r="JYQ449" s="18"/>
      <c r="JYZ449" s="16"/>
      <c r="JZA449" s="17"/>
      <c r="JZB449" s="18"/>
      <c r="JZK449" s="16"/>
      <c r="JZL449" s="17"/>
      <c r="JZM449" s="18"/>
      <c r="JZV449" s="16"/>
      <c r="JZW449" s="17"/>
      <c r="JZX449" s="18"/>
      <c r="KAG449" s="16"/>
      <c r="KAH449" s="17"/>
      <c r="KAI449" s="18"/>
      <c r="KAR449" s="16"/>
      <c r="KAS449" s="17"/>
      <c r="KAT449" s="18"/>
      <c r="KBC449" s="16"/>
      <c r="KBD449" s="17"/>
      <c r="KBE449" s="18"/>
      <c r="KBN449" s="16"/>
      <c r="KBO449" s="17"/>
      <c r="KBP449" s="18"/>
      <c r="KBY449" s="16"/>
      <c r="KBZ449" s="17"/>
      <c r="KCA449" s="18"/>
      <c r="KCJ449" s="16"/>
      <c r="KCK449" s="17"/>
      <c r="KCL449" s="18"/>
      <c r="KCU449" s="16"/>
      <c r="KCV449" s="17"/>
      <c r="KCW449" s="18"/>
      <c r="KDF449" s="16"/>
      <c r="KDG449" s="17"/>
      <c r="KDH449" s="18"/>
      <c r="KDQ449" s="16"/>
      <c r="KDR449" s="17"/>
      <c r="KDS449" s="18"/>
      <c r="KEB449" s="16"/>
      <c r="KEC449" s="17"/>
      <c r="KED449" s="18"/>
      <c r="KEM449" s="16"/>
      <c r="KEN449" s="17"/>
      <c r="KEO449" s="18"/>
      <c r="KEX449" s="16"/>
      <c r="KEY449" s="17"/>
      <c r="KEZ449" s="18"/>
      <c r="KFI449" s="16"/>
      <c r="KFJ449" s="17"/>
      <c r="KFK449" s="18"/>
      <c r="KFT449" s="16"/>
      <c r="KFU449" s="17"/>
      <c r="KFV449" s="18"/>
      <c r="KGE449" s="16"/>
      <c r="KGF449" s="17"/>
      <c r="KGG449" s="18"/>
      <c r="KGP449" s="16"/>
      <c r="KGQ449" s="17"/>
      <c r="KGR449" s="18"/>
      <c r="KHA449" s="16"/>
      <c r="KHB449" s="17"/>
      <c r="KHC449" s="18"/>
      <c r="KHL449" s="16"/>
      <c r="KHM449" s="17"/>
      <c r="KHN449" s="18"/>
      <c r="KHW449" s="16"/>
      <c r="KHX449" s="17"/>
      <c r="KHY449" s="18"/>
      <c r="KIH449" s="16"/>
      <c r="KII449" s="17"/>
      <c r="KIJ449" s="18"/>
      <c r="KIS449" s="16"/>
      <c r="KIT449" s="17"/>
      <c r="KIU449" s="18"/>
      <c r="KJD449" s="16"/>
      <c r="KJE449" s="17"/>
      <c r="KJF449" s="18"/>
      <c r="KJO449" s="16"/>
      <c r="KJP449" s="17"/>
      <c r="KJQ449" s="18"/>
      <c r="KJZ449" s="16"/>
      <c r="KKA449" s="17"/>
      <c r="KKB449" s="18"/>
      <c r="KKK449" s="16"/>
      <c r="KKL449" s="17"/>
      <c r="KKM449" s="18"/>
      <c r="KKV449" s="16"/>
      <c r="KKW449" s="17"/>
      <c r="KKX449" s="18"/>
      <c r="KLG449" s="16"/>
      <c r="KLH449" s="17"/>
      <c r="KLI449" s="18"/>
      <c r="KLR449" s="16"/>
      <c r="KLS449" s="17"/>
      <c r="KLT449" s="18"/>
      <c r="KMC449" s="16"/>
      <c r="KMD449" s="17"/>
      <c r="KME449" s="18"/>
      <c r="KMN449" s="16"/>
      <c r="KMO449" s="17"/>
      <c r="KMP449" s="18"/>
      <c r="KMY449" s="16"/>
      <c r="KMZ449" s="17"/>
      <c r="KNA449" s="18"/>
      <c r="KNJ449" s="16"/>
      <c r="KNK449" s="17"/>
      <c r="KNL449" s="18"/>
      <c r="KNU449" s="16"/>
      <c r="KNV449" s="17"/>
      <c r="KNW449" s="18"/>
      <c r="KOF449" s="16"/>
      <c r="KOG449" s="17"/>
      <c r="KOH449" s="18"/>
      <c r="KOQ449" s="16"/>
      <c r="KOR449" s="17"/>
      <c r="KOS449" s="18"/>
      <c r="KPB449" s="16"/>
      <c r="KPC449" s="17"/>
      <c r="KPD449" s="18"/>
      <c r="KPM449" s="16"/>
      <c r="KPN449" s="17"/>
      <c r="KPO449" s="18"/>
      <c r="KPX449" s="16"/>
      <c r="KPY449" s="17"/>
      <c r="KPZ449" s="18"/>
      <c r="KQI449" s="16"/>
      <c r="KQJ449" s="17"/>
      <c r="KQK449" s="18"/>
      <c r="KQT449" s="16"/>
      <c r="KQU449" s="17"/>
      <c r="KQV449" s="18"/>
      <c r="KRE449" s="16"/>
      <c r="KRF449" s="17"/>
      <c r="KRG449" s="18"/>
      <c r="KRP449" s="16"/>
      <c r="KRQ449" s="17"/>
      <c r="KRR449" s="18"/>
      <c r="KSA449" s="16"/>
      <c r="KSB449" s="17"/>
      <c r="KSC449" s="18"/>
      <c r="KSL449" s="16"/>
      <c r="KSM449" s="17"/>
      <c r="KSN449" s="18"/>
      <c r="KSW449" s="16"/>
      <c r="KSX449" s="17"/>
      <c r="KSY449" s="18"/>
      <c r="KTH449" s="16"/>
      <c r="KTI449" s="17"/>
      <c r="KTJ449" s="18"/>
      <c r="KTS449" s="16"/>
      <c r="KTT449" s="17"/>
      <c r="KTU449" s="18"/>
      <c r="KUD449" s="16"/>
      <c r="KUE449" s="17"/>
      <c r="KUF449" s="18"/>
      <c r="KUO449" s="16"/>
      <c r="KUP449" s="17"/>
      <c r="KUQ449" s="18"/>
      <c r="KUZ449" s="16"/>
      <c r="KVA449" s="17"/>
      <c r="KVB449" s="18"/>
      <c r="KVK449" s="16"/>
      <c r="KVL449" s="17"/>
      <c r="KVM449" s="18"/>
      <c r="KVV449" s="16"/>
      <c r="KVW449" s="17"/>
      <c r="KVX449" s="18"/>
      <c r="KWG449" s="16"/>
      <c r="KWH449" s="17"/>
      <c r="KWI449" s="18"/>
      <c r="KWR449" s="16"/>
      <c r="KWS449" s="17"/>
      <c r="KWT449" s="18"/>
      <c r="KXC449" s="16"/>
      <c r="KXD449" s="17"/>
      <c r="KXE449" s="18"/>
      <c r="KXN449" s="16"/>
      <c r="KXO449" s="17"/>
      <c r="KXP449" s="18"/>
      <c r="KXY449" s="16"/>
      <c r="KXZ449" s="17"/>
      <c r="KYA449" s="18"/>
      <c r="KYJ449" s="16"/>
      <c r="KYK449" s="17"/>
      <c r="KYL449" s="18"/>
      <c r="KYU449" s="16"/>
      <c r="KYV449" s="17"/>
      <c r="KYW449" s="18"/>
      <c r="KZF449" s="16"/>
      <c r="KZG449" s="17"/>
      <c r="KZH449" s="18"/>
      <c r="KZQ449" s="16"/>
      <c r="KZR449" s="17"/>
      <c r="KZS449" s="18"/>
      <c r="LAB449" s="16"/>
      <c r="LAC449" s="17"/>
      <c r="LAD449" s="18"/>
      <c r="LAM449" s="16"/>
      <c r="LAN449" s="17"/>
      <c r="LAO449" s="18"/>
      <c r="LAX449" s="16"/>
      <c r="LAY449" s="17"/>
      <c r="LAZ449" s="18"/>
      <c r="LBI449" s="16"/>
      <c r="LBJ449" s="17"/>
      <c r="LBK449" s="18"/>
      <c r="LBT449" s="16"/>
      <c r="LBU449" s="17"/>
      <c r="LBV449" s="18"/>
      <c r="LCE449" s="16"/>
      <c r="LCF449" s="17"/>
      <c r="LCG449" s="18"/>
      <c r="LCP449" s="16"/>
      <c r="LCQ449" s="17"/>
      <c r="LCR449" s="18"/>
      <c r="LDA449" s="16"/>
      <c r="LDB449" s="17"/>
      <c r="LDC449" s="18"/>
      <c r="LDL449" s="16"/>
      <c r="LDM449" s="17"/>
      <c r="LDN449" s="18"/>
      <c r="LDW449" s="16"/>
      <c r="LDX449" s="17"/>
      <c r="LDY449" s="18"/>
      <c r="LEH449" s="16"/>
      <c r="LEI449" s="17"/>
      <c r="LEJ449" s="18"/>
      <c r="LES449" s="16"/>
      <c r="LET449" s="17"/>
      <c r="LEU449" s="18"/>
      <c r="LFD449" s="16"/>
      <c r="LFE449" s="17"/>
      <c r="LFF449" s="18"/>
      <c r="LFO449" s="16"/>
      <c r="LFP449" s="17"/>
      <c r="LFQ449" s="18"/>
      <c r="LFZ449" s="16"/>
      <c r="LGA449" s="17"/>
      <c r="LGB449" s="18"/>
      <c r="LGK449" s="16"/>
      <c r="LGL449" s="17"/>
      <c r="LGM449" s="18"/>
      <c r="LGV449" s="16"/>
      <c r="LGW449" s="17"/>
      <c r="LGX449" s="18"/>
      <c r="LHG449" s="16"/>
      <c r="LHH449" s="17"/>
      <c r="LHI449" s="18"/>
      <c r="LHR449" s="16"/>
      <c r="LHS449" s="17"/>
      <c r="LHT449" s="18"/>
      <c r="LIC449" s="16"/>
      <c r="LID449" s="17"/>
      <c r="LIE449" s="18"/>
      <c r="LIN449" s="16"/>
      <c r="LIO449" s="17"/>
      <c r="LIP449" s="18"/>
      <c r="LIY449" s="16"/>
      <c r="LIZ449" s="17"/>
      <c r="LJA449" s="18"/>
      <c r="LJJ449" s="16"/>
      <c r="LJK449" s="17"/>
      <c r="LJL449" s="18"/>
      <c r="LJU449" s="16"/>
      <c r="LJV449" s="17"/>
      <c r="LJW449" s="18"/>
      <c r="LKF449" s="16"/>
      <c r="LKG449" s="17"/>
      <c r="LKH449" s="18"/>
      <c r="LKQ449" s="16"/>
      <c r="LKR449" s="17"/>
      <c r="LKS449" s="18"/>
      <c r="LLB449" s="16"/>
      <c r="LLC449" s="17"/>
      <c r="LLD449" s="18"/>
      <c r="LLM449" s="16"/>
      <c r="LLN449" s="17"/>
      <c r="LLO449" s="18"/>
      <c r="LLX449" s="16"/>
      <c r="LLY449" s="17"/>
      <c r="LLZ449" s="18"/>
      <c r="LMI449" s="16"/>
      <c r="LMJ449" s="17"/>
      <c r="LMK449" s="18"/>
      <c r="LMT449" s="16"/>
      <c r="LMU449" s="17"/>
      <c r="LMV449" s="18"/>
      <c r="LNE449" s="16"/>
      <c r="LNF449" s="17"/>
      <c r="LNG449" s="18"/>
      <c r="LNP449" s="16"/>
      <c r="LNQ449" s="17"/>
      <c r="LNR449" s="18"/>
      <c r="LOA449" s="16"/>
      <c r="LOB449" s="17"/>
      <c r="LOC449" s="18"/>
      <c r="LOL449" s="16"/>
      <c r="LOM449" s="17"/>
      <c r="LON449" s="18"/>
      <c r="LOW449" s="16"/>
      <c r="LOX449" s="17"/>
      <c r="LOY449" s="18"/>
      <c r="LPH449" s="16"/>
      <c r="LPI449" s="17"/>
      <c r="LPJ449" s="18"/>
      <c r="LPS449" s="16"/>
      <c r="LPT449" s="17"/>
      <c r="LPU449" s="18"/>
      <c r="LQD449" s="16"/>
      <c r="LQE449" s="17"/>
      <c r="LQF449" s="18"/>
      <c r="LQO449" s="16"/>
      <c r="LQP449" s="17"/>
      <c r="LQQ449" s="18"/>
      <c r="LQZ449" s="16"/>
      <c r="LRA449" s="17"/>
      <c r="LRB449" s="18"/>
      <c r="LRK449" s="16"/>
      <c r="LRL449" s="17"/>
      <c r="LRM449" s="18"/>
      <c r="LRV449" s="16"/>
      <c r="LRW449" s="17"/>
      <c r="LRX449" s="18"/>
      <c r="LSG449" s="16"/>
      <c r="LSH449" s="17"/>
      <c r="LSI449" s="18"/>
      <c r="LSR449" s="16"/>
      <c r="LSS449" s="17"/>
      <c r="LST449" s="18"/>
      <c r="LTC449" s="16"/>
      <c r="LTD449" s="17"/>
      <c r="LTE449" s="18"/>
      <c r="LTN449" s="16"/>
      <c r="LTO449" s="17"/>
      <c r="LTP449" s="18"/>
      <c r="LTY449" s="16"/>
      <c r="LTZ449" s="17"/>
      <c r="LUA449" s="18"/>
      <c r="LUJ449" s="16"/>
      <c r="LUK449" s="17"/>
      <c r="LUL449" s="18"/>
      <c r="LUU449" s="16"/>
      <c r="LUV449" s="17"/>
      <c r="LUW449" s="18"/>
      <c r="LVF449" s="16"/>
      <c r="LVG449" s="17"/>
      <c r="LVH449" s="18"/>
      <c r="LVQ449" s="16"/>
      <c r="LVR449" s="17"/>
      <c r="LVS449" s="18"/>
      <c r="LWB449" s="16"/>
      <c r="LWC449" s="17"/>
      <c r="LWD449" s="18"/>
      <c r="LWM449" s="16"/>
      <c r="LWN449" s="17"/>
      <c r="LWO449" s="18"/>
      <c r="LWX449" s="16"/>
      <c r="LWY449" s="17"/>
      <c r="LWZ449" s="18"/>
      <c r="LXI449" s="16"/>
      <c r="LXJ449" s="17"/>
      <c r="LXK449" s="18"/>
      <c r="LXT449" s="16"/>
      <c r="LXU449" s="17"/>
      <c r="LXV449" s="18"/>
      <c r="LYE449" s="16"/>
      <c r="LYF449" s="17"/>
      <c r="LYG449" s="18"/>
      <c r="LYP449" s="16"/>
      <c r="LYQ449" s="17"/>
      <c r="LYR449" s="18"/>
      <c r="LZA449" s="16"/>
      <c r="LZB449" s="17"/>
      <c r="LZC449" s="18"/>
      <c r="LZL449" s="16"/>
      <c r="LZM449" s="17"/>
      <c r="LZN449" s="18"/>
      <c r="LZW449" s="16"/>
      <c r="LZX449" s="17"/>
      <c r="LZY449" s="18"/>
      <c r="MAH449" s="16"/>
      <c r="MAI449" s="17"/>
      <c r="MAJ449" s="18"/>
      <c r="MAS449" s="16"/>
      <c r="MAT449" s="17"/>
      <c r="MAU449" s="18"/>
      <c r="MBD449" s="16"/>
      <c r="MBE449" s="17"/>
      <c r="MBF449" s="18"/>
      <c r="MBO449" s="16"/>
      <c r="MBP449" s="17"/>
      <c r="MBQ449" s="18"/>
      <c r="MBZ449" s="16"/>
      <c r="MCA449" s="17"/>
      <c r="MCB449" s="18"/>
      <c r="MCK449" s="16"/>
      <c r="MCL449" s="17"/>
      <c r="MCM449" s="18"/>
      <c r="MCV449" s="16"/>
      <c r="MCW449" s="17"/>
      <c r="MCX449" s="18"/>
      <c r="MDG449" s="16"/>
      <c r="MDH449" s="17"/>
      <c r="MDI449" s="18"/>
      <c r="MDR449" s="16"/>
      <c r="MDS449" s="17"/>
      <c r="MDT449" s="18"/>
      <c r="MEC449" s="16"/>
      <c r="MED449" s="17"/>
      <c r="MEE449" s="18"/>
      <c r="MEN449" s="16"/>
      <c r="MEO449" s="17"/>
      <c r="MEP449" s="18"/>
      <c r="MEY449" s="16"/>
      <c r="MEZ449" s="17"/>
      <c r="MFA449" s="18"/>
      <c r="MFJ449" s="16"/>
      <c r="MFK449" s="17"/>
      <c r="MFL449" s="18"/>
      <c r="MFU449" s="16"/>
      <c r="MFV449" s="17"/>
      <c r="MFW449" s="18"/>
      <c r="MGF449" s="16"/>
      <c r="MGG449" s="17"/>
      <c r="MGH449" s="18"/>
      <c r="MGQ449" s="16"/>
      <c r="MGR449" s="17"/>
      <c r="MGS449" s="18"/>
      <c r="MHB449" s="16"/>
      <c r="MHC449" s="17"/>
      <c r="MHD449" s="18"/>
      <c r="MHM449" s="16"/>
      <c r="MHN449" s="17"/>
      <c r="MHO449" s="18"/>
      <c r="MHX449" s="16"/>
      <c r="MHY449" s="17"/>
      <c r="MHZ449" s="18"/>
      <c r="MII449" s="16"/>
      <c r="MIJ449" s="17"/>
      <c r="MIK449" s="18"/>
      <c r="MIT449" s="16"/>
      <c r="MIU449" s="17"/>
      <c r="MIV449" s="18"/>
      <c r="MJE449" s="16"/>
      <c r="MJF449" s="17"/>
      <c r="MJG449" s="18"/>
      <c r="MJP449" s="16"/>
      <c r="MJQ449" s="17"/>
      <c r="MJR449" s="18"/>
      <c r="MKA449" s="16"/>
      <c r="MKB449" s="17"/>
      <c r="MKC449" s="18"/>
      <c r="MKL449" s="16"/>
      <c r="MKM449" s="17"/>
      <c r="MKN449" s="18"/>
      <c r="MKW449" s="16"/>
      <c r="MKX449" s="17"/>
      <c r="MKY449" s="18"/>
      <c r="MLH449" s="16"/>
      <c r="MLI449" s="17"/>
      <c r="MLJ449" s="18"/>
      <c r="MLS449" s="16"/>
      <c r="MLT449" s="17"/>
      <c r="MLU449" s="18"/>
      <c r="MMD449" s="16"/>
      <c r="MME449" s="17"/>
      <c r="MMF449" s="18"/>
      <c r="MMO449" s="16"/>
      <c r="MMP449" s="17"/>
      <c r="MMQ449" s="18"/>
      <c r="MMZ449" s="16"/>
      <c r="MNA449" s="17"/>
      <c r="MNB449" s="18"/>
      <c r="MNK449" s="16"/>
      <c r="MNL449" s="17"/>
      <c r="MNM449" s="18"/>
      <c r="MNV449" s="16"/>
      <c r="MNW449" s="17"/>
      <c r="MNX449" s="18"/>
      <c r="MOG449" s="16"/>
      <c r="MOH449" s="17"/>
      <c r="MOI449" s="18"/>
      <c r="MOR449" s="16"/>
      <c r="MOS449" s="17"/>
      <c r="MOT449" s="18"/>
      <c r="MPC449" s="16"/>
      <c r="MPD449" s="17"/>
      <c r="MPE449" s="18"/>
      <c r="MPN449" s="16"/>
      <c r="MPO449" s="17"/>
      <c r="MPP449" s="18"/>
      <c r="MPY449" s="16"/>
      <c r="MPZ449" s="17"/>
      <c r="MQA449" s="18"/>
      <c r="MQJ449" s="16"/>
      <c r="MQK449" s="17"/>
      <c r="MQL449" s="18"/>
      <c r="MQU449" s="16"/>
      <c r="MQV449" s="17"/>
      <c r="MQW449" s="18"/>
      <c r="MRF449" s="16"/>
      <c r="MRG449" s="17"/>
      <c r="MRH449" s="18"/>
      <c r="MRQ449" s="16"/>
      <c r="MRR449" s="17"/>
      <c r="MRS449" s="18"/>
      <c r="MSB449" s="16"/>
      <c r="MSC449" s="17"/>
      <c r="MSD449" s="18"/>
      <c r="MSM449" s="16"/>
      <c r="MSN449" s="17"/>
      <c r="MSO449" s="18"/>
      <c r="MSX449" s="16"/>
      <c r="MSY449" s="17"/>
      <c r="MSZ449" s="18"/>
      <c r="MTI449" s="16"/>
      <c r="MTJ449" s="17"/>
      <c r="MTK449" s="18"/>
      <c r="MTT449" s="16"/>
      <c r="MTU449" s="17"/>
      <c r="MTV449" s="18"/>
      <c r="MUE449" s="16"/>
      <c r="MUF449" s="17"/>
      <c r="MUG449" s="18"/>
      <c r="MUP449" s="16"/>
      <c r="MUQ449" s="17"/>
      <c r="MUR449" s="18"/>
      <c r="MVA449" s="16"/>
      <c r="MVB449" s="17"/>
      <c r="MVC449" s="18"/>
      <c r="MVL449" s="16"/>
      <c r="MVM449" s="17"/>
      <c r="MVN449" s="18"/>
      <c r="MVW449" s="16"/>
      <c r="MVX449" s="17"/>
      <c r="MVY449" s="18"/>
      <c r="MWH449" s="16"/>
      <c r="MWI449" s="17"/>
      <c r="MWJ449" s="18"/>
      <c r="MWS449" s="16"/>
      <c r="MWT449" s="17"/>
      <c r="MWU449" s="18"/>
      <c r="MXD449" s="16"/>
      <c r="MXE449" s="17"/>
      <c r="MXF449" s="18"/>
      <c r="MXO449" s="16"/>
      <c r="MXP449" s="17"/>
      <c r="MXQ449" s="18"/>
      <c r="MXZ449" s="16"/>
      <c r="MYA449" s="17"/>
      <c r="MYB449" s="18"/>
      <c r="MYK449" s="16"/>
      <c r="MYL449" s="17"/>
      <c r="MYM449" s="18"/>
      <c r="MYV449" s="16"/>
      <c r="MYW449" s="17"/>
      <c r="MYX449" s="18"/>
      <c r="MZG449" s="16"/>
      <c r="MZH449" s="17"/>
      <c r="MZI449" s="18"/>
      <c r="MZR449" s="16"/>
      <c r="MZS449" s="17"/>
      <c r="MZT449" s="18"/>
      <c r="NAC449" s="16"/>
      <c r="NAD449" s="17"/>
      <c r="NAE449" s="18"/>
      <c r="NAN449" s="16"/>
      <c r="NAO449" s="17"/>
      <c r="NAP449" s="18"/>
      <c r="NAY449" s="16"/>
      <c r="NAZ449" s="17"/>
      <c r="NBA449" s="18"/>
      <c r="NBJ449" s="16"/>
      <c r="NBK449" s="17"/>
      <c r="NBL449" s="18"/>
      <c r="NBU449" s="16"/>
      <c r="NBV449" s="17"/>
      <c r="NBW449" s="18"/>
      <c r="NCF449" s="16"/>
      <c r="NCG449" s="17"/>
      <c r="NCH449" s="18"/>
      <c r="NCQ449" s="16"/>
      <c r="NCR449" s="17"/>
      <c r="NCS449" s="18"/>
      <c r="NDB449" s="16"/>
      <c r="NDC449" s="17"/>
      <c r="NDD449" s="18"/>
      <c r="NDM449" s="16"/>
      <c r="NDN449" s="17"/>
      <c r="NDO449" s="18"/>
      <c r="NDX449" s="16"/>
      <c r="NDY449" s="17"/>
      <c r="NDZ449" s="18"/>
      <c r="NEI449" s="16"/>
      <c r="NEJ449" s="17"/>
      <c r="NEK449" s="18"/>
      <c r="NET449" s="16"/>
      <c r="NEU449" s="17"/>
      <c r="NEV449" s="18"/>
      <c r="NFE449" s="16"/>
      <c r="NFF449" s="17"/>
      <c r="NFG449" s="18"/>
      <c r="NFP449" s="16"/>
      <c r="NFQ449" s="17"/>
      <c r="NFR449" s="18"/>
      <c r="NGA449" s="16"/>
      <c r="NGB449" s="17"/>
      <c r="NGC449" s="18"/>
      <c r="NGL449" s="16"/>
      <c r="NGM449" s="17"/>
      <c r="NGN449" s="18"/>
      <c r="NGW449" s="16"/>
      <c r="NGX449" s="17"/>
      <c r="NGY449" s="18"/>
      <c r="NHH449" s="16"/>
      <c r="NHI449" s="17"/>
      <c r="NHJ449" s="18"/>
      <c r="NHS449" s="16"/>
      <c r="NHT449" s="17"/>
      <c r="NHU449" s="18"/>
      <c r="NID449" s="16"/>
      <c r="NIE449" s="17"/>
      <c r="NIF449" s="18"/>
      <c r="NIO449" s="16"/>
      <c r="NIP449" s="17"/>
      <c r="NIQ449" s="18"/>
      <c r="NIZ449" s="16"/>
      <c r="NJA449" s="17"/>
      <c r="NJB449" s="18"/>
      <c r="NJK449" s="16"/>
      <c r="NJL449" s="17"/>
      <c r="NJM449" s="18"/>
      <c r="NJV449" s="16"/>
      <c r="NJW449" s="17"/>
      <c r="NJX449" s="18"/>
      <c r="NKG449" s="16"/>
      <c r="NKH449" s="17"/>
      <c r="NKI449" s="18"/>
      <c r="NKR449" s="16"/>
      <c r="NKS449" s="17"/>
      <c r="NKT449" s="18"/>
      <c r="NLC449" s="16"/>
      <c r="NLD449" s="17"/>
      <c r="NLE449" s="18"/>
      <c r="NLN449" s="16"/>
      <c r="NLO449" s="17"/>
      <c r="NLP449" s="18"/>
      <c r="NLY449" s="16"/>
      <c r="NLZ449" s="17"/>
      <c r="NMA449" s="18"/>
      <c r="NMJ449" s="16"/>
      <c r="NMK449" s="17"/>
      <c r="NML449" s="18"/>
      <c r="NMU449" s="16"/>
      <c r="NMV449" s="17"/>
      <c r="NMW449" s="18"/>
      <c r="NNF449" s="16"/>
      <c r="NNG449" s="17"/>
      <c r="NNH449" s="18"/>
      <c r="NNQ449" s="16"/>
      <c r="NNR449" s="17"/>
      <c r="NNS449" s="18"/>
      <c r="NOB449" s="16"/>
      <c r="NOC449" s="17"/>
      <c r="NOD449" s="18"/>
      <c r="NOM449" s="16"/>
      <c r="NON449" s="17"/>
      <c r="NOO449" s="18"/>
      <c r="NOX449" s="16"/>
      <c r="NOY449" s="17"/>
      <c r="NOZ449" s="18"/>
      <c r="NPI449" s="16"/>
      <c r="NPJ449" s="17"/>
      <c r="NPK449" s="18"/>
      <c r="NPT449" s="16"/>
      <c r="NPU449" s="17"/>
      <c r="NPV449" s="18"/>
      <c r="NQE449" s="16"/>
      <c r="NQF449" s="17"/>
      <c r="NQG449" s="18"/>
      <c r="NQP449" s="16"/>
      <c r="NQQ449" s="17"/>
      <c r="NQR449" s="18"/>
      <c r="NRA449" s="16"/>
      <c r="NRB449" s="17"/>
      <c r="NRC449" s="18"/>
      <c r="NRL449" s="16"/>
      <c r="NRM449" s="17"/>
      <c r="NRN449" s="18"/>
      <c r="NRW449" s="16"/>
      <c r="NRX449" s="17"/>
      <c r="NRY449" s="18"/>
      <c r="NSH449" s="16"/>
      <c r="NSI449" s="17"/>
      <c r="NSJ449" s="18"/>
      <c r="NSS449" s="16"/>
      <c r="NST449" s="17"/>
      <c r="NSU449" s="18"/>
      <c r="NTD449" s="16"/>
      <c r="NTE449" s="17"/>
      <c r="NTF449" s="18"/>
      <c r="NTO449" s="16"/>
      <c r="NTP449" s="17"/>
      <c r="NTQ449" s="18"/>
      <c r="NTZ449" s="16"/>
      <c r="NUA449" s="17"/>
      <c r="NUB449" s="18"/>
      <c r="NUK449" s="16"/>
      <c r="NUL449" s="17"/>
      <c r="NUM449" s="18"/>
      <c r="NUV449" s="16"/>
      <c r="NUW449" s="17"/>
      <c r="NUX449" s="18"/>
      <c r="NVG449" s="16"/>
      <c r="NVH449" s="17"/>
      <c r="NVI449" s="18"/>
      <c r="NVR449" s="16"/>
      <c r="NVS449" s="17"/>
      <c r="NVT449" s="18"/>
      <c r="NWC449" s="16"/>
      <c r="NWD449" s="17"/>
      <c r="NWE449" s="18"/>
      <c r="NWN449" s="16"/>
      <c r="NWO449" s="17"/>
      <c r="NWP449" s="18"/>
      <c r="NWY449" s="16"/>
      <c r="NWZ449" s="17"/>
      <c r="NXA449" s="18"/>
      <c r="NXJ449" s="16"/>
      <c r="NXK449" s="17"/>
      <c r="NXL449" s="18"/>
      <c r="NXU449" s="16"/>
      <c r="NXV449" s="17"/>
      <c r="NXW449" s="18"/>
      <c r="NYF449" s="16"/>
      <c r="NYG449" s="17"/>
      <c r="NYH449" s="18"/>
      <c r="NYQ449" s="16"/>
      <c r="NYR449" s="17"/>
      <c r="NYS449" s="18"/>
      <c r="NZB449" s="16"/>
      <c r="NZC449" s="17"/>
      <c r="NZD449" s="18"/>
      <c r="NZM449" s="16"/>
      <c r="NZN449" s="17"/>
      <c r="NZO449" s="18"/>
      <c r="NZX449" s="16"/>
      <c r="NZY449" s="17"/>
      <c r="NZZ449" s="18"/>
      <c r="OAI449" s="16"/>
      <c r="OAJ449" s="17"/>
      <c r="OAK449" s="18"/>
      <c r="OAT449" s="16"/>
      <c r="OAU449" s="17"/>
      <c r="OAV449" s="18"/>
      <c r="OBE449" s="16"/>
      <c r="OBF449" s="17"/>
      <c r="OBG449" s="18"/>
      <c r="OBP449" s="16"/>
      <c r="OBQ449" s="17"/>
      <c r="OBR449" s="18"/>
      <c r="OCA449" s="16"/>
      <c r="OCB449" s="17"/>
      <c r="OCC449" s="18"/>
      <c r="OCL449" s="16"/>
      <c r="OCM449" s="17"/>
      <c r="OCN449" s="18"/>
      <c r="OCW449" s="16"/>
      <c r="OCX449" s="17"/>
      <c r="OCY449" s="18"/>
      <c r="ODH449" s="16"/>
      <c r="ODI449" s="17"/>
      <c r="ODJ449" s="18"/>
      <c r="ODS449" s="16"/>
      <c r="ODT449" s="17"/>
      <c r="ODU449" s="18"/>
      <c r="OED449" s="16"/>
      <c r="OEE449" s="17"/>
      <c r="OEF449" s="18"/>
      <c r="OEO449" s="16"/>
      <c r="OEP449" s="17"/>
      <c r="OEQ449" s="18"/>
      <c r="OEZ449" s="16"/>
      <c r="OFA449" s="17"/>
      <c r="OFB449" s="18"/>
      <c r="OFK449" s="16"/>
      <c r="OFL449" s="17"/>
      <c r="OFM449" s="18"/>
      <c r="OFV449" s="16"/>
      <c r="OFW449" s="17"/>
      <c r="OFX449" s="18"/>
      <c r="OGG449" s="16"/>
      <c r="OGH449" s="17"/>
      <c r="OGI449" s="18"/>
      <c r="OGR449" s="16"/>
      <c r="OGS449" s="17"/>
      <c r="OGT449" s="18"/>
      <c r="OHC449" s="16"/>
      <c r="OHD449" s="17"/>
      <c r="OHE449" s="18"/>
      <c r="OHN449" s="16"/>
      <c r="OHO449" s="17"/>
      <c r="OHP449" s="18"/>
      <c r="OHY449" s="16"/>
      <c r="OHZ449" s="17"/>
      <c r="OIA449" s="18"/>
      <c r="OIJ449" s="16"/>
      <c r="OIK449" s="17"/>
      <c r="OIL449" s="18"/>
      <c r="OIU449" s="16"/>
      <c r="OIV449" s="17"/>
      <c r="OIW449" s="18"/>
      <c r="OJF449" s="16"/>
      <c r="OJG449" s="17"/>
      <c r="OJH449" s="18"/>
      <c r="OJQ449" s="16"/>
      <c r="OJR449" s="17"/>
      <c r="OJS449" s="18"/>
      <c r="OKB449" s="16"/>
      <c r="OKC449" s="17"/>
      <c r="OKD449" s="18"/>
      <c r="OKM449" s="16"/>
      <c r="OKN449" s="17"/>
      <c r="OKO449" s="18"/>
      <c r="OKX449" s="16"/>
      <c r="OKY449" s="17"/>
      <c r="OKZ449" s="18"/>
      <c r="OLI449" s="16"/>
      <c r="OLJ449" s="17"/>
      <c r="OLK449" s="18"/>
      <c r="OLT449" s="16"/>
      <c r="OLU449" s="17"/>
      <c r="OLV449" s="18"/>
      <c r="OME449" s="16"/>
      <c r="OMF449" s="17"/>
      <c r="OMG449" s="18"/>
      <c r="OMP449" s="16"/>
      <c r="OMQ449" s="17"/>
      <c r="OMR449" s="18"/>
      <c r="ONA449" s="16"/>
      <c r="ONB449" s="17"/>
      <c r="ONC449" s="18"/>
      <c r="ONL449" s="16"/>
      <c r="ONM449" s="17"/>
      <c r="ONN449" s="18"/>
      <c r="ONW449" s="16"/>
      <c r="ONX449" s="17"/>
      <c r="ONY449" s="18"/>
      <c r="OOH449" s="16"/>
      <c r="OOI449" s="17"/>
      <c r="OOJ449" s="18"/>
      <c r="OOS449" s="16"/>
      <c r="OOT449" s="17"/>
      <c r="OOU449" s="18"/>
      <c r="OPD449" s="16"/>
      <c r="OPE449" s="17"/>
      <c r="OPF449" s="18"/>
      <c r="OPO449" s="16"/>
      <c r="OPP449" s="17"/>
      <c r="OPQ449" s="18"/>
      <c r="OPZ449" s="16"/>
      <c r="OQA449" s="17"/>
      <c r="OQB449" s="18"/>
      <c r="OQK449" s="16"/>
      <c r="OQL449" s="17"/>
      <c r="OQM449" s="18"/>
      <c r="OQV449" s="16"/>
      <c r="OQW449" s="17"/>
      <c r="OQX449" s="18"/>
      <c r="ORG449" s="16"/>
      <c r="ORH449" s="17"/>
      <c r="ORI449" s="18"/>
      <c r="ORR449" s="16"/>
      <c r="ORS449" s="17"/>
      <c r="ORT449" s="18"/>
      <c r="OSC449" s="16"/>
      <c r="OSD449" s="17"/>
      <c r="OSE449" s="18"/>
      <c r="OSN449" s="16"/>
      <c r="OSO449" s="17"/>
      <c r="OSP449" s="18"/>
      <c r="OSY449" s="16"/>
      <c r="OSZ449" s="17"/>
      <c r="OTA449" s="18"/>
      <c r="OTJ449" s="16"/>
      <c r="OTK449" s="17"/>
      <c r="OTL449" s="18"/>
      <c r="OTU449" s="16"/>
      <c r="OTV449" s="17"/>
      <c r="OTW449" s="18"/>
      <c r="OUF449" s="16"/>
      <c r="OUG449" s="17"/>
      <c r="OUH449" s="18"/>
      <c r="OUQ449" s="16"/>
      <c r="OUR449" s="17"/>
      <c r="OUS449" s="18"/>
      <c r="OVB449" s="16"/>
      <c r="OVC449" s="17"/>
      <c r="OVD449" s="18"/>
      <c r="OVM449" s="16"/>
      <c r="OVN449" s="17"/>
      <c r="OVO449" s="18"/>
      <c r="OVX449" s="16"/>
      <c r="OVY449" s="17"/>
      <c r="OVZ449" s="18"/>
      <c r="OWI449" s="16"/>
      <c r="OWJ449" s="17"/>
      <c r="OWK449" s="18"/>
      <c r="OWT449" s="16"/>
      <c r="OWU449" s="17"/>
      <c r="OWV449" s="18"/>
      <c r="OXE449" s="16"/>
      <c r="OXF449" s="17"/>
      <c r="OXG449" s="18"/>
      <c r="OXP449" s="16"/>
      <c r="OXQ449" s="17"/>
      <c r="OXR449" s="18"/>
      <c r="OYA449" s="16"/>
      <c r="OYB449" s="17"/>
      <c r="OYC449" s="18"/>
      <c r="OYL449" s="16"/>
      <c r="OYM449" s="17"/>
      <c r="OYN449" s="18"/>
      <c r="OYW449" s="16"/>
      <c r="OYX449" s="17"/>
      <c r="OYY449" s="18"/>
      <c r="OZH449" s="16"/>
      <c r="OZI449" s="17"/>
      <c r="OZJ449" s="18"/>
      <c r="OZS449" s="16"/>
      <c r="OZT449" s="17"/>
      <c r="OZU449" s="18"/>
      <c r="PAD449" s="16"/>
      <c r="PAE449" s="17"/>
      <c r="PAF449" s="18"/>
      <c r="PAO449" s="16"/>
      <c r="PAP449" s="17"/>
      <c r="PAQ449" s="18"/>
      <c r="PAZ449" s="16"/>
      <c r="PBA449" s="17"/>
      <c r="PBB449" s="18"/>
      <c r="PBK449" s="16"/>
      <c r="PBL449" s="17"/>
      <c r="PBM449" s="18"/>
      <c r="PBV449" s="16"/>
      <c r="PBW449" s="17"/>
      <c r="PBX449" s="18"/>
      <c r="PCG449" s="16"/>
      <c r="PCH449" s="17"/>
      <c r="PCI449" s="18"/>
      <c r="PCR449" s="16"/>
      <c r="PCS449" s="17"/>
      <c r="PCT449" s="18"/>
      <c r="PDC449" s="16"/>
      <c r="PDD449" s="17"/>
      <c r="PDE449" s="18"/>
      <c r="PDN449" s="16"/>
      <c r="PDO449" s="17"/>
      <c r="PDP449" s="18"/>
      <c r="PDY449" s="16"/>
      <c r="PDZ449" s="17"/>
      <c r="PEA449" s="18"/>
      <c r="PEJ449" s="16"/>
      <c r="PEK449" s="17"/>
      <c r="PEL449" s="18"/>
      <c r="PEU449" s="16"/>
      <c r="PEV449" s="17"/>
      <c r="PEW449" s="18"/>
      <c r="PFF449" s="16"/>
      <c r="PFG449" s="17"/>
      <c r="PFH449" s="18"/>
      <c r="PFQ449" s="16"/>
      <c r="PFR449" s="17"/>
      <c r="PFS449" s="18"/>
      <c r="PGB449" s="16"/>
      <c r="PGC449" s="17"/>
      <c r="PGD449" s="18"/>
      <c r="PGM449" s="16"/>
      <c r="PGN449" s="17"/>
      <c r="PGO449" s="18"/>
      <c r="PGX449" s="16"/>
      <c r="PGY449" s="17"/>
      <c r="PGZ449" s="18"/>
      <c r="PHI449" s="16"/>
      <c r="PHJ449" s="17"/>
      <c r="PHK449" s="18"/>
      <c r="PHT449" s="16"/>
      <c r="PHU449" s="17"/>
      <c r="PHV449" s="18"/>
      <c r="PIE449" s="16"/>
      <c r="PIF449" s="17"/>
      <c r="PIG449" s="18"/>
      <c r="PIP449" s="16"/>
      <c r="PIQ449" s="17"/>
      <c r="PIR449" s="18"/>
      <c r="PJA449" s="16"/>
      <c r="PJB449" s="17"/>
      <c r="PJC449" s="18"/>
      <c r="PJL449" s="16"/>
      <c r="PJM449" s="17"/>
      <c r="PJN449" s="18"/>
      <c r="PJW449" s="16"/>
      <c r="PJX449" s="17"/>
      <c r="PJY449" s="18"/>
      <c r="PKH449" s="16"/>
      <c r="PKI449" s="17"/>
      <c r="PKJ449" s="18"/>
      <c r="PKS449" s="16"/>
      <c r="PKT449" s="17"/>
      <c r="PKU449" s="18"/>
      <c r="PLD449" s="16"/>
      <c r="PLE449" s="17"/>
      <c r="PLF449" s="18"/>
      <c r="PLO449" s="16"/>
      <c r="PLP449" s="17"/>
      <c r="PLQ449" s="18"/>
      <c r="PLZ449" s="16"/>
      <c r="PMA449" s="17"/>
      <c r="PMB449" s="18"/>
      <c r="PMK449" s="16"/>
      <c r="PML449" s="17"/>
      <c r="PMM449" s="18"/>
      <c r="PMV449" s="16"/>
      <c r="PMW449" s="17"/>
      <c r="PMX449" s="18"/>
      <c r="PNG449" s="16"/>
      <c r="PNH449" s="17"/>
      <c r="PNI449" s="18"/>
      <c r="PNR449" s="16"/>
      <c r="PNS449" s="17"/>
      <c r="PNT449" s="18"/>
      <c r="POC449" s="16"/>
      <c r="POD449" s="17"/>
      <c r="POE449" s="18"/>
      <c r="PON449" s="16"/>
      <c r="POO449" s="17"/>
      <c r="POP449" s="18"/>
      <c r="POY449" s="16"/>
      <c r="POZ449" s="17"/>
      <c r="PPA449" s="18"/>
      <c r="PPJ449" s="16"/>
      <c r="PPK449" s="17"/>
      <c r="PPL449" s="18"/>
      <c r="PPU449" s="16"/>
      <c r="PPV449" s="17"/>
      <c r="PPW449" s="18"/>
      <c r="PQF449" s="16"/>
      <c r="PQG449" s="17"/>
      <c r="PQH449" s="18"/>
      <c r="PQQ449" s="16"/>
      <c r="PQR449" s="17"/>
      <c r="PQS449" s="18"/>
      <c r="PRB449" s="16"/>
      <c r="PRC449" s="17"/>
      <c r="PRD449" s="18"/>
      <c r="PRM449" s="16"/>
      <c r="PRN449" s="17"/>
      <c r="PRO449" s="18"/>
      <c r="PRX449" s="16"/>
      <c r="PRY449" s="17"/>
      <c r="PRZ449" s="18"/>
      <c r="PSI449" s="16"/>
      <c r="PSJ449" s="17"/>
      <c r="PSK449" s="18"/>
      <c r="PST449" s="16"/>
      <c r="PSU449" s="17"/>
      <c r="PSV449" s="18"/>
      <c r="PTE449" s="16"/>
      <c r="PTF449" s="17"/>
      <c r="PTG449" s="18"/>
      <c r="PTP449" s="16"/>
      <c r="PTQ449" s="17"/>
      <c r="PTR449" s="18"/>
      <c r="PUA449" s="16"/>
      <c r="PUB449" s="17"/>
      <c r="PUC449" s="18"/>
      <c r="PUL449" s="16"/>
      <c r="PUM449" s="17"/>
      <c r="PUN449" s="18"/>
      <c r="PUW449" s="16"/>
      <c r="PUX449" s="17"/>
      <c r="PUY449" s="18"/>
      <c r="PVH449" s="16"/>
      <c r="PVI449" s="17"/>
      <c r="PVJ449" s="18"/>
      <c r="PVS449" s="16"/>
      <c r="PVT449" s="17"/>
      <c r="PVU449" s="18"/>
      <c r="PWD449" s="16"/>
      <c r="PWE449" s="17"/>
      <c r="PWF449" s="18"/>
      <c r="PWO449" s="16"/>
      <c r="PWP449" s="17"/>
      <c r="PWQ449" s="18"/>
      <c r="PWZ449" s="16"/>
      <c r="PXA449" s="17"/>
      <c r="PXB449" s="18"/>
      <c r="PXK449" s="16"/>
      <c r="PXL449" s="17"/>
      <c r="PXM449" s="18"/>
      <c r="PXV449" s="16"/>
      <c r="PXW449" s="17"/>
      <c r="PXX449" s="18"/>
      <c r="PYG449" s="16"/>
      <c r="PYH449" s="17"/>
      <c r="PYI449" s="18"/>
      <c r="PYR449" s="16"/>
      <c r="PYS449" s="17"/>
      <c r="PYT449" s="18"/>
      <c r="PZC449" s="16"/>
      <c r="PZD449" s="17"/>
      <c r="PZE449" s="18"/>
      <c r="PZN449" s="16"/>
      <c r="PZO449" s="17"/>
      <c r="PZP449" s="18"/>
      <c r="PZY449" s="16"/>
      <c r="PZZ449" s="17"/>
      <c r="QAA449" s="18"/>
      <c r="QAJ449" s="16"/>
      <c r="QAK449" s="17"/>
      <c r="QAL449" s="18"/>
      <c r="QAU449" s="16"/>
      <c r="QAV449" s="17"/>
      <c r="QAW449" s="18"/>
      <c r="QBF449" s="16"/>
      <c r="QBG449" s="17"/>
      <c r="QBH449" s="18"/>
      <c r="QBQ449" s="16"/>
      <c r="QBR449" s="17"/>
      <c r="QBS449" s="18"/>
      <c r="QCB449" s="16"/>
      <c r="QCC449" s="17"/>
      <c r="QCD449" s="18"/>
      <c r="QCM449" s="16"/>
      <c r="QCN449" s="17"/>
      <c r="QCO449" s="18"/>
      <c r="QCX449" s="16"/>
      <c r="QCY449" s="17"/>
      <c r="QCZ449" s="18"/>
      <c r="QDI449" s="16"/>
      <c r="QDJ449" s="17"/>
      <c r="QDK449" s="18"/>
      <c r="QDT449" s="16"/>
      <c r="QDU449" s="17"/>
      <c r="QDV449" s="18"/>
      <c r="QEE449" s="16"/>
      <c r="QEF449" s="17"/>
      <c r="QEG449" s="18"/>
      <c r="QEP449" s="16"/>
      <c r="QEQ449" s="17"/>
      <c r="QER449" s="18"/>
      <c r="QFA449" s="16"/>
      <c r="QFB449" s="17"/>
      <c r="QFC449" s="18"/>
      <c r="QFL449" s="16"/>
      <c r="QFM449" s="17"/>
      <c r="QFN449" s="18"/>
      <c r="QFW449" s="16"/>
      <c r="QFX449" s="17"/>
      <c r="QFY449" s="18"/>
      <c r="QGH449" s="16"/>
      <c r="QGI449" s="17"/>
      <c r="QGJ449" s="18"/>
      <c r="QGS449" s="16"/>
      <c r="QGT449" s="17"/>
      <c r="QGU449" s="18"/>
      <c r="QHD449" s="16"/>
      <c r="QHE449" s="17"/>
      <c r="QHF449" s="18"/>
      <c r="QHO449" s="16"/>
      <c r="QHP449" s="17"/>
      <c r="QHQ449" s="18"/>
      <c r="QHZ449" s="16"/>
      <c r="QIA449" s="17"/>
      <c r="QIB449" s="18"/>
      <c r="QIK449" s="16"/>
      <c r="QIL449" s="17"/>
      <c r="QIM449" s="18"/>
      <c r="QIV449" s="16"/>
      <c r="QIW449" s="17"/>
      <c r="QIX449" s="18"/>
      <c r="QJG449" s="16"/>
      <c r="QJH449" s="17"/>
      <c r="QJI449" s="18"/>
      <c r="QJR449" s="16"/>
      <c r="QJS449" s="17"/>
      <c r="QJT449" s="18"/>
      <c r="QKC449" s="16"/>
      <c r="QKD449" s="17"/>
      <c r="QKE449" s="18"/>
      <c r="QKN449" s="16"/>
      <c r="QKO449" s="17"/>
      <c r="QKP449" s="18"/>
      <c r="QKY449" s="16"/>
      <c r="QKZ449" s="17"/>
      <c r="QLA449" s="18"/>
      <c r="QLJ449" s="16"/>
      <c r="QLK449" s="17"/>
      <c r="QLL449" s="18"/>
      <c r="QLU449" s="16"/>
      <c r="QLV449" s="17"/>
      <c r="QLW449" s="18"/>
      <c r="QMF449" s="16"/>
      <c r="QMG449" s="17"/>
      <c r="QMH449" s="18"/>
      <c r="QMQ449" s="16"/>
      <c r="QMR449" s="17"/>
      <c r="QMS449" s="18"/>
      <c r="QNB449" s="16"/>
      <c r="QNC449" s="17"/>
      <c r="QND449" s="18"/>
      <c r="QNM449" s="16"/>
      <c r="QNN449" s="17"/>
      <c r="QNO449" s="18"/>
      <c r="QNX449" s="16"/>
      <c r="QNY449" s="17"/>
      <c r="QNZ449" s="18"/>
      <c r="QOI449" s="16"/>
      <c r="QOJ449" s="17"/>
      <c r="QOK449" s="18"/>
      <c r="QOT449" s="16"/>
      <c r="QOU449" s="17"/>
      <c r="QOV449" s="18"/>
      <c r="QPE449" s="16"/>
      <c r="QPF449" s="17"/>
      <c r="QPG449" s="18"/>
      <c r="QPP449" s="16"/>
      <c r="QPQ449" s="17"/>
      <c r="QPR449" s="18"/>
      <c r="QQA449" s="16"/>
      <c r="QQB449" s="17"/>
      <c r="QQC449" s="18"/>
      <c r="QQL449" s="16"/>
      <c r="QQM449" s="17"/>
      <c r="QQN449" s="18"/>
      <c r="QQW449" s="16"/>
      <c r="QQX449" s="17"/>
      <c r="QQY449" s="18"/>
      <c r="QRH449" s="16"/>
      <c r="QRI449" s="17"/>
      <c r="QRJ449" s="18"/>
      <c r="QRS449" s="16"/>
      <c r="QRT449" s="17"/>
      <c r="QRU449" s="18"/>
      <c r="QSD449" s="16"/>
      <c r="QSE449" s="17"/>
      <c r="QSF449" s="18"/>
      <c r="QSO449" s="16"/>
      <c r="QSP449" s="17"/>
      <c r="QSQ449" s="18"/>
      <c r="QSZ449" s="16"/>
      <c r="QTA449" s="17"/>
      <c r="QTB449" s="18"/>
      <c r="QTK449" s="16"/>
      <c r="QTL449" s="17"/>
      <c r="QTM449" s="18"/>
      <c r="QTV449" s="16"/>
      <c r="QTW449" s="17"/>
      <c r="QTX449" s="18"/>
      <c r="QUG449" s="16"/>
      <c r="QUH449" s="17"/>
      <c r="QUI449" s="18"/>
      <c r="QUR449" s="16"/>
      <c r="QUS449" s="17"/>
      <c r="QUT449" s="18"/>
      <c r="QVC449" s="16"/>
      <c r="QVD449" s="17"/>
      <c r="QVE449" s="18"/>
      <c r="QVN449" s="16"/>
      <c r="QVO449" s="17"/>
      <c r="QVP449" s="18"/>
      <c r="QVY449" s="16"/>
      <c r="QVZ449" s="17"/>
      <c r="QWA449" s="18"/>
      <c r="QWJ449" s="16"/>
      <c r="QWK449" s="17"/>
      <c r="QWL449" s="18"/>
      <c r="QWU449" s="16"/>
      <c r="QWV449" s="17"/>
      <c r="QWW449" s="18"/>
      <c r="QXF449" s="16"/>
      <c r="QXG449" s="17"/>
      <c r="QXH449" s="18"/>
      <c r="QXQ449" s="16"/>
      <c r="QXR449" s="17"/>
      <c r="QXS449" s="18"/>
      <c r="QYB449" s="16"/>
      <c r="QYC449" s="17"/>
      <c r="QYD449" s="18"/>
      <c r="QYM449" s="16"/>
      <c r="QYN449" s="17"/>
      <c r="QYO449" s="18"/>
      <c r="QYX449" s="16"/>
      <c r="QYY449" s="17"/>
      <c r="QYZ449" s="18"/>
      <c r="QZI449" s="16"/>
      <c r="QZJ449" s="17"/>
      <c r="QZK449" s="18"/>
      <c r="QZT449" s="16"/>
      <c r="QZU449" s="17"/>
      <c r="QZV449" s="18"/>
      <c r="RAE449" s="16"/>
      <c r="RAF449" s="17"/>
      <c r="RAG449" s="18"/>
      <c r="RAP449" s="16"/>
      <c r="RAQ449" s="17"/>
      <c r="RAR449" s="18"/>
      <c r="RBA449" s="16"/>
      <c r="RBB449" s="17"/>
      <c r="RBC449" s="18"/>
      <c r="RBL449" s="16"/>
      <c r="RBM449" s="17"/>
      <c r="RBN449" s="18"/>
      <c r="RBW449" s="16"/>
      <c r="RBX449" s="17"/>
      <c r="RBY449" s="18"/>
      <c r="RCH449" s="16"/>
      <c r="RCI449" s="17"/>
      <c r="RCJ449" s="18"/>
      <c r="RCS449" s="16"/>
      <c r="RCT449" s="17"/>
      <c r="RCU449" s="18"/>
      <c r="RDD449" s="16"/>
      <c r="RDE449" s="17"/>
      <c r="RDF449" s="18"/>
      <c r="RDO449" s="16"/>
      <c r="RDP449" s="17"/>
      <c r="RDQ449" s="18"/>
      <c r="RDZ449" s="16"/>
      <c r="REA449" s="17"/>
      <c r="REB449" s="18"/>
      <c r="REK449" s="16"/>
      <c r="REL449" s="17"/>
      <c r="REM449" s="18"/>
      <c r="REV449" s="16"/>
      <c r="REW449" s="17"/>
      <c r="REX449" s="18"/>
      <c r="RFG449" s="16"/>
      <c r="RFH449" s="17"/>
      <c r="RFI449" s="18"/>
      <c r="RFR449" s="16"/>
      <c r="RFS449" s="17"/>
      <c r="RFT449" s="18"/>
      <c r="RGC449" s="16"/>
      <c r="RGD449" s="17"/>
      <c r="RGE449" s="18"/>
      <c r="RGN449" s="16"/>
      <c r="RGO449" s="17"/>
      <c r="RGP449" s="18"/>
      <c r="RGY449" s="16"/>
      <c r="RGZ449" s="17"/>
      <c r="RHA449" s="18"/>
      <c r="RHJ449" s="16"/>
      <c r="RHK449" s="17"/>
      <c r="RHL449" s="18"/>
      <c r="RHU449" s="16"/>
      <c r="RHV449" s="17"/>
      <c r="RHW449" s="18"/>
      <c r="RIF449" s="16"/>
      <c r="RIG449" s="17"/>
      <c r="RIH449" s="18"/>
      <c r="RIQ449" s="16"/>
      <c r="RIR449" s="17"/>
      <c r="RIS449" s="18"/>
      <c r="RJB449" s="16"/>
      <c r="RJC449" s="17"/>
      <c r="RJD449" s="18"/>
      <c r="RJM449" s="16"/>
      <c r="RJN449" s="17"/>
      <c r="RJO449" s="18"/>
      <c r="RJX449" s="16"/>
      <c r="RJY449" s="17"/>
      <c r="RJZ449" s="18"/>
      <c r="RKI449" s="16"/>
      <c r="RKJ449" s="17"/>
      <c r="RKK449" s="18"/>
      <c r="RKT449" s="16"/>
      <c r="RKU449" s="17"/>
      <c r="RKV449" s="18"/>
      <c r="RLE449" s="16"/>
      <c r="RLF449" s="17"/>
      <c r="RLG449" s="18"/>
      <c r="RLP449" s="16"/>
      <c r="RLQ449" s="17"/>
      <c r="RLR449" s="18"/>
      <c r="RMA449" s="16"/>
      <c r="RMB449" s="17"/>
      <c r="RMC449" s="18"/>
      <c r="RML449" s="16"/>
      <c r="RMM449" s="17"/>
      <c r="RMN449" s="18"/>
      <c r="RMW449" s="16"/>
      <c r="RMX449" s="17"/>
      <c r="RMY449" s="18"/>
      <c r="RNH449" s="16"/>
      <c r="RNI449" s="17"/>
      <c r="RNJ449" s="18"/>
      <c r="RNS449" s="16"/>
      <c r="RNT449" s="17"/>
      <c r="RNU449" s="18"/>
      <c r="ROD449" s="16"/>
      <c r="ROE449" s="17"/>
      <c r="ROF449" s="18"/>
      <c r="ROO449" s="16"/>
      <c r="ROP449" s="17"/>
      <c r="ROQ449" s="18"/>
      <c r="ROZ449" s="16"/>
      <c r="RPA449" s="17"/>
      <c r="RPB449" s="18"/>
      <c r="RPK449" s="16"/>
      <c r="RPL449" s="17"/>
      <c r="RPM449" s="18"/>
      <c r="RPV449" s="16"/>
      <c r="RPW449" s="17"/>
      <c r="RPX449" s="18"/>
      <c r="RQG449" s="16"/>
      <c r="RQH449" s="17"/>
      <c r="RQI449" s="18"/>
      <c r="RQR449" s="16"/>
      <c r="RQS449" s="17"/>
      <c r="RQT449" s="18"/>
      <c r="RRC449" s="16"/>
      <c r="RRD449" s="17"/>
      <c r="RRE449" s="18"/>
      <c r="RRN449" s="16"/>
      <c r="RRO449" s="17"/>
      <c r="RRP449" s="18"/>
      <c r="RRY449" s="16"/>
      <c r="RRZ449" s="17"/>
      <c r="RSA449" s="18"/>
      <c r="RSJ449" s="16"/>
      <c r="RSK449" s="17"/>
      <c r="RSL449" s="18"/>
      <c r="RSU449" s="16"/>
      <c r="RSV449" s="17"/>
      <c r="RSW449" s="18"/>
      <c r="RTF449" s="16"/>
      <c r="RTG449" s="17"/>
      <c r="RTH449" s="18"/>
      <c r="RTQ449" s="16"/>
      <c r="RTR449" s="17"/>
      <c r="RTS449" s="18"/>
      <c r="RUB449" s="16"/>
      <c r="RUC449" s="17"/>
      <c r="RUD449" s="18"/>
      <c r="RUM449" s="16"/>
      <c r="RUN449" s="17"/>
      <c r="RUO449" s="18"/>
      <c r="RUX449" s="16"/>
      <c r="RUY449" s="17"/>
      <c r="RUZ449" s="18"/>
      <c r="RVI449" s="16"/>
      <c r="RVJ449" s="17"/>
      <c r="RVK449" s="18"/>
      <c r="RVT449" s="16"/>
      <c r="RVU449" s="17"/>
      <c r="RVV449" s="18"/>
      <c r="RWE449" s="16"/>
      <c r="RWF449" s="17"/>
      <c r="RWG449" s="18"/>
      <c r="RWP449" s="16"/>
      <c r="RWQ449" s="17"/>
      <c r="RWR449" s="18"/>
      <c r="RXA449" s="16"/>
      <c r="RXB449" s="17"/>
      <c r="RXC449" s="18"/>
      <c r="RXL449" s="16"/>
      <c r="RXM449" s="17"/>
      <c r="RXN449" s="18"/>
      <c r="RXW449" s="16"/>
      <c r="RXX449" s="17"/>
      <c r="RXY449" s="18"/>
      <c r="RYH449" s="16"/>
      <c r="RYI449" s="17"/>
      <c r="RYJ449" s="18"/>
      <c r="RYS449" s="16"/>
      <c r="RYT449" s="17"/>
      <c r="RYU449" s="18"/>
      <c r="RZD449" s="16"/>
      <c r="RZE449" s="17"/>
      <c r="RZF449" s="18"/>
      <c r="RZO449" s="16"/>
      <c r="RZP449" s="17"/>
      <c r="RZQ449" s="18"/>
      <c r="RZZ449" s="16"/>
      <c r="SAA449" s="17"/>
      <c r="SAB449" s="18"/>
      <c r="SAK449" s="16"/>
      <c r="SAL449" s="17"/>
      <c r="SAM449" s="18"/>
      <c r="SAV449" s="16"/>
      <c r="SAW449" s="17"/>
      <c r="SAX449" s="18"/>
      <c r="SBG449" s="16"/>
      <c r="SBH449" s="17"/>
      <c r="SBI449" s="18"/>
      <c r="SBR449" s="16"/>
      <c r="SBS449" s="17"/>
      <c r="SBT449" s="18"/>
      <c r="SCC449" s="16"/>
      <c r="SCD449" s="17"/>
      <c r="SCE449" s="18"/>
      <c r="SCN449" s="16"/>
      <c r="SCO449" s="17"/>
      <c r="SCP449" s="18"/>
      <c r="SCY449" s="16"/>
      <c r="SCZ449" s="17"/>
      <c r="SDA449" s="18"/>
      <c r="SDJ449" s="16"/>
      <c r="SDK449" s="17"/>
      <c r="SDL449" s="18"/>
      <c r="SDU449" s="16"/>
      <c r="SDV449" s="17"/>
      <c r="SDW449" s="18"/>
      <c r="SEF449" s="16"/>
      <c r="SEG449" s="17"/>
      <c r="SEH449" s="18"/>
      <c r="SEQ449" s="16"/>
      <c r="SER449" s="17"/>
      <c r="SES449" s="18"/>
      <c r="SFB449" s="16"/>
      <c r="SFC449" s="17"/>
      <c r="SFD449" s="18"/>
      <c r="SFM449" s="16"/>
      <c r="SFN449" s="17"/>
      <c r="SFO449" s="18"/>
      <c r="SFX449" s="16"/>
      <c r="SFY449" s="17"/>
      <c r="SFZ449" s="18"/>
      <c r="SGI449" s="16"/>
      <c r="SGJ449" s="17"/>
      <c r="SGK449" s="18"/>
      <c r="SGT449" s="16"/>
      <c r="SGU449" s="17"/>
      <c r="SGV449" s="18"/>
      <c r="SHE449" s="16"/>
      <c r="SHF449" s="17"/>
      <c r="SHG449" s="18"/>
      <c r="SHP449" s="16"/>
      <c r="SHQ449" s="17"/>
      <c r="SHR449" s="18"/>
      <c r="SIA449" s="16"/>
      <c r="SIB449" s="17"/>
      <c r="SIC449" s="18"/>
      <c r="SIL449" s="16"/>
      <c r="SIM449" s="17"/>
      <c r="SIN449" s="18"/>
      <c r="SIW449" s="16"/>
      <c r="SIX449" s="17"/>
      <c r="SIY449" s="18"/>
      <c r="SJH449" s="16"/>
      <c r="SJI449" s="17"/>
      <c r="SJJ449" s="18"/>
      <c r="SJS449" s="16"/>
      <c r="SJT449" s="17"/>
      <c r="SJU449" s="18"/>
      <c r="SKD449" s="16"/>
      <c r="SKE449" s="17"/>
      <c r="SKF449" s="18"/>
      <c r="SKO449" s="16"/>
      <c r="SKP449" s="17"/>
      <c r="SKQ449" s="18"/>
      <c r="SKZ449" s="16"/>
      <c r="SLA449" s="17"/>
      <c r="SLB449" s="18"/>
      <c r="SLK449" s="16"/>
      <c r="SLL449" s="17"/>
      <c r="SLM449" s="18"/>
      <c r="SLV449" s="16"/>
      <c r="SLW449" s="17"/>
      <c r="SLX449" s="18"/>
      <c r="SMG449" s="16"/>
      <c r="SMH449" s="17"/>
      <c r="SMI449" s="18"/>
      <c r="SMR449" s="16"/>
      <c r="SMS449" s="17"/>
      <c r="SMT449" s="18"/>
      <c r="SNC449" s="16"/>
      <c r="SND449" s="17"/>
      <c r="SNE449" s="18"/>
      <c r="SNN449" s="16"/>
      <c r="SNO449" s="17"/>
      <c r="SNP449" s="18"/>
      <c r="SNY449" s="16"/>
      <c r="SNZ449" s="17"/>
      <c r="SOA449" s="18"/>
      <c r="SOJ449" s="16"/>
      <c r="SOK449" s="17"/>
      <c r="SOL449" s="18"/>
      <c r="SOU449" s="16"/>
      <c r="SOV449" s="17"/>
      <c r="SOW449" s="18"/>
      <c r="SPF449" s="16"/>
      <c r="SPG449" s="17"/>
      <c r="SPH449" s="18"/>
      <c r="SPQ449" s="16"/>
      <c r="SPR449" s="17"/>
      <c r="SPS449" s="18"/>
      <c r="SQB449" s="16"/>
      <c r="SQC449" s="17"/>
      <c r="SQD449" s="18"/>
      <c r="SQM449" s="16"/>
      <c r="SQN449" s="17"/>
      <c r="SQO449" s="18"/>
      <c r="SQX449" s="16"/>
      <c r="SQY449" s="17"/>
      <c r="SQZ449" s="18"/>
      <c r="SRI449" s="16"/>
      <c r="SRJ449" s="17"/>
      <c r="SRK449" s="18"/>
      <c r="SRT449" s="16"/>
      <c r="SRU449" s="17"/>
      <c r="SRV449" s="18"/>
      <c r="SSE449" s="16"/>
      <c r="SSF449" s="17"/>
      <c r="SSG449" s="18"/>
      <c r="SSP449" s="16"/>
      <c r="SSQ449" s="17"/>
      <c r="SSR449" s="18"/>
      <c r="STA449" s="16"/>
      <c r="STB449" s="17"/>
      <c r="STC449" s="18"/>
      <c r="STL449" s="16"/>
      <c r="STM449" s="17"/>
      <c r="STN449" s="18"/>
      <c r="STW449" s="16"/>
      <c r="STX449" s="17"/>
      <c r="STY449" s="18"/>
      <c r="SUH449" s="16"/>
      <c r="SUI449" s="17"/>
      <c r="SUJ449" s="18"/>
      <c r="SUS449" s="16"/>
      <c r="SUT449" s="17"/>
      <c r="SUU449" s="18"/>
      <c r="SVD449" s="16"/>
      <c r="SVE449" s="17"/>
      <c r="SVF449" s="18"/>
      <c r="SVO449" s="16"/>
      <c r="SVP449" s="17"/>
      <c r="SVQ449" s="18"/>
      <c r="SVZ449" s="16"/>
      <c r="SWA449" s="17"/>
      <c r="SWB449" s="18"/>
      <c r="SWK449" s="16"/>
      <c r="SWL449" s="17"/>
      <c r="SWM449" s="18"/>
      <c r="SWV449" s="16"/>
      <c r="SWW449" s="17"/>
      <c r="SWX449" s="18"/>
      <c r="SXG449" s="16"/>
      <c r="SXH449" s="17"/>
      <c r="SXI449" s="18"/>
      <c r="SXR449" s="16"/>
      <c r="SXS449" s="17"/>
      <c r="SXT449" s="18"/>
      <c r="SYC449" s="16"/>
      <c r="SYD449" s="17"/>
      <c r="SYE449" s="18"/>
      <c r="SYN449" s="16"/>
      <c r="SYO449" s="17"/>
      <c r="SYP449" s="18"/>
      <c r="SYY449" s="16"/>
      <c r="SYZ449" s="17"/>
      <c r="SZA449" s="18"/>
      <c r="SZJ449" s="16"/>
      <c r="SZK449" s="17"/>
      <c r="SZL449" s="18"/>
      <c r="SZU449" s="16"/>
      <c r="SZV449" s="17"/>
      <c r="SZW449" s="18"/>
      <c r="TAF449" s="16"/>
      <c r="TAG449" s="17"/>
      <c r="TAH449" s="18"/>
      <c r="TAQ449" s="16"/>
      <c r="TAR449" s="17"/>
      <c r="TAS449" s="18"/>
      <c r="TBB449" s="16"/>
      <c r="TBC449" s="17"/>
      <c r="TBD449" s="18"/>
      <c r="TBM449" s="16"/>
      <c r="TBN449" s="17"/>
      <c r="TBO449" s="18"/>
      <c r="TBX449" s="16"/>
      <c r="TBY449" s="17"/>
      <c r="TBZ449" s="18"/>
      <c r="TCI449" s="16"/>
      <c r="TCJ449" s="17"/>
      <c r="TCK449" s="18"/>
      <c r="TCT449" s="16"/>
      <c r="TCU449" s="17"/>
      <c r="TCV449" s="18"/>
      <c r="TDE449" s="16"/>
      <c r="TDF449" s="17"/>
      <c r="TDG449" s="18"/>
      <c r="TDP449" s="16"/>
      <c r="TDQ449" s="17"/>
      <c r="TDR449" s="18"/>
      <c r="TEA449" s="16"/>
      <c r="TEB449" s="17"/>
      <c r="TEC449" s="18"/>
      <c r="TEL449" s="16"/>
      <c r="TEM449" s="17"/>
      <c r="TEN449" s="18"/>
      <c r="TEW449" s="16"/>
      <c r="TEX449" s="17"/>
      <c r="TEY449" s="18"/>
      <c r="TFH449" s="16"/>
      <c r="TFI449" s="17"/>
      <c r="TFJ449" s="18"/>
      <c r="TFS449" s="16"/>
      <c r="TFT449" s="17"/>
      <c r="TFU449" s="18"/>
      <c r="TGD449" s="16"/>
      <c r="TGE449" s="17"/>
      <c r="TGF449" s="18"/>
      <c r="TGO449" s="16"/>
      <c r="TGP449" s="17"/>
      <c r="TGQ449" s="18"/>
      <c r="TGZ449" s="16"/>
      <c r="THA449" s="17"/>
      <c r="THB449" s="18"/>
      <c r="THK449" s="16"/>
      <c r="THL449" s="17"/>
      <c r="THM449" s="18"/>
      <c r="THV449" s="16"/>
      <c r="THW449" s="17"/>
      <c r="THX449" s="18"/>
      <c r="TIG449" s="16"/>
      <c r="TIH449" s="17"/>
      <c r="TII449" s="18"/>
      <c r="TIR449" s="16"/>
      <c r="TIS449" s="17"/>
      <c r="TIT449" s="18"/>
      <c r="TJC449" s="16"/>
      <c r="TJD449" s="17"/>
      <c r="TJE449" s="18"/>
      <c r="TJN449" s="16"/>
      <c r="TJO449" s="17"/>
      <c r="TJP449" s="18"/>
      <c r="TJY449" s="16"/>
      <c r="TJZ449" s="17"/>
      <c r="TKA449" s="18"/>
      <c r="TKJ449" s="16"/>
      <c r="TKK449" s="17"/>
      <c r="TKL449" s="18"/>
      <c r="TKU449" s="16"/>
      <c r="TKV449" s="17"/>
      <c r="TKW449" s="18"/>
      <c r="TLF449" s="16"/>
      <c r="TLG449" s="17"/>
      <c r="TLH449" s="18"/>
      <c r="TLQ449" s="16"/>
      <c r="TLR449" s="17"/>
      <c r="TLS449" s="18"/>
      <c r="TMB449" s="16"/>
      <c r="TMC449" s="17"/>
      <c r="TMD449" s="18"/>
      <c r="TMM449" s="16"/>
      <c r="TMN449" s="17"/>
      <c r="TMO449" s="18"/>
      <c r="TMX449" s="16"/>
      <c r="TMY449" s="17"/>
      <c r="TMZ449" s="18"/>
      <c r="TNI449" s="16"/>
      <c r="TNJ449" s="17"/>
      <c r="TNK449" s="18"/>
      <c r="TNT449" s="16"/>
      <c r="TNU449" s="17"/>
      <c r="TNV449" s="18"/>
      <c r="TOE449" s="16"/>
      <c r="TOF449" s="17"/>
      <c r="TOG449" s="18"/>
      <c r="TOP449" s="16"/>
      <c r="TOQ449" s="17"/>
      <c r="TOR449" s="18"/>
      <c r="TPA449" s="16"/>
      <c r="TPB449" s="17"/>
      <c r="TPC449" s="18"/>
      <c r="TPL449" s="16"/>
      <c r="TPM449" s="17"/>
      <c r="TPN449" s="18"/>
      <c r="TPW449" s="16"/>
      <c r="TPX449" s="17"/>
      <c r="TPY449" s="18"/>
      <c r="TQH449" s="16"/>
      <c r="TQI449" s="17"/>
      <c r="TQJ449" s="18"/>
      <c r="TQS449" s="16"/>
      <c r="TQT449" s="17"/>
      <c r="TQU449" s="18"/>
      <c r="TRD449" s="16"/>
      <c r="TRE449" s="17"/>
      <c r="TRF449" s="18"/>
      <c r="TRO449" s="16"/>
      <c r="TRP449" s="17"/>
      <c r="TRQ449" s="18"/>
      <c r="TRZ449" s="16"/>
      <c r="TSA449" s="17"/>
      <c r="TSB449" s="18"/>
      <c r="TSK449" s="16"/>
      <c r="TSL449" s="17"/>
      <c r="TSM449" s="18"/>
      <c r="TSV449" s="16"/>
      <c r="TSW449" s="17"/>
      <c r="TSX449" s="18"/>
      <c r="TTG449" s="16"/>
      <c r="TTH449" s="17"/>
      <c r="TTI449" s="18"/>
      <c r="TTR449" s="16"/>
      <c r="TTS449" s="17"/>
      <c r="TTT449" s="18"/>
      <c r="TUC449" s="16"/>
      <c r="TUD449" s="17"/>
      <c r="TUE449" s="18"/>
      <c r="TUN449" s="16"/>
      <c r="TUO449" s="17"/>
      <c r="TUP449" s="18"/>
      <c r="TUY449" s="16"/>
      <c r="TUZ449" s="17"/>
      <c r="TVA449" s="18"/>
      <c r="TVJ449" s="16"/>
      <c r="TVK449" s="17"/>
      <c r="TVL449" s="18"/>
      <c r="TVU449" s="16"/>
      <c r="TVV449" s="17"/>
      <c r="TVW449" s="18"/>
      <c r="TWF449" s="16"/>
      <c r="TWG449" s="17"/>
      <c r="TWH449" s="18"/>
      <c r="TWQ449" s="16"/>
      <c r="TWR449" s="17"/>
      <c r="TWS449" s="18"/>
      <c r="TXB449" s="16"/>
      <c r="TXC449" s="17"/>
      <c r="TXD449" s="18"/>
      <c r="TXM449" s="16"/>
      <c r="TXN449" s="17"/>
      <c r="TXO449" s="18"/>
      <c r="TXX449" s="16"/>
      <c r="TXY449" s="17"/>
      <c r="TXZ449" s="18"/>
      <c r="TYI449" s="16"/>
      <c r="TYJ449" s="17"/>
      <c r="TYK449" s="18"/>
      <c r="TYT449" s="16"/>
      <c r="TYU449" s="17"/>
      <c r="TYV449" s="18"/>
      <c r="TZE449" s="16"/>
      <c r="TZF449" s="17"/>
      <c r="TZG449" s="18"/>
      <c r="TZP449" s="16"/>
      <c r="TZQ449" s="17"/>
      <c r="TZR449" s="18"/>
      <c r="UAA449" s="16"/>
      <c r="UAB449" s="17"/>
      <c r="UAC449" s="18"/>
      <c r="UAL449" s="16"/>
      <c r="UAM449" s="17"/>
      <c r="UAN449" s="18"/>
      <c r="UAW449" s="16"/>
      <c r="UAX449" s="17"/>
      <c r="UAY449" s="18"/>
      <c r="UBH449" s="16"/>
      <c r="UBI449" s="17"/>
      <c r="UBJ449" s="18"/>
      <c r="UBS449" s="16"/>
      <c r="UBT449" s="17"/>
      <c r="UBU449" s="18"/>
      <c r="UCD449" s="16"/>
      <c r="UCE449" s="17"/>
      <c r="UCF449" s="18"/>
      <c r="UCO449" s="16"/>
      <c r="UCP449" s="17"/>
      <c r="UCQ449" s="18"/>
      <c r="UCZ449" s="16"/>
      <c r="UDA449" s="17"/>
      <c r="UDB449" s="18"/>
      <c r="UDK449" s="16"/>
      <c r="UDL449" s="17"/>
      <c r="UDM449" s="18"/>
      <c r="UDV449" s="16"/>
      <c r="UDW449" s="17"/>
      <c r="UDX449" s="18"/>
      <c r="UEG449" s="16"/>
      <c r="UEH449" s="17"/>
      <c r="UEI449" s="18"/>
      <c r="UER449" s="16"/>
      <c r="UES449" s="17"/>
      <c r="UET449" s="18"/>
      <c r="UFC449" s="16"/>
      <c r="UFD449" s="17"/>
      <c r="UFE449" s="18"/>
      <c r="UFN449" s="16"/>
      <c r="UFO449" s="17"/>
      <c r="UFP449" s="18"/>
      <c r="UFY449" s="16"/>
      <c r="UFZ449" s="17"/>
      <c r="UGA449" s="18"/>
      <c r="UGJ449" s="16"/>
      <c r="UGK449" s="17"/>
      <c r="UGL449" s="18"/>
      <c r="UGU449" s="16"/>
      <c r="UGV449" s="17"/>
      <c r="UGW449" s="18"/>
      <c r="UHF449" s="16"/>
      <c r="UHG449" s="17"/>
      <c r="UHH449" s="18"/>
      <c r="UHQ449" s="16"/>
      <c r="UHR449" s="17"/>
      <c r="UHS449" s="18"/>
      <c r="UIB449" s="16"/>
      <c r="UIC449" s="17"/>
      <c r="UID449" s="18"/>
      <c r="UIM449" s="16"/>
      <c r="UIN449" s="17"/>
      <c r="UIO449" s="18"/>
      <c r="UIX449" s="16"/>
      <c r="UIY449" s="17"/>
      <c r="UIZ449" s="18"/>
      <c r="UJI449" s="16"/>
      <c r="UJJ449" s="17"/>
      <c r="UJK449" s="18"/>
      <c r="UJT449" s="16"/>
      <c r="UJU449" s="17"/>
      <c r="UJV449" s="18"/>
      <c r="UKE449" s="16"/>
      <c r="UKF449" s="17"/>
      <c r="UKG449" s="18"/>
      <c r="UKP449" s="16"/>
      <c r="UKQ449" s="17"/>
      <c r="UKR449" s="18"/>
      <c r="ULA449" s="16"/>
      <c r="ULB449" s="17"/>
      <c r="ULC449" s="18"/>
      <c r="ULL449" s="16"/>
      <c r="ULM449" s="17"/>
      <c r="ULN449" s="18"/>
      <c r="ULW449" s="16"/>
      <c r="ULX449" s="17"/>
      <c r="ULY449" s="18"/>
      <c r="UMH449" s="16"/>
      <c r="UMI449" s="17"/>
      <c r="UMJ449" s="18"/>
      <c r="UMS449" s="16"/>
      <c r="UMT449" s="17"/>
      <c r="UMU449" s="18"/>
      <c r="UND449" s="16"/>
      <c r="UNE449" s="17"/>
      <c r="UNF449" s="18"/>
      <c r="UNO449" s="16"/>
      <c r="UNP449" s="17"/>
      <c r="UNQ449" s="18"/>
      <c r="UNZ449" s="16"/>
      <c r="UOA449" s="17"/>
      <c r="UOB449" s="18"/>
      <c r="UOK449" s="16"/>
      <c r="UOL449" s="17"/>
      <c r="UOM449" s="18"/>
      <c r="UOV449" s="16"/>
      <c r="UOW449" s="17"/>
      <c r="UOX449" s="18"/>
      <c r="UPG449" s="16"/>
      <c r="UPH449" s="17"/>
      <c r="UPI449" s="18"/>
      <c r="UPR449" s="16"/>
      <c r="UPS449" s="17"/>
      <c r="UPT449" s="18"/>
      <c r="UQC449" s="16"/>
      <c r="UQD449" s="17"/>
      <c r="UQE449" s="18"/>
      <c r="UQN449" s="16"/>
      <c r="UQO449" s="17"/>
      <c r="UQP449" s="18"/>
      <c r="UQY449" s="16"/>
      <c r="UQZ449" s="17"/>
      <c r="URA449" s="18"/>
      <c r="URJ449" s="16"/>
      <c r="URK449" s="17"/>
      <c r="URL449" s="18"/>
      <c r="URU449" s="16"/>
      <c r="URV449" s="17"/>
      <c r="URW449" s="18"/>
      <c r="USF449" s="16"/>
      <c r="USG449" s="17"/>
      <c r="USH449" s="18"/>
      <c r="USQ449" s="16"/>
      <c r="USR449" s="17"/>
      <c r="USS449" s="18"/>
      <c r="UTB449" s="16"/>
      <c r="UTC449" s="17"/>
      <c r="UTD449" s="18"/>
      <c r="UTM449" s="16"/>
      <c r="UTN449" s="17"/>
      <c r="UTO449" s="18"/>
      <c r="UTX449" s="16"/>
      <c r="UTY449" s="17"/>
      <c r="UTZ449" s="18"/>
      <c r="UUI449" s="16"/>
      <c r="UUJ449" s="17"/>
      <c r="UUK449" s="18"/>
      <c r="UUT449" s="16"/>
      <c r="UUU449" s="17"/>
      <c r="UUV449" s="18"/>
      <c r="UVE449" s="16"/>
      <c r="UVF449" s="17"/>
      <c r="UVG449" s="18"/>
      <c r="UVP449" s="16"/>
      <c r="UVQ449" s="17"/>
      <c r="UVR449" s="18"/>
      <c r="UWA449" s="16"/>
      <c r="UWB449" s="17"/>
      <c r="UWC449" s="18"/>
      <c r="UWL449" s="16"/>
      <c r="UWM449" s="17"/>
      <c r="UWN449" s="18"/>
      <c r="UWW449" s="16"/>
      <c r="UWX449" s="17"/>
      <c r="UWY449" s="18"/>
      <c r="UXH449" s="16"/>
      <c r="UXI449" s="17"/>
      <c r="UXJ449" s="18"/>
      <c r="UXS449" s="16"/>
      <c r="UXT449" s="17"/>
      <c r="UXU449" s="18"/>
      <c r="UYD449" s="16"/>
      <c r="UYE449" s="17"/>
      <c r="UYF449" s="18"/>
      <c r="UYO449" s="16"/>
      <c r="UYP449" s="17"/>
      <c r="UYQ449" s="18"/>
      <c r="UYZ449" s="16"/>
      <c r="UZA449" s="17"/>
      <c r="UZB449" s="18"/>
      <c r="UZK449" s="16"/>
      <c r="UZL449" s="17"/>
      <c r="UZM449" s="18"/>
      <c r="UZV449" s="16"/>
      <c r="UZW449" s="17"/>
      <c r="UZX449" s="18"/>
      <c r="VAG449" s="16"/>
      <c r="VAH449" s="17"/>
      <c r="VAI449" s="18"/>
      <c r="VAR449" s="16"/>
      <c r="VAS449" s="17"/>
      <c r="VAT449" s="18"/>
      <c r="VBC449" s="16"/>
      <c r="VBD449" s="17"/>
      <c r="VBE449" s="18"/>
      <c r="VBN449" s="16"/>
      <c r="VBO449" s="17"/>
      <c r="VBP449" s="18"/>
      <c r="VBY449" s="16"/>
      <c r="VBZ449" s="17"/>
      <c r="VCA449" s="18"/>
      <c r="VCJ449" s="16"/>
      <c r="VCK449" s="17"/>
      <c r="VCL449" s="18"/>
      <c r="VCU449" s="16"/>
      <c r="VCV449" s="17"/>
      <c r="VCW449" s="18"/>
      <c r="VDF449" s="16"/>
      <c r="VDG449" s="17"/>
      <c r="VDH449" s="18"/>
      <c r="VDQ449" s="16"/>
      <c r="VDR449" s="17"/>
      <c r="VDS449" s="18"/>
      <c r="VEB449" s="16"/>
      <c r="VEC449" s="17"/>
      <c r="VED449" s="18"/>
      <c r="VEM449" s="16"/>
      <c r="VEN449" s="17"/>
      <c r="VEO449" s="18"/>
      <c r="VEX449" s="16"/>
      <c r="VEY449" s="17"/>
      <c r="VEZ449" s="18"/>
      <c r="VFI449" s="16"/>
      <c r="VFJ449" s="17"/>
      <c r="VFK449" s="18"/>
      <c r="VFT449" s="16"/>
      <c r="VFU449" s="17"/>
      <c r="VFV449" s="18"/>
      <c r="VGE449" s="16"/>
      <c r="VGF449" s="17"/>
      <c r="VGG449" s="18"/>
      <c r="VGP449" s="16"/>
      <c r="VGQ449" s="17"/>
      <c r="VGR449" s="18"/>
      <c r="VHA449" s="16"/>
      <c r="VHB449" s="17"/>
      <c r="VHC449" s="18"/>
      <c r="VHL449" s="16"/>
      <c r="VHM449" s="17"/>
      <c r="VHN449" s="18"/>
      <c r="VHW449" s="16"/>
      <c r="VHX449" s="17"/>
      <c r="VHY449" s="18"/>
      <c r="VIH449" s="16"/>
      <c r="VII449" s="17"/>
      <c r="VIJ449" s="18"/>
      <c r="VIS449" s="16"/>
      <c r="VIT449" s="17"/>
      <c r="VIU449" s="18"/>
      <c r="VJD449" s="16"/>
      <c r="VJE449" s="17"/>
      <c r="VJF449" s="18"/>
      <c r="VJO449" s="16"/>
      <c r="VJP449" s="17"/>
      <c r="VJQ449" s="18"/>
      <c r="VJZ449" s="16"/>
      <c r="VKA449" s="17"/>
      <c r="VKB449" s="18"/>
      <c r="VKK449" s="16"/>
      <c r="VKL449" s="17"/>
      <c r="VKM449" s="18"/>
      <c r="VKV449" s="16"/>
      <c r="VKW449" s="17"/>
      <c r="VKX449" s="18"/>
      <c r="VLG449" s="16"/>
      <c r="VLH449" s="17"/>
      <c r="VLI449" s="18"/>
      <c r="VLR449" s="16"/>
      <c r="VLS449" s="17"/>
      <c r="VLT449" s="18"/>
      <c r="VMC449" s="16"/>
      <c r="VMD449" s="17"/>
      <c r="VME449" s="18"/>
      <c r="VMN449" s="16"/>
      <c r="VMO449" s="17"/>
      <c r="VMP449" s="18"/>
      <c r="VMY449" s="16"/>
      <c r="VMZ449" s="17"/>
      <c r="VNA449" s="18"/>
      <c r="VNJ449" s="16"/>
      <c r="VNK449" s="17"/>
      <c r="VNL449" s="18"/>
      <c r="VNU449" s="16"/>
      <c r="VNV449" s="17"/>
      <c r="VNW449" s="18"/>
      <c r="VOF449" s="16"/>
      <c r="VOG449" s="17"/>
      <c r="VOH449" s="18"/>
      <c r="VOQ449" s="16"/>
      <c r="VOR449" s="17"/>
      <c r="VOS449" s="18"/>
      <c r="VPB449" s="16"/>
      <c r="VPC449" s="17"/>
      <c r="VPD449" s="18"/>
      <c r="VPM449" s="16"/>
      <c r="VPN449" s="17"/>
      <c r="VPO449" s="18"/>
      <c r="VPX449" s="16"/>
      <c r="VPY449" s="17"/>
      <c r="VPZ449" s="18"/>
      <c r="VQI449" s="16"/>
      <c r="VQJ449" s="17"/>
      <c r="VQK449" s="18"/>
      <c r="VQT449" s="16"/>
      <c r="VQU449" s="17"/>
      <c r="VQV449" s="18"/>
      <c r="VRE449" s="16"/>
      <c r="VRF449" s="17"/>
      <c r="VRG449" s="18"/>
      <c r="VRP449" s="16"/>
      <c r="VRQ449" s="17"/>
      <c r="VRR449" s="18"/>
      <c r="VSA449" s="16"/>
      <c r="VSB449" s="17"/>
      <c r="VSC449" s="18"/>
      <c r="VSL449" s="16"/>
      <c r="VSM449" s="17"/>
      <c r="VSN449" s="18"/>
      <c r="VSW449" s="16"/>
      <c r="VSX449" s="17"/>
      <c r="VSY449" s="18"/>
      <c r="VTH449" s="16"/>
      <c r="VTI449" s="17"/>
      <c r="VTJ449" s="18"/>
      <c r="VTS449" s="16"/>
      <c r="VTT449" s="17"/>
      <c r="VTU449" s="18"/>
      <c r="VUD449" s="16"/>
      <c r="VUE449" s="17"/>
      <c r="VUF449" s="18"/>
      <c r="VUO449" s="16"/>
      <c r="VUP449" s="17"/>
      <c r="VUQ449" s="18"/>
      <c r="VUZ449" s="16"/>
      <c r="VVA449" s="17"/>
      <c r="VVB449" s="18"/>
      <c r="VVK449" s="16"/>
      <c r="VVL449" s="17"/>
      <c r="VVM449" s="18"/>
      <c r="VVV449" s="16"/>
      <c r="VVW449" s="17"/>
      <c r="VVX449" s="18"/>
      <c r="VWG449" s="16"/>
      <c r="VWH449" s="17"/>
      <c r="VWI449" s="18"/>
      <c r="VWR449" s="16"/>
      <c r="VWS449" s="17"/>
      <c r="VWT449" s="18"/>
      <c r="VXC449" s="16"/>
      <c r="VXD449" s="17"/>
      <c r="VXE449" s="18"/>
      <c r="VXN449" s="16"/>
      <c r="VXO449" s="17"/>
      <c r="VXP449" s="18"/>
      <c r="VXY449" s="16"/>
      <c r="VXZ449" s="17"/>
      <c r="VYA449" s="18"/>
      <c r="VYJ449" s="16"/>
      <c r="VYK449" s="17"/>
      <c r="VYL449" s="18"/>
      <c r="VYU449" s="16"/>
      <c r="VYV449" s="17"/>
      <c r="VYW449" s="18"/>
      <c r="VZF449" s="16"/>
      <c r="VZG449" s="17"/>
      <c r="VZH449" s="18"/>
      <c r="VZQ449" s="16"/>
      <c r="VZR449" s="17"/>
      <c r="VZS449" s="18"/>
      <c r="WAB449" s="16"/>
      <c r="WAC449" s="17"/>
      <c r="WAD449" s="18"/>
      <c r="WAM449" s="16"/>
      <c r="WAN449" s="17"/>
      <c r="WAO449" s="18"/>
      <c r="WAX449" s="16"/>
      <c r="WAY449" s="17"/>
      <c r="WAZ449" s="18"/>
      <c r="WBI449" s="16"/>
      <c r="WBJ449" s="17"/>
      <c r="WBK449" s="18"/>
      <c r="WBT449" s="16"/>
      <c r="WBU449" s="17"/>
      <c r="WBV449" s="18"/>
      <c r="WCE449" s="16"/>
      <c r="WCF449" s="17"/>
      <c r="WCG449" s="18"/>
      <c r="WCP449" s="16"/>
      <c r="WCQ449" s="17"/>
      <c r="WCR449" s="18"/>
      <c r="WDA449" s="16"/>
      <c r="WDB449" s="17"/>
      <c r="WDC449" s="18"/>
      <c r="WDL449" s="16"/>
      <c r="WDM449" s="17"/>
      <c r="WDN449" s="18"/>
      <c r="WDW449" s="16"/>
      <c r="WDX449" s="17"/>
      <c r="WDY449" s="18"/>
      <c r="WEH449" s="16"/>
      <c r="WEI449" s="17"/>
      <c r="WEJ449" s="18"/>
      <c r="WES449" s="16"/>
      <c r="WET449" s="17"/>
      <c r="WEU449" s="18"/>
      <c r="WFD449" s="16"/>
      <c r="WFE449" s="17"/>
      <c r="WFF449" s="18"/>
      <c r="WFO449" s="16"/>
      <c r="WFP449" s="17"/>
      <c r="WFQ449" s="18"/>
      <c r="WFZ449" s="16"/>
      <c r="WGA449" s="17"/>
      <c r="WGB449" s="18"/>
      <c r="WGK449" s="16"/>
      <c r="WGL449" s="17"/>
      <c r="WGM449" s="18"/>
      <c r="WGV449" s="16"/>
      <c r="WGW449" s="17"/>
      <c r="WGX449" s="18"/>
      <c r="WHG449" s="16"/>
      <c r="WHH449" s="17"/>
      <c r="WHI449" s="18"/>
      <c r="WHR449" s="16"/>
      <c r="WHS449" s="17"/>
      <c r="WHT449" s="18"/>
      <c r="WIC449" s="16"/>
      <c r="WID449" s="17"/>
      <c r="WIE449" s="18"/>
      <c r="WIN449" s="16"/>
      <c r="WIO449" s="17"/>
      <c r="WIP449" s="18"/>
      <c r="WIY449" s="16"/>
      <c r="WIZ449" s="17"/>
      <c r="WJA449" s="18"/>
      <c r="WJJ449" s="16"/>
      <c r="WJK449" s="17"/>
      <c r="WJL449" s="18"/>
      <c r="WJU449" s="16"/>
      <c r="WJV449" s="17"/>
      <c r="WJW449" s="18"/>
      <c r="WKF449" s="16"/>
      <c r="WKG449" s="17"/>
      <c r="WKH449" s="18"/>
      <c r="WKQ449" s="16"/>
      <c r="WKR449" s="17"/>
      <c r="WKS449" s="18"/>
      <c r="WLB449" s="16"/>
      <c r="WLC449" s="17"/>
      <c r="WLD449" s="18"/>
      <c r="WLM449" s="16"/>
      <c r="WLN449" s="17"/>
      <c r="WLO449" s="18"/>
      <c r="WLX449" s="16"/>
      <c r="WLY449" s="17"/>
      <c r="WLZ449" s="18"/>
      <c r="WMI449" s="16"/>
      <c r="WMJ449" s="17"/>
      <c r="WMK449" s="18"/>
      <c r="WMT449" s="16"/>
      <c r="WMU449" s="17"/>
      <c r="WMV449" s="18"/>
      <c r="WNE449" s="16"/>
      <c r="WNF449" s="17"/>
      <c r="WNG449" s="18"/>
      <c r="WNP449" s="16"/>
      <c r="WNQ449" s="17"/>
      <c r="WNR449" s="18"/>
      <c r="WOA449" s="16"/>
      <c r="WOB449" s="17"/>
      <c r="WOC449" s="18"/>
      <c r="WOL449" s="16"/>
      <c r="WOM449" s="17"/>
      <c r="WON449" s="18"/>
      <c r="WOW449" s="16"/>
      <c r="WOX449" s="17"/>
      <c r="WOY449" s="18"/>
      <c r="WPH449" s="16"/>
      <c r="WPI449" s="17"/>
      <c r="WPJ449" s="18"/>
      <c r="WPS449" s="16"/>
      <c r="WPT449" s="17"/>
      <c r="WPU449" s="18"/>
      <c r="WQD449" s="16"/>
      <c r="WQE449" s="17"/>
      <c r="WQF449" s="18"/>
      <c r="WQO449" s="16"/>
      <c r="WQP449" s="17"/>
      <c r="WQQ449" s="18"/>
      <c r="WQZ449" s="16"/>
      <c r="WRA449" s="17"/>
      <c r="WRB449" s="18"/>
      <c r="WRK449" s="16"/>
      <c r="WRL449" s="17"/>
      <c r="WRM449" s="18"/>
      <c r="WRV449" s="16"/>
      <c r="WRW449" s="17"/>
      <c r="WRX449" s="18"/>
      <c r="WSG449" s="16"/>
      <c r="WSH449" s="17"/>
      <c r="WSI449" s="18"/>
      <c r="WSR449" s="16"/>
      <c r="WSS449" s="17"/>
      <c r="WST449" s="18"/>
      <c r="WTC449" s="16"/>
      <c r="WTD449" s="17"/>
      <c r="WTE449" s="18"/>
      <c r="WTN449" s="16"/>
      <c r="WTO449" s="17"/>
      <c r="WTP449" s="18"/>
      <c r="WTY449" s="16"/>
      <c r="WTZ449" s="17"/>
      <c r="WUA449" s="18"/>
      <c r="WUJ449" s="16"/>
      <c r="WUK449" s="17"/>
      <c r="WUL449" s="18"/>
      <c r="WUU449" s="16"/>
      <c r="WUV449" s="17"/>
      <c r="WUW449" s="18"/>
      <c r="WVF449" s="16"/>
      <c r="WVG449" s="17"/>
      <c r="WVH449" s="18"/>
      <c r="WVQ449" s="16"/>
      <c r="WVR449" s="17"/>
      <c r="WVS449" s="18"/>
      <c r="WWB449" s="16"/>
      <c r="WWC449" s="17"/>
      <c r="WWD449" s="18"/>
      <c r="WWM449" s="16"/>
      <c r="WWN449" s="17"/>
      <c r="WWO449" s="18"/>
      <c r="WWX449" s="16"/>
      <c r="WWY449" s="17"/>
      <c r="WWZ449" s="18"/>
      <c r="WXI449" s="16"/>
      <c r="WXJ449" s="17"/>
      <c r="WXK449" s="18"/>
      <c r="WXT449" s="16"/>
      <c r="WXU449" s="17"/>
      <c r="WXV449" s="18"/>
      <c r="WYE449" s="16"/>
      <c r="WYF449" s="17"/>
      <c r="WYG449" s="18"/>
      <c r="WYP449" s="16"/>
      <c r="WYQ449" s="17"/>
      <c r="WYR449" s="18"/>
      <c r="WZA449" s="16"/>
      <c r="WZB449" s="17"/>
      <c r="WZC449" s="18"/>
      <c r="WZL449" s="16"/>
      <c r="WZM449" s="17"/>
      <c r="WZN449" s="18"/>
      <c r="WZW449" s="16"/>
      <c r="WZX449" s="17"/>
      <c r="WZY449" s="18"/>
      <c r="XAH449" s="16"/>
      <c r="XAI449" s="17"/>
      <c r="XAJ449" s="18"/>
      <c r="XAS449" s="16"/>
      <c r="XAT449" s="17"/>
      <c r="XAU449" s="18"/>
      <c r="XBD449" s="16"/>
      <c r="XBE449" s="17"/>
      <c r="XBF449" s="18"/>
      <c r="XBO449" s="16"/>
      <c r="XBP449" s="17"/>
      <c r="XBQ449" s="18"/>
      <c r="XBZ449" s="16"/>
      <c r="XCA449" s="17"/>
      <c r="XCB449" s="18"/>
      <c r="XCK449" s="16"/>
      <c r="XCL449" s="17"/>
      <c r="XCM449" s="18"/>
      <c r="XCV449" s="16"/>
      <c r="XCW449" s="17"/>
      <c r="XCX449" s="18"/>
      <c r="XDG449" s="16"/>
      <c r="XDH449" s="17"/>
      <c r="XDI449" s="18"/>
      <c r="XDR449" s="16"/>
      <c r="XDS449" s="17"/>
      <c r="XDT449" s="18"/>
      <c r="XEC449" s="16"/>
      <c r="XED449" s="17"/>
      <c r="XEE449" s="18"/>
      <c r="XEN449" s="16"/>
      <c r="XEO449" s="17"/>
      <c r="XEP449" s="18"/>
      <c r="XEY449" s="16"/>
      <c r="XEZ449" s="17"/>
      <c r="XFA449" s="18"/>
    </row>
    <row r="450" spans="1:2048 2057:3071 3080:4094 4103:5117 5126:6140 6149:7163 7172:8186 8195:9209 9218:10232 10241:13312 13321:14335 14344:15358 15367:16381" hidden="1" x14ac:dyDescent="0.3">
      <c r="A450" s="17" t="s">
        <v>89</v>
      </c>
      <c r="B450" s="18">
        <v>1033601</v>
      </c>
      <c r="C450" t="s">
        <v>22</v>
      </c>
      <c r="D450" t="s">
        <v>26</v>
      </c>
      <c r="E450" t="s">
        <v>31</v>
      </c>
      <c r="F450">
        <v>2</v>
      </c>
      <c r="G450">
        <v>1</v>
      </c>
      <c r="H450">
        <v>1</v>
      </c>
      <c r="I450">
        <v>420201001</v>
      </c>
      <c r="J450" t="s">
        <v>70</v>
      </c>
      <c r="K450">
        <v>426.92099999999999</v>
      </c>
      <c r="L450" s="17"/>
      <c r="M450" s="18"/>
      <c r="V450" s="16"/>
      <c r="W450" s="17"/>
      <c r="X450" s="18"/>
      <c r="AG450" s="16"/>
      <c r="AH450" s="17"/>
      <c r="AI450" s="18"/>
      <c r="AR450" s="16"/>
      <c r="AS450" s="17"/>
      <c r="AT450" s="18"/>
      <c r="BC450" s="16"/>
      <c r="BD450" s="17"/>
      <c r="BE450" s="18"/>
      <c r="BN450" s="16"/>
      <c r="BO450" s="17"/>
      <c r="BP450" s="18"/>
      <c r="BY450" s="16"/>
      <c r="BZ450" s="17"/>
      <c r="CA450" s="18"/>
      <c r="CJ450" s="16"/>
      <c r="CK450" s="17"/>
      <c r="CL450" s="18"/>
      <c r="CU450" s="16"/>
      <c r="CV450" s="17"/>
      <c r="CW450" s="18"/>
      <c r="DF450" s="16"/>
      <c r="DG450" s="17"/>
      <c r="DH450" s="18"/>
      <c r="DQ450" s="16"/>
      <c r="DR450" s="17"/>
      <c r="DS450" s="18"/>
      <c r="EB450" s="16"/>
      <c r="EC450" s="17"/>
      <c r="ED450" s="18"/>
      <c r="EM450" s="16"/>
      <c r="EN450" s="17"/>
      <c r="EO450" s="18"/>
      <c r="EX450" s="16"/>
      <c r="EY450" s="17"/>
      <c r="EZ450" s="18"/>
      <c r="FI450" s="16"/>
      <c r="FJ450" s="17"/>
      <c r="FK450" s="18"/>
      <c r="FT450" s="16"/>
      <c r="FU450" s="17"/>
      <c r="FV450" s="18"/>
      <c r="GE450" s="16"/>
      <c r="GF450" s="17"/>
      <c r="GG450" s="18"/>
      <c r="GP450" s="16"/>
      <c r="GQ450" s="17"/>
      <c r="GR450" s="18"/>
      <c r="HA450" s="16"/>
      <c r="HB450" s="17"/>
      <c r="HC450" s="18"/>
      <c r="HL450" s="16"/>
      <c r="HM450" s="17"/>
      <c r="HN450" s="18"/>
      <c r="HW450" s="16"/>
      <c r="HX450" s="17"/>
      <c r="HY450" s="18"/>
      <c r="IH450" s="16"/>
      <c r="II450" s="17"/>
      <c r="IJ450" s="18"/>
      <c r="IS450" s="16"/>
      <c r="IT450" s="17"/>
      <c r="IU450" s="18"/>
      <c r="JD450" s="16"/>
      <c r="JE450" s="17"/>
      <c r="JF450" s="18"/>
      <c r="JO450" s="16"/>
      <c r="JP450" s="17"/>
      <c r="JQ450" s="18"/>
      <c r="JZ450" s="16"/>
      <c r="KA450" s="17"/>
      <c r="KB450" s="18"/>
      <c r="KK450" s="16"/>
      <c r="KL450" s="17"/>
      <c r="KM450" s="18"/>
      <c r="KV450" s="16"/>
      <c r="KW450" s="17"/>
      <c r="KX450" s="18"/>
      <c r="LG450" s="16"/>
      <c r="LH450" s="17"/>
      <c r="LI450" s="18"/>
      <c r="LR450" s="16"/>
      <c r="LS450" s="17"/>
      <c r="LT450" s="18"/>
      <c r="MC450" s="16"/>
      <c r="MD450" s="17"/>
      <c r="ME450" s="18"/>
      <c r="MN450" s="16"/>
      <c r="MO450" s="17"/>
      <c r="MP450" s="18"/>
      <c r="MY450" s="16"/>
      <c r="MZ450" s="17"/>
      <c r="NA450" s="18"/>
      <c r="NJ450" s="16"/>
      <c r="NK450" s="17"/>
      <c r="NL450" s="18"/>
      <c r="NU450" s="16"/>
      <c r="NV450" s="17"/>
      <c r="NW450" s="18"/>
      <c r="OF450" s="16"/>
      <c r="OG450" s="17"/>
      <c r="OH450" s="18"/>
      <c r="OQ450" s="16"/>
      <c r="OR450" s="17"/>
      <c r="OS450" s="18"/>
      <c r="PB450" s="16"/>
      <c r="PC450" s="17"/>
      <c r="PD450" s="18"/>
      <c r="PM450" s="16"/>
      <c r="PN450" s="17"/>
      <c r="PO450" s="18"/>
      <c r="PX450" s="16"/>
      <c r="PY450" s="17"/>
      <c r="PZ450" s="18"/>
      <c r="QI450" s="16"/>
      <c r="QJ450" s="17"/>
      <c r="QK450" s="18"/>
      <c r="QT450" s="16"/>
      <c r="QU450" s="17"/>
      <c r="QV450" s="18"/>
      <c r="RE450" s="16"/>
      <c r="RF450" s="17"/>
      <c r="RG450" s="18"/>
      <c r="RP450" s="16"/>
      <c r="RQ450" s="17"/>
      <c r="RR450" s="18"/>
      <c r="SA450" s="16"/>
      <c r="SB450" s="17"/>
      <c r="SC450" s="18"/>
      <c r="SL450" s="16"/>
      <c r="SM450" s="17"/>
      <c r="SN450" s="18"/>
      <c r="SW450" s="16"/>
      <c r="SX450" s="17"/>
      <c r="SY450" s="18"/>
      <c r="TH450" s="16"/>
      <c r="TI450" s="17"/>
      <c r="TJ450" s="18"/>
      <c r="TS450" s="16"/>
      <c r="TT450" s="17"/>
      <c r="TU450" s="18"/>
      <c r="UD450" s="16"/>
      <c r="UE450" s="17"/>
      <c r="UF450" s="18"/>
      <c r="UO450" s="16"/>
      <c r="UP450" s="17"/>
      <c r="UQ450" s="18"/>
      <c r="UZ450" s="16"/>
      <c r="VA450" s="17"/>
      <c r="VB450" s="18"/>
      <c r="VK450" s="16"/>
      <c r="VL450" s="17"/>
      <c r="VM450" s="18"/>
      <c r="VV450" s="16"/>
      <c r="VW450" s="17"/>
      <c r="VX450" s="18"/>
      <c r="WG450" s="16"/>
      <c r="WH450" s="17"/>
      <c r="WI450" s="18"/>
      <c r="WR450" s="16"/>
      <c r="WS450" s="17"/>
      <c r="WT450" s="18"/>
      <c r="XC450" s="16"/>
      <c r="XD450" s="17"/>
      <c r="XE450" s="18"/>
      <c r="XN450" s="16"/>
      <c r="XO450" s="17"/>
      <c r="XP450" s="18"/>
      <c r="XY450" s="16"/>
      <c r="XZ450" s="17"/>
      <c r="YA450" s="18"/>
      <c r="YJ450" s="16"/>
      <c r="YK450" s="17"/>
      <c r="YL450" s="18"/>
      <c r="YU450" s="16"/>
      <c r="YV450" s="17"/>
      <c r="YW450" s="18"/>
      <c r="ZF450" s="16"/>
      <c r="ZG450" s="17"/>
      <c r="ZH450" s="18"/>
      <c r="ZQ450" s="16"/>
      <c r="ZR450" s="17"/>
      <c r="ZS450" s="18"/>
      <c r="AAB450" s="16"/>
      <c r="AAC450" s="17"/>
      <c r="AAD450" s="18"/>
      <c r="AAM450" s="16"/>
      <c r="AAN450" s="17"/>
      <c r="AAO450" s="18"/>
      <c r="AAX450" s="16"/>
      <c r="AAY450" s="17"/>
      <c r="AAZ450" s="18"/>
      <c r="ABI450" s="16"/>
      <c r="ABJ450" s="17"/>
      <c r="ABK450" s="18"/>
      <c r="ABT450" s="16"/>
      <c r="ABU450" s="17"/>
      <c r="ABV450" s="18"/>
      <c r="ACE450" s="16"/>
      <c r="ACF450" s="17"/>
      <c r="ACG450" s="18"/>
      <c r="ACP450" s="16"/>
      <c r="ACQ450" s="17"/>
      <c r="ACR450" s="18"/>
      <c r="ADA450" s="16"/>
      <c r="ADB450" s="17"/>
      <c r="ADC450" s="18"/>
      <c r="ADL450" s="16"/>
      <c r="ADM450" s="17"/>
      <c r="ADN450" s="18"/>
      <c r="ADW450" s="16"/>
      <c r="ADX450" s="17"/>
      <c r="ADY450" s="18"/>
      <c r="AEH450" s="16"/>
      <c r="AEI450" s="17"/>
      <c r="AEJ450" s="18"/>
      <c r="AES450" s="16"/>
      <c r="AET450" s="17"/>
      <c r="AEU450" s="18"/>
      <c r="AFD450" s="16"/>
      <c r="AFE450" s="17"/>
      <c r="AFF450" s="18"/>
      <c r="AFO450" s="16"/>
      <c r="AFP450" s="17"/>
      <c r="AFQ450" s="18"/>
      <c r="AFZ450" s="16"/>
      <c r="AGA450" s="17"/>
      <c r="AGB450" s="18"/>
      <c r="AGK450" s="16"/>
      <c r="AGL450" s="17"/>
      <c r="AGM450" s="18"/>
      <c r="AGV450" s="16"/>
      <c r="AGW450" s="17"/>
      <c r="AGX450" s="18"/>
      <c r="AHG450" s="16"/>
      <c r="AHH450" s="17"/>
      <c r="AHI450" s="18"/>
      <c r="AHR450" s="16"/>
      <c r="AHS450" s="17"/>
      <c r="AHT450" s="18"/>
      <c r="AIC450" s="16"/>
      <c r="AID450" s="17"/>
      <c r="AIE450" s="18"/>
      <c r="AIN450" s="16"/>
      <c r="AIO450" s="17"/>
      <c r="AIP450" s="18"/>
      <c r="AIY450" s="16"/>
      <c r="AIZ450" s="17"/>
      <c r="AJA450" s="18"/>
      <c r="AJJ450" s="16"/>
      <c r="AJK450" s="17"/>
      <c r="AJL450" s="18"/>
      <c r="AJU450" s="16"/>
      <c r="AJV450" s="17"/>
      <c r="AJW450" s="18"/>
      <c r="AKF450" s="16"/>
      <c r="AKG450" s="17"/>
      <c r="AKH450" s="18"/>
      <c r="AKQ450" s="16"/>
      <c r="AKR450" s="17"/>
      <c r="AKS450" s="18"/>
      <c r="ALB450" s="16"/>
      <c r="ALC450" s="17"/>
      <c r="ALD450" s="18"/>
      <c r="ALM450" s="16"/>
      <c r="ALN450" s="17"/>
      <c r="ALO450" s="18"/>
      <c r="ALX450" s="16"/>
      <c r="ALY450" s="17"/>
      <c r="ALZ450" s="18"/>
      <c r="AMI450" s="16"/>
      <c r="AMJ450" s="17"/>
      <c r="AMK450" s="18"/>
      <c r="AMT450" s="16"/>
      <c r="AMU450" s="17"/>
      <c r="AMV450" s="18"/>
      <c r="ANE450" s="16"/>
      <c r="ANF450" s="17"/>
      <c r="ANG450" s="18"/>
      <c r="ANP450" s="16"/>
      <c r="ANQ450" s="17"/>
      <c r="ANR450" s="18"/>
      <c r="AOA450" s="16"/>
      <c r="AOB450" s="17"/>
      <c r="AOC450" s="18"/>
      <c r="AOL450" s="16"/>
      <c r="AOM450" s="17"/>
      <c r="AON450" s="18"/>
      <c r="AOW450" s="16"/>
      <c r="AOX450" s="17"/>
      <c r="AOY450" s="18"/>
      <c r="APH450" s="16"/>
      <c r="API450" s="17"/>
      <c r="APJ450" s="18"/>
      <c r="APS450" s="16"/>
      <c r="APT450" s="17"/>
      <c r="APU450" s="18"/>
      <c r="AQD450" s="16"/>
      <c r="AQE450" s="17"/>
      <c r="AQF450" s="18"/>
      <c r="AQO450" s="16"/>
      <c r="AQP450" s="17"/>
      <c r="AQQ450" s="18"/>
      <c r="AQZ450" s="16"/>
      <c r="ARA450" s="17"/>
      <c r="ARB450" s="18"/>
      <c r="ARK450" s="16"/>
      <c r="ARL450" s="17"/>
      <c r="ARM450" s="18"/>
      <c r="ARV450" s="16"/>
      <c r="ARW450" s="17"/>
      <c r="ARX450" s="18"/>
      <c r="ASG450" s="16"/>
      <c r="ASH450" s="17"/>
      <c r="ASI450" s="18"/>
      <c r="ASR450" s="16"/>
      <c r="ASS450" s="17"/>
      <c r="AST450" s="18"/>
      <c r="ATC450" s="16"/>
      <c r="ATD450" s="17"/>
      <c r="ATE450" s="18"/>
      <c r="ATN450" s="16"/>
      <c r="ATO450" s="17"/>
      <c r="ATP450" s="18"/>
      <c r="ATY450" s="16"/>
      <c r="ATZ450" s="17"/>
      <c r="AUA450" s="18"/>
      <c r="AUJ450" s="16"/>
      <c r="AUK450" s="17"/>
      <c r="AUL450" s="18"/>
      <c r="AUU450" s="16"/>
      <c r="AUV450" s="17"/>
      <c r="AUW450" s="18"/>
      <c r="AVF450" s="16"/>
      <c r="AVG450" s="17"/>
      <c r="AVH450" s="18"/>
      <c r="AVQ450" s="16"/>
      <c r="AVR450" s="17"/>
      <c r="AVS450" s="18"/>
      <c r="AWB450" s="16"/>
      <c r="AWC450" s="17"/>
      <c r="AWD450" s="18"/>
      <c r="AWM450" s="16"/>
      <c r="AWN450" s="17"/>
      <c r="AWO450" s="18"/>
      <c r="AWX450" s="16"/>
      <c r="AWY450" s="17"/>
      <c r="AWZ450" s="18"/>
      <c r="AXI450" s="16"/>
      <c r="AXJ450" s="17"/>
      <c r="AXK450" s="18"/>
      <c r="AXT450" s="16"/>
      <c r="AXU450" s="17"/>
      <c r="AXV450" s="18"/>
      <c r="AYE450" s="16"/>
      <c r="AYF450" s="17"/>
      <c r="AYG450" s="18"/>
      <c r="AYP450" s="16"/>
      <c r="AYQ450" s="17"/>
      <c r="AYR450" s="18"/>
      <c r="AZA450" s="16"/>
      <c r="AZB450" s="17"/>
      <c r="AZC450" s="18"/>
      <c r="AZL450" s="16"/>
      <c r="AZM450" s="17"/>
      <c r="AZN450" s="18"/>
      <c r="AZW450" s="16"/>
      <c r="AZX450" s="17"/>
      <c r="AZY450" s="18"/>
      <c r="BAH450" s="16"/>
      <c r="BAI450" s="17"/>
      <c r="BAJ450" s="18"/>
      <c r="BAS450" s="16"/>
      <c r="BAT450" s="17"/>
      <c r="BAU450" s="18"/>
      <c r="BBD450" s="16"/>
      <c r="BBE450" s="17"/>
      <c r="BBF450" s="18"/>
      <c r="BBO450" s="16"/>
      <c r="BBP450" s="17"/>
      <c r="BBQ450" s="18"/>
      <c r="BBZ450" s="16"/>
      <c r="BCA450" s="17"/>
      <c r="BCB450" s="18"/>
      <c r="BCK450" s="16"/>
      <c r="BCL450" s="17"/>
      <c r="BCM450" s="18"/>
      <c r="BCV450" s="16"/>
      <c r="BCW450" s="17"/>
      <c r="BCX450" s="18"/>
      <c r="BDG450" s="16"/>
      <c r="BDH450" s="17"/>
      <c r="BDI450" s="18"/>
      <c r="BDR450" s="16"/>
      <c r="BDS450" s="17"/>
      <c r="BDT450" s="18"/>
      <c r="BEC450" s="16"/>
      <c r="BED450" s="17"/>
      <c r="BEE450" s="18"/>
      <c r="BEN450" s="16"/>
      <c r="BEO450" s="17"/>
      <c r="BEP450" s="18"/>
      <c r="BEY450" s="16"/>
      <c r="BEZ450" s="17"/>
      <c r="BFA450" s="18"/>
      <c r="BFJ450" s="16"/>
      <c r="BFK450" s="17"/>
      <c r="BFL450" s="18"/>
      <c r="BFU450" s="16"/>
      <c r="BFV450" s="17"/>
      <c r="BFW450" s="18"/>
      <c r="BGF450" s="16"/>
      <c r="BGG450" s="17"/>
      <c r="BGH450" s="18"/>
      <c r="BGQ450" s="16"/>
      <c r="BGR450" s="17"/>
      <c r="BGS450" s="18"/>
      <c r="BHB450" s="16"/>
      <c r="BHC450" s="17"/>
      <c r="BHD450" s="18"/>
      <c r="BHM450" s="16"/>
      <c r="BHN450" s="17"/>
      <c r="BHO450" s="18"/>
      <c r="BHX450" s="16"/>
      <c r="BHY450" s="17"/>
      <c r="BHZ450" s="18"/>
      <c r="BII450" s="16"/>
      <c r="BIJ450" s="17"/>
      <c r="BIK450" s="18"/>
      <c r="BIT450" s="16"/>
      <c r="BIU450" s="17"/>
      <c r="BIV450" s="18"/>
      <c r="BJE450" s="16"/>
      <c r="BJF450" s="17"/>
      <c r="BJG450" s="18"/>
      <c r="BJP450" s="16"/>
      <c r="BJQ450" s="17"/>
      <c r="BJR450" s="18"/>
      <c r="BKA450" s="16"/>
      <c r="BKB450" s="17"/>
      <c r="BKC450" s="18"/>
      <c r="BKL450" s="16"/>
      <c r="BKM450" s="17"/>
      <c r="BKN450" s="18"/>
      <c r="BKW450" s="16"/>
      <c r="BKX450" s="17"/>
      <c r="BKY450" s="18"/>
      <c r="BLH450" s="16"/>
      <c r="BLI450" s="17"/>
      <c r="BLJ450" s="18"/>
      <c r="BLS450" s="16"/>
      <c r="BLT450" s="17"/>
      <c r="BLU450" s="18"/>
      <c r="BMD450" s="16"/>
      <c r="BME450" s="17"/>
      <c r="BMF450" s="18"/>
      <c r="BMO450" s="16"/>
      <c r="BMP450" s="17"/>
      <c r="BMQ450" s="18"/>
      <c r="BMZ450" s="16"/>
      <c r="BNA450" s="17"/>
      <c r="BNB450" s="18"/>
      <c r="BNK450" s="16"/>
      <c r="BNL450" s="17"/>
      <c r="BNM450" s="18"/>
      <c r="BNV450" s="16"/>
      <c r="BNW450" s="17"/>
      <c r="BNX450" s="18"/>
      <c r="BOG450" s="16"/>
      <c r="BOH450" s="17"/>
      <c r="BOI450" s="18"/>
      <c r="BOR450" s="16"/>
      <c r="BOS450" s="17"/>
      <c r="BOT450" s="18"/>
      <c r="BPC450" s="16"/>
      <c r="BPD450" s="17"/>
      <c r="BPE450" s="18"/>
      <c r="BPN450" s="16"/>
      <c r="BPO450" s="17"/>
      <c r="BPP450" s="18"/>
      <c r="BPY450" s="16"/>
      <c r="BPZ450" s="17"/>
      <c r="BQA450" s="18"/>
      <c r="BQJ450" s="16"/>
      <c r="BQK450" s="17"/>
      <c r="BQL450" s="18"/>
      <c r="BQU450" s="16"/>
      <c r="BQV450" s="17"/>
      <c r="BQW450" s="18"/>
      <c r="BRF450" s="16"/>
      <c r="BRG450" s="17"/>
      <c r="BRH450" s="18"/>
      <c r="BRQ450" s="16"/>
      <c r="BRR450" s="17"/>
      <c r="BRS450" s="18"/>
      <c r="BSB450" s="16"/>
      <c r="BSC450" s="17"/>
      <c r="BSD450" s="18"/>
      <c r="BSM450" s="16"/>
      <c r="BSN450" s="17"/>
      <c r="BSO450" s="18"/>
      <c r="BSX450" s="16"/>
      <c r="BSY450" s="17"/>
      <c r="BSZ450" s="18"/>
      <c r="BTI450" s="16"/>
      <c r="BTJ450" s="17"/>
      <c r="BTK450" s="18"/>
      <c r="BTT450" s="16"/>
      <c r="BTU450" s="17"/>
      <c r="BTV450" s="18"/>
      <c r="BUE450" s="16"/>
      <c r="BUF450" s="17"/>
      <c r="BUG450" s="18"/>
      <c r="BUP450" s="16"/>
      <c r="BUQ450" s="17"/>
      <c r="BUR450" s="18"/>
      <c r="BVA450" s="16"/>
      <c r="BVB450" s="17"/>
      <c r="BVC450" s="18"/>
      <c r="BVL450" s="16"/>
      <c r="BVM450" s="17"/>
      <c r="BVN450" s="18"/>
      <c r="BVW450" s="16"/>
      <c r="BVX450" s="17"/>
      <c r="BVY450" s="18"/>
      <c r="BWH450" s="16"/>
      <c r="BWI450" s="17"/>
      <c r="BWJ450" s="18"/>
      <c r="BWS450" s="16"/>
      <c r="BWT450" s="17"/>
      <c r="BWU450" s="18"/>
      <c r="BXD450" s="16"/>
      <c r="BXE450" s="17"/>
      <c r="BXF450" s="18"/>
      <c r="BXO450" s="16"/>
      <c r="BXP450" s="17"/>
      <c r="BXQ450" s="18"/>
      <c r="BXZ450" s="16"/>
      <c r="BYA450" s="17"/>
      <c r="BYB450" s="18"/>
      <c r="BYK450" s="16"/>
      <c r="BYL450" s="17"/>
      <c r="BYM450" s="18"/>
      <c r="BYV450" s="16"/>
      <c r="BYW450" s="17"/>
      <c r="BYX450" s="18"/>
      <c r="BZG450" s="16"/>
      <c r="BZH450" s="17"/>
      <c r="BZI450" s="18"/>
      <c r="BZR450" s="16"/>
      <c r="BZS450" s="17"/>
      <c r="BZT450" s="18"/>
      <c r="CAC450" s="16"/>
      <c r="CAD450" s="17"/>
      <c r="CAE450" s="18"/>
      <c r="CAN450" s="16"/>
      <c r="CAO450" s="17"/>
      <c r="CAP450" s="18"/>
      <c r="CAY450" s="16"/>
      <c r="CAZ450" s="17"/>
      <c r="CBA450" s="18"/>
      <c r="CBJ450" s="16"/>
      <c r="CBK450" s="17"/>
      <c r="CBL450" s="18"/>
      <c r="CBU450" s="16"/>
      <c r="CBV450" s="17"/>
      <c r="CBW450" s="18"/>
      <c r="CCF450" s="16"/>
      <c r="CCG450" s="17"/>
      <c r="CCH450" s="18"/>
      <c r="CCQ450" s="16"/>
      <c r="CCR450" s="17"/>
      <c r="CCS450" s="18"/>
      <c r="CDB450" s="16"/>
      <c r="CDC450" s="17"/>
      <c r="CDD450" s="18"/>
      <c r="CDM450" s="16"/>
      <c r="CDN450" s="17"/>
      <c r="CDO450" s="18"/>
      <c r="CDX450" s="16"/>
      <c r="CDY450" s="17"/>
      <c r="CDZ450" s="18"/>
      <c r="CEI450" s="16"/>
      <c r="CEJ450" s="17"/>
      <c r="CEK450" s="18"/>
      <c r="CET450" s="16"/>
      <c r="CEU450" s="17"/>
      <c r="CEV450" s="18"/>
      <c r="CFE450" s="16"/>
      <c r="CFF450" s="17"/>
      <c r="CFG450" s="18"/>
      <c r="CFP450" s="16"/>
      <c r="CFQ450" s="17"/>
      <c r="CFR450" s="18"/>
      <c r="CGA450" s="16"/>
      <c r="CGB450" s="17"/>
      <c r="CGC450" s="18"/>
      <c r="CGL450" s="16"/>
      <c r="CGM450" s="17"/>
      <c r="CGN450" s="18"/>
      <c r="CGW450" s="16"/>
      <c r="CGX450" s="17"/>
      <c r="CGY450" s="18"/>
      <c r="CHH450" s="16"/>
      <c r="CHI450" s="17"/>
      <c r="CHJ450" s="18"/>
      <c r="CHS450" s="16"/>
      <c r="CHT450" s="17"/>
      <c r="CHU450" s="18"/>
      <c r="CID450" s="16"/>
      <c r="CIE450" s="17"/>
      <c r="CIF450" s="18"/>
      <c r="CIO450" s="16"/>
      <c r="CIP450" s="17"/>
      <c r="CIQ450" s="18"/>
      <c r="CIZ450" s="16"/>
      <c r="CJA450" s="17"/>
      <c r="CJB450" s="18"/>
      <c r="CJK450" s="16"/>
      <c r="CJL450" s="17"/>
      <c r="CJM450" s="18"/>
      <c r="CJV450" s="16"/>
      <c r="CJW450" s="17"/>
      <c r="CJX450" s="18"/>
      <c r="CKG450" s="16"/>
      <c r="CKH450" s="17"/>
      <c r="CKI450" s="18"/>
      <c r="CKR450" s="16"/>
      <c r="CKS450" s="17"/>
      <c r="CKT450" s="18"/>
      <c r="CLC450" s="16"/>
      <c r="CLD450" s="17"/>
      <c r="CLE450" s="18"/>
      <c r="CLN450" s="16"/>
      <c r="CLO450" s="17"/>
      <c r="CLP450" s="18"/>
      <c r="CLY450" s="16"/>
      <c r="CLZ450" s="17"/>
      <c r="CMA450" s="18"/>
      <c r="CMJ450" s="16"/>
      <c r="CMK450" s="17"/>
      <c r="CML450" s="18"/>
      <c r="CMU450" s="16"/>
      <c r="CMV450" s="17"/>
      <c r="CMW450" s="18"/>
      <c r="CNF450" s="16"/>
      <c r="CNG450" s="17"/>
      <c r="CNH450" s="18"/>
      <c r="CNQ450" s="16"/>
      <c r="CNR450" s="17"/>
      <c r="CNS450" s="18"/>
      <c r="COB450" s="16"/>
      <c r="COC450" s="17"/>
      <c r="COD450" s="18"/>
      <c r="COM450" s="16"/>
      <c r="CON450" s="17"/>
      <c r="COO450" s="18"/>
      <c r="COX450" s="16"/>
      <c r="COY450" s="17"/>
      <c r="COZ450" s="18"/>
      <c r="CPI450" s="16"/>
      <c r="CPJ450" s="17"/>
      <c r="CPK450" s="18"/>
      <c r="CPT450" s="16"/>
      <c r="CPU450" s="17"/>
      <c r="CPV450" s="18"/>
      <c r="CQE450" s="16"/>
      <c r="CQF450" s="17"/>
      <c r="CQG450" s="18"/>
      <c r="CQP450" s="16"/>
      <c r="CQQ450" s="17"/>
      <c r="CQR450" s="18"/>
      <c r="CRA450" s="16"/>
      <c r="CRB450" s="17"/>
      <c r="CRC450" s="18"/>
      <c r="CRL450" s="16"/>
      <c r="CRM450" s="17"/>
      <c r="CRN450" s="18"/>
      <c r="CRW450" s="16"/>
      <c r="CRX450" s="17"/>
      <c r="CRY450" s="18"/>
      <c r="CSH450" s="16"/>
      <c r="CSI450" s="17"/>
      <c r="CSJ450" s="18"/>
      <c r="CSS450" s="16"/>
      <c r="CST450" s="17"/>
      <c r="CSU450" s="18"/>
      <c r="CTD450" s="16"/>
      <c r="CTE450" s="17"/>
      <c r="CTF450" s="18"/>
      <c r="CTO450" s="16"/>
      <c r="CTP450" s="17"/>
      <c r="CTQ450" s="18"/>
      <c r="CTZ450" s="16"/>
      <c r="CUA450" s="17"/>
      <c r="CUB450" s="18"/>
      <c r="CUK450" s="16"/>
      <c r="CUL450" s="17"/>
      <c r="CUM450" s="18"/>
      <c r="CUV450" s="16"/>
      <c r="CUW450" s="17"/>
      <c r="CUX450" s="18"/>
      <c r="CVG450" s="16"/>
      <c r="CVH450" s="17"/>
      <c r="CVI450" s="18"/>
      <c r="CVR450" s="16"/>
      <c r="CVS450" s="17"/>
      <c r="CVT450" s="18"/>
      <c r="CWC450" s="16"/>
      <c r="CWD450" s="17"/>
      <c r="CWE450" s="18"/>
      <c r="CWN450" s="16"/>
      <c r="CWO450" s="17"/>
      <c r="CWP450" s="18"/>
      <c r="CWY450" s="16"/>
      <c r="CWZ450" s="17"/>
      <c r="CXA450" s="18"/>
      <c r="CXJ450" s="16"/>
      <c r="CXK450" s="17"/>
      <c r="CXL450" s="18"/>
      <c r="CXU450" s="16"/>
      <c r="CXV450" s="17"/>
      <c r="CXW450" s="18"/>
      <c r="CYF450" s="16"/>
      <c r="CYG450" s="17"/>
      <c r="CYH450" s="18"/>
      <c r="CYQ450" s="16"/>
      <c r="CYR450" s="17"/>
      <c r="CYS450" s="18"/>
      <c r="CZB450" s="16"/>
      <c r="CZC450" s="17"/>
      <c r="CZD450" s="18"/>
      <c r="CZM450" s="16"/>
      <c r="CZN450" s="17"/>
      <c r="CZO450" s="18"/>
      <c r="CZX450" s="16"/>
      <c r="CZY450" s="17"/>
      <c r="CZZ450" s="18"/>
      <c r="DAI450" s="16"/>
      <c r="DAJ450" s="17"/>
      <c r="DAK450" s="18"/>
      <c r="DAT450" s="16"/>
      <c r="DAU450" s="17"/>
      <c r="DAV450" s="18"/>
      <c r="DBE450" s="16"/>
      <c r="DBF450" s="17"/>
      <c r="DBG450" s="18"/>
      <c r="DBP450" s="16"/>
      <c r="DBQ450" s="17"/>
      <c r="DBR450" s="18"/>
      <c r="DCA450" s="16"/>
      <c r="DCB450" s="17"/>
      <c r="DCC450" s="18"/>
      <c r="DCL450" s="16"/>
      <c r="DCM450" s="17"/>
      <c r="DCN450" s="18"/>
      <c r="DCW450" s="16"/>
      <c r="DCX450" s="17"/>
      <c r="DCY450" s="18"/>
      <c r="DDH450" s="16"/>
      <c r="DDI450" s="17"/>
      <c r="DDJ450" s="18"/>
      <c r="DDS450" s="16"/>
      <c r="DDT450" s="17"/>
      <c r="DDU450" s="18"/>
      <c r="DED450" s="16"/>
      <c r="DEE450" s="17"/>
      <c r="DEF450" s="18"/>
      <c r="DEO450" s="16"/>
      <c r="DEP450" s="17"/>
      <c r="DEQ450" s="18"/>
      <c r="DEZ450" s="16"/>
      <c r="DFA450" s="17"/>
      <c r="DFB450" s="18"/>
      <c r="DFK450" s="16"/>
      <c r="DFL450" s="17"/>
      <c r="DFM450" s="18"/>
      <c r="DFV450" s="16"/>
      <c r="DFW450" s="17"/>
      <c r="DFX450" s="18"/>
      <c r="DGG450" s="16"/>
      <c r="DGH450" s="17"/>
      <c r="DGI450" s="18"/>
      <c r="DGR450" s="16"/>
      <c r="DGS450" s="17"/>
      <c r="DGT450" s="18"/>
      <c r="DHC450" s="16"/>
      <c r="DHD450" s="17"/>
      <c r="DHE450" s="18"/>
      <c r="DHN450" s="16"/>
      <c r="DHO450" s="17"/>
      <c r="DHP450" s="18"/>
      <c r="DHY450" s="16"/>
      <c r="DHZ450" s="17"/>
      <c r="DIA450" s="18"/>
      <c r="DIJ450" s="16"/>
      <c r="DIK450" s="17"/>
      <c r="DIL450" s="18"/>
      <c r="DIU450" s="16"/>
      <c r="DIV450" s="17"/>
      <c r="DIW450" s="18"/>
      <c r="DJF450" s="16"/>
      <c r="DJG450" s="17"/>
      <c r="DJH450" s="18"/>
      <c r="DJQ450" s="16"/>
      <c r="DJR450" s="17"/>
      <c r="DJS450" s="18"/>
      <c r="DKB450" s="16"/>
      <c r="DKC450" s="17"/>
      <c r="DKD450" s="18"/>
      <c r="DKM450" s="16"/>
      <c r="DKN450" s="17"/>
      <c r="DKO450" s="18"/>
      <c r="DKX450" s="16"/>
      <c r="DKY450" s="17"/>
      <c r="DKZ450" s="18"/>
      <c r="DLI450" s="16"/>
      <c r="DLJ450" s="17"/>
      <c r="DLK450" s="18"/>
      <c r="DLT450" s="16"/>
      <c r="DLU450" s="17"/>
      <c r="DLV450" s="18"/>
      <c r="DME450" s="16"/>
      <c r="DMF450" s="17"/>
      <c r="DMG450" s="18"/>
      <c r="DMP450" s="16"/>
      <c r="DMQ450" s="17"/>
      <c r="DMR450" s="18"/>
      <c r="DNA450" s="16"/>
      <c r="DNB450" s="17"/>
      <c r="DNC450" s="18"/>
      <c r="DNL450" s="16"/>
      <c r="DNM450" s="17"/>
      <c r="DNN450" s="18"/>
      <c r="DNW450" s="16"/>
      <c r="DNX450" s="17"/>
      <c r="DNY450" s="18"/>
      <c r="DOH450" s="16"/>
      <c r="DOI450" s="17"/>
      <c r="DOJ450" s="18"/>
      <c r="DOS450" s="16"/>
      <c r="DOT450" s="17"/>
      <c r="DOU450" s="18"/>
      <c r="DPD450" s="16"/>
      <c r="DPE450" s="17"/>
      <c r="DPF450" s="18"/>
      <c r="DPO450" s="16"/>
      <c r="DPP450" s="17"/>
      <c r="DPQ450" s="18"/>
      <c r="DPZ450" s="16"/>
      <c r="DQA450" s="17"/>
      <c r="DQB450" s="18"/>
      <c r="DQK450" s="16"/>
      <c r="DQL450" s="17"/>
      <c r="DQM450" s="18"/>
      <c r="DQV450" s="16"/>
      <c r="DQW450" s="17"/>
      <c r="DQX450" s="18"/>
      <c r="DRG450" s="16"/>
      <c r="DRH450" s="17"/>
      <c r="DRI450" s="18"/>
      <c r="DRR450" s="16"/>
      <c r="DRS450" s="17"/>
      <c r="DRT450" s="18"/>
      <c r="DSC450" s="16"/>
      <c r="DSD450" s="17"/>
      <c r="DSE450" s="18"/>
      <c r="DSN450" s="16"/>
      <c r="DSO450" s="17"/>
      <c r="DSP450" s="18"/>
      <c r="DSY450" s="16"/>
      <c r="DSZ450" s="17"/>
      <c r="DTA450" s="18"/>
      <c r="DTJ450" s="16"/>
      <c r="DTK450" s="17"/>
      <c r="DTL450" s="18"/>
      <c r="DTU450" s="16"/>
      <c r="DTV450" s="17"/>
      <c r="DTW450" s="18"/>
      <c r="DUF450" s="16"/>
      <c r="DUG450" s="17"/>
      <c r="DUH450" s="18"/>
      <c r="DUQ450" s="16"/>
      <c r="DUR450" s="17"/>
      <c r="DUS450" s="18"/>
      <c r="DVB450" s="16"/>
      <c r="DVC450" s="17"/>
      <c r="DVD450" s="18"/>
      <c r="DVM450" s="16"/>
      <c r="DVN450" s="17"/>
      <c r="DVO450" s="18"/>
      <c r="DVX450" s="16"/>
      <c r="DVY450" s="17"/>
      <c r="DVZ450" s="18"/>
      <c r="DWI450" s="16"/>
      <c r="DWJ450" s="17"/>
      <c r="DWK450" s="18"/>
      <c r="DWT450" s="16"/>
      <c r="DWU450" s="17"/>
      <c r="DWV450" s="18"/>
      <c r="DXE450" s="16"/>
      <c r="DXF450" s="17"/>
      <c r="DXG450" s="18"/>
      <c r="DXP450" s="16"/>
      <c r="DXQ450" s="17"/>
      <c r="DXR450" s="18"/>
      <c r="DYA450" s="16"/>
      <c r="DYB450" s="17"/>
      <c r="DYC450" s="18"/>
      <c r="DYL450" s="16"/>
      <c r="DYM450" s="17"/>
      <c r="DYN450" s="18"/>
      <c r="DYW450" s="16"/>
      <c r="DYX450" s="17"/>
      <c r="DYY450" s="18"/>
      <c r="DZH450" s="16"/>
      <c r="DZI450" s="17"/>
      <c r="DZJ450" s="18"/>
      <c r="DZS450" s="16"/>
      <c r="DZT450" s="17"/>
      <c r="DZU450" s="18"/>
      <c r="EAD450" s="16"/>
      <c r="EAE450" s="17"/>
      <c r="EAF450" s="18"/>
      <c r="EAO450" s="16"/>
      <c r="EAP450" s="17"/>
      <c r="EAQ450" s="18"/>
      <c r="EAZ450" s="16"/>
      <c r="EBA450" s="17"/>
      <c r="EBB450" s="18"/>
      <c r="EBK450" s="16"/>
      <c r="EBL450" s="17"/>
      <c r="EBM450" s="18"/>
      <c r="EBV450" s="16"/>
      <c r="EBW450" s="17"/>
      <c r="EBX450" s="18"/>
      <c r="ECG450" s="16"/>
      <c r="ECH450" s="17"/>
      <c r="ECI450" s="18"/>
      <c r="ECR450" s="16"/>
      <c r="ECS450" s="17"/>
      <c r="ECT450" s="18"/>
      <c r="EDC450" s="16"/>
      <c r="EDD450" s="17"/>
      <c r="EDE450" s="18"/>
      <c r="EDN450" s="16"/>
      <c r="EDO450" s="17"/>
      <c r="EDP450" s="18"/>
      <c r="EDY450" s="16"/>
      <c r="EDZ450" s="17"/>
      <c r="EEA450" s="18"/>
      <c r="EEJ450" s="16"/>
      <c r="EEK450" s="17"/>
      <c r="EEL450" s="18"/>
      <c r="EEU450" s="16"/>
      <c r="EEV450" s="17"/>
      <c r="EEW450" s="18"/>
      <c r="EFF450" s="16"/>
      <c r="EFG450" s="17"/>
      <c r="EFH450" s="18"/>
      <c r="EFQ450" s="16"/>
      <c r="EFR450" s="17"/>
      <c r="EFS450" s="18"/>
      <c r="EGB450" s="16"/>
      <c r="EGC450" s="17"/>
      <c r="EGD450" s="18"/>
      <c r="EGM450" s="16"/>
      <c r="EGN450" s="17"/>
      <c r="EGO450" s="18"/>
      <c r="EGX450" s="16"/>
      <c r="EGY450" s="17"/>
      <c r="EGZ450" s="18"/>
      <c r="EHI450" s="16"/>
      <c r="EHJ450" s="17"/>
      <c r="EHK450" s="18"/>
      <c r="EHT450" s="16"/>
      <c r="EHU450" s="17"/>
      <c r="EHV450" s="18"/>
      <c r="EIE450" s="16"/>
      <c r="EIF450" s="17"/>
      <c r="EIG450" s="18"/>
      <c r="EIP450" s="16"/>
      <c r="EIQ450" s="17"/>
      <c r="EIR450" s="18"/>
      <c r="EJA450" s="16"/>
      <c r="EJB450" s="17"/>
      <c r="EJC450" s="18"/>
      <c r="EJL450" s="16"/>
      <c r="EJM450" s="17"/>
      <c r="EJN450" s="18"/>
      <c r="EJW450" s="16"/>
      <c r="EJX450" s="17"/>
      <c r="EJY450" s="18"/>
      <c r="EKH450" s="16"/>
      <c r="EKI450" s="17"/>
      <c r="EKJ450" s="18"/>
      <c r="EKS450" s="16"/>
      <c r="EKT450" s="17"/>
      <c r="EKU450" s="18"/>
      <c r="ELD450" s="16"/>
      <c r="ELE450" s="17"/>
      <c r="ELF450" s="18"/>
      <c r="ELO450" s="16"/>
      <c r="ELP450" s="17"/>
      <c r="ELQ450" s="18"/>
      <c r="ELZ450" s="16"/>
      <c r="EMA450" s="17"/>
      <c r="EMB450" s="18"/>
      <c r="EMK450" s="16"/>
      <c r="EML450" s="17"/>
      <c r="EMM450" s="18"/>
      <c r="EMV450" s="16"/>
      <c r="EMW450" s="17"/>
      <c r="EMX450" s="18"/>
      <c r="ENG450" s="16"/>
      <c r="ENH450" s="17"/>
      <c r="ENI450" s="18"/>
      <c r="ENR450" s="16"/>
      <c r="ENS450" s="17"/>
      <c r="ENT450" s="18"/>
      <c r="EOC450" s="16"/>
      <c r="EOD450" s="17"/>
      <c r="EOE450" s="18"/>
      <c r="EON450" s="16"/>
      <c r="EOO450" s="17"/>
      <c r="EOP450" s="18"/>
      <c r="EOY450" s="16"/>
      <c r="EOZ450" s="17"/>
      <c r="EPA450" s="18"/>
      <c r="EPJ450" s="16"/>
      <c r="EPK450" s="17"/>
      <c r="EPL450" s="18"/>
      <c r="EPU450" s="16"/>
      <c r="EPV450" s="17"/>
      <c r="EPW450" s="18"/>
      <c r="EQF450" s="16"/>
      <c r="EQG450" s="17"/>
      <c r="EQH450" s="18"/>
      <c r="EQQ450" s="16"/>
      <c r="EQR450" s="17"/>
      <c r="EQS450" s="18"/>
      <c r="ERB450" s="16"/>
      <c r="ERC450" s="17"/>
      <c r="ERD450" s="18"/>
      <c r="ERM450" s="16"/>
      <c r="ERN450" s="17"/>
      <c r="ERO450" s="18"/>
      <c r="ERX450" s="16"/>
      <c r="ERY450" s="17"/>
      <c r="ERZ450" s="18"/>
      <c r="ESI450" s="16"/>
      <c r="ESJ450" s="17"/>
      <c r="ESK450" s="18"/>
      <c r="EST450" s="16"/>
      <c r="ESU450" s="17"/>
      <c r="ESV450" s="18"/>
      <c r="ETE450" s="16"/>
      <c r="ETF450" s="17"/>
      <c r="ETG450" s="18"/>
      <c r="ETP450" s="16"/>
      <c r="ETQ450" s="17"/>
      <c r="ETR450" s="18"/>
      <c r="EUA450" s="16"/>
      <c r="EUB450" s="17"/>
      <c r="EUC450" s="18"/>
      <c r="EUL450" s="16"/>
      <c r="EUM450" s="17"/>
      <c r="EUN450" s="18"/>
      <c r="EUW450" s="16"/>
      <c r="EUX450" s="17"/>
      <c r="EUY450" s="18"/>
      <c r="EVH450" s="16"/>
      <c r="EVI450" s="17"/>
      <c r="EVJ450" s="18"/>
      <c r="EVS450" s="16"/>
      <c r="EVT450" s="17"/>
      <c r="EVU450" s="18"/>
      <c r="EWD450" s="16"/>
      <c r="EWE450" s="17"/>
      <c r="EWF450" s="18"/>
      <c r="EWO450" s="16"/>
      <c r="EWP450" s="17"/>
      <c r="EWQ450" s="18"/>
      <c r="EWZ450" s="16"/>
      <c r="EXA450" s="17"/>
      <c r="EXB450" s="18"/>
      <c r="EXK450" s="16"/>
      <c r="EXL450" s="17"/>
      <c r="EXM450" s="18"/>
      <c r="EXV450" s="16"/>
      <c r="EXW450" s="17"/>
      <c r="EXX450" s="18"/>
      <c r="EYG450" s="16"/>
      <c r="EYH450" s="17"/>
      <c r="EYI450" s="18"/>
      <c r="EYR450" s="16"/>
      <c r="EYS450" s="17"/>
      <c r="EYT450" s="18"/>
      <c r="EZC450" s="16"/>
      <c r="EZD450" s="17"/>
      <c r="EZE450" s="18"/>
      <c r="EZN450" s="16"/>
      <c r="EZO450" s="17"/>
      <c r="EZP450" s="18"/>
      <c r="EZY450" s="16"/>
      <c r="EZZ450" s="17"/>
      <c r="FAA450" s="18"/>
      <c r="FAJ450" s="16"/>
      <c r="FAK450" s="17"/>
      <c r="FAL450" s="18"/>
      <c r="FAU450" s="16"/>
      <c r="FAV450" s="17"/>
      <c r="FAW450" s="18"/>
      <c r="FBF450" s="16"/>
      <c r="FBG450" s="17"/>
      <c r="FBH450" s="18"/>
      <c r="FBQ450" s="16"/>
      <c r="FBR450" s="17"/>
      <c r="FBS450" s="18"/>
      <c r="FCB450" s="16"/>
      <c r="FCC450" s="17"/>
      <c r="FCD450" s="18"/>
      <c r="FCM450" s="16"/>
      <c r="FCN450" s="17"/>
      <c r="FCO450" s="18"/>
      <c r="FCX450" s="16"/>
      <c r="FCY450" s="17"/>
      <c r="FCZ450" s="18"/>
      <c r="FDI450" s="16"/>
      <c r="FDJ450" s="17"/>
      <c r="FDK450" s="18"/>
      <c r="FDT450" s="16"/>
      <c r="FDU450" s="17"/>
      <c r="FDV450" s="18"/>
      <c r="FEE450" s="16"/>
      <c r="FEF450" s="17"/>
      <c r="FEG450" s="18"/>
      <c r="FEP450" s="16"/>
      <c r="FEQ450" s="17"/>
      <c r="FER450" s="18"/>
      <c r="FFA450" s="16"/>
      <c r="FFB450" s="17"/>
      <c r="FFC450" s="18"/>
      <c r="FFL450" s="16"/>
      <c r="FFM450" s="17"/>
      <c r="FFN450" s="18"/>
      <c r="FFW450" s="16"/>
      <c r="FFX450" s="17"/>
      <c r="FFY450" s="18"/>
      <c r="FGH450" s="16"/>
      <c r="FGI450" s="17"/>
      <c r="FGJ450" s="18"/>
      <c r="FGS450" s="16"/>
      <c r="FGT450" s="17"/>
      <c r="FGU450" s="18"/>
      <c r="FHD450" s="16"/>
      <c r="FHE450" s="17"/>
      <c r="FHF450" s="18"/>
      <c r="FHO450" s="16"/>
      <c r="FHP450" s="17"/>
      <c r="FHQ450" s="18"/>
      <c r="FHZ450" s="16"/>
      <c r="FIA450" s="17"/>
      <c r="FIB450" s="18"/>
      <c r="FIK450" s="16"/>
      <c r="FIL450" s="17"/>
      <c r="FIM450" s="18"/>
      <c r="FIV450" s="16"/>
      <c r="FIW450" s="17"/>
      <c r="FIX450" s="18"/>
      <c r="FJG450" s="16"/>
      <c r="FJH450" s="17"/>
      <c r="FJI450" s="18"/>
      <c r="FJR450" s="16"/>
      <c r="FJS450" s="17"/>
      <c r="FJT450" s="18"/>
      <c r="FKC450" s="16"/>
      <c r="FKD450" s="17"/>
      <c r="FKE450" s="18"/>
      <c r="FKN450" s="16"/>
      <c r="FKO450" s="17"/>
      <c r="FKP450" s="18"/>
      <c r="FKY450" s="16"/>
      <c r="FKZ450" s="17"/>
      <c r="FLA450" s="18"/>
      <c r="FLJ450" s="16"/>
      <c r="FLK450" s="17"/>
      <c r="FLL450" s="18"/>
      <c r="FLU450" s="16"/>
      <c r="FLV450" s="17"/>
      <c r="FLW450" s="18"/>
      <c r="FMF450" s="16"/>
      <c r="FMG450" s="17"/>
      <c r="FMH450" s="18"/>
      <c r="FMQ450" s="16"/>
      <c r="FMR450" s="17"/>
      <c r="FMS450" s="18"/>
      <c r="FNB450" s="16"/>
      <c r="FNC450" s="17"/>
      <c r="FND450" s="18"/>
      <c r="FNM450" s="16"/>
      <c r="FNN450" s="17"/>
      <c r="FNO450" s="18"/>
      <c r="FNX450" s="16"/>
      <c r="FNY450" s="17"/>
      <c r="FNZ450" s="18"/>
      <c r="FOI450" s="16"/>
      <c r="FOJ450" s="17"/>
      <c r="FOK450" s="18"/>
      <c r="FOT450" s="16"/>
      <c r="FOU450" s="17"/>
      <c r="FOV450" s="18"/>
      <c r="FPE450" s="16"/>
      <c r="FPF450" s="17"/>
      <c r="FPG450" s="18"/>
      <c r="FPP450" s="16"/>
      <c r="FPQ450" s="17"/>
      <c r="FPR450" s="18"/>
      <c r="FQA450" s="16"/>
      <c r="FQB450" s="17"/>
      <c r="FQC450" s="18"/>
      <c r="FQL450" s="16"/>
      <c r="FQM450" s="17"/>
      <c r="FQN450" s="18"/>
      <c r="FQW450" s="16"/>
      <c r="FQX450" s="17"/>
      <c r="FQY450" s="18"/>
      <c r="FRH450" s="16"/>
      <c r="FRI450" s="17"/>
      <c r="FRJ450" s="18"/>
      <c r="FRS450" s="16"/>
      <c r="FRT450" s="17"/>
      <c r="FRU450" s="18"/>
      <c r="FSD450" s="16"/>
      <c r="FSE450" s="17"/>
      <c r="FSF450" s="18"/>
      <c r="FSO450" s="16"/>
      <c r="FSP450" s="17"/>
      <c r="FSQ450" s="18"/>
      <c r="FSZ450" s="16"/>
      <c r="FTA450" s="17"/>
      <c r="FTB450" s="18"/>
      <c r="FTK450" s="16"/>
      <c r="FTL450" s="17"/>
      <c r="FTM450" s="18"/>
      <c r="FTV450" s="16"/>
      <c r="FTW450" s="17"/>
      <c r="FTX450" s="18"/>
      <c r="FUG450" s="16"/>
      <c r="FUH450" s="17"/>
      <c r="FUI450" s="18"/>
      <c r="FUR450" s="16"/>
      <c r="FUS450" s="17"/>
      <c r="FUT450" s="18"/>
      <c r="FVC450" s="16"/>
      <c r="FVD450" s="17"/>
      <c r="FVE450" s="18"/>
      <c r="FVN450" s="16"/>
      <c r="FVO450" s="17"/>
      <c r="FVP450" s="18"/>
      <c r="FVY450" s="16"/>
      <c r="FVZ450" s="17"/>
      <c r="FWA450" s="18"/>
      <c r="FWJ450" s="16"/>
      <c r="FWK450" s="17"/>
      <c r="FWL450" s="18"/>
      <c r="FWU450" s="16"/>
      <c r="FWV450" s="17"/>
      <c r="FWW450" s="18"/>
      <c r="FXF450" s="16"/>
      <c r="FXG450" s="17"/>
      <c r="FXH450" s="18"/>
      <c r="FXQ450" s="16"/>
      <c r="FXR450" s="17"/>
      <c r="FXS450" s="18"/>
      <c r="FYB450" s="16"/>
      <c r="FYC450" s="17"/>
      <c r="FYD450" s="18"/>
      <c r="FYM450" s="16"/>
      <c r="FYN450" s="17"/>
      <c r="FYO450" s="18"/>
      <c r="FYX450" s="16"/>
      <c r="FYY450" s="17"/>
      <c r="FYZ450" s="18"/>
      <c r="FZI450" s="16"/>
      <c r="FZJ450" s="17"/>
      <c r="FZK450" s="18"/>
      <c r="FZT450" s="16"/>
      <c r="FZU450" s="17"/>
      <c r="FZV450" s="18"/>
      <c r="GAE450" s="16"/>
      <c r="GAF450" s="17"/>
      <c r="GAG450" s="18"/>
      <c r="GAP450" s="16"/>
      <c r="GAQ450" s="17"/>
      <c r="GAR450" s="18"/>
      <c r="GBA450" s="16"/>
      <c r="GBB450" s="17"/>
      <c r="GBC450" s="18"/>
      <c r="GBL450" s="16"/>
      <c r="GBM450" s="17"/>
      <c r="GBN450" s="18"/>
      <c r="GBW450" s="16"/>
      <c r="GBX450" s="17"/>
      <c r="GBY450" s="18"/>
      <c r="GCH450" s="16"/>
      <c r="GCI450" s="17"/>
      <c r="GCJ450" s="18"/>
      <c r="GCS450" s="16"/>
      <c r="GCT450" s="17"/>
      <c r="GCU450" s="18"/>
      <c r="GDD450" s="16"/>
      <c r="GDE450" s="17"/>
      <c r="GDF450" s="18"/>
      <c r="GDO450" s="16"/>
      <c r="GDP450" s="17"/>
      <c r="GDQ450" s="18"/>
      <c r="GDZ450" s="16"/>
      <c r="GEA450" s="17"/>
      <c r="GEB450" s="18"/>
      <c r="GEK450" s="16"/>
      <c r="GEL450" s="17"/>
      <c r="GEM450" s="18"/>
      <c r="GEV450" s="16"/>
      <c r="GEW450" s="17"/>
      <c r="GEX450" s="18"/>
      <c r="GFG450" s="16"/>
      <c r="GFH450" s="17"/>
      <c r="GFI450" s="18"/>
      <c r="GFR450" s="16"/>
      <c r="GFS450" s="17"/>
      <c r="GFT450" s="18"/>
      <c r="GGC450" s="16"/>
      <c r="GGD450" s="17"/>
      <c r="GGE450" s="18"/>
      <c r="GGN450" s="16"/>
      <c r="GGO450" s="17"/>
      <c r="GGP450" s="18"/>
      <c r="GGY450" s="16"/>
      <c r="GGZ450" s="17"/>
      <c r="GHA450" s="18"/>
      <c r="GHJ450" s="16"/>
      <c r="GHK450" s="17"/>
      <c r="GHL450" s="18"/>
      <c r="GHU450" s="16"/>
      <c r="GHV450" s="17"/>
      <c r="GHW450" s="18"/>
      <c r="GIF450" s="16"/>
      <c r="GIG450" s="17"/>
      <c r="GIH450" s="18"/>
      <c r="GIQ450" s="16"/>
      <c r="GIR450" s="17"/>
      <c r="GIS450" s="18"/>
      <c r="GJB450" s="16"/>
      <c r="GJC450" s="17"/>
      <c r="GJD450" s="18"/>
      <c r="GJM450" s="16"/>
      <c r="GJN450" s="17"/>
      <c r="GJO450" s="18"/>
      <c r="GJX450" s="16"/>
      <c r="GJY450" s="17"/>
      <c r="GJZ450" s="18"/>
      <c r="GKI450" s="16"/>
      <c r="GKJ450" s="17"/>
      <c r="GKK450" s="18"/>
      <c r="GKT450" s="16"/>
      <c r="GKU450" s="17"/>
      <c r="GKV450" s="18"/>
      <c r="GLE450" s="16"/>
      <c r="GLF450" s="17"/>
      <c r="GLG450" s="18"/>
      <c r="GLP450" s="16"/>
      <c r="GLQ450" s="17"/>
      <c r="GLR450" s="18"/>
      <c r="GMA450" s="16"/>
      <c r="GMB450" s="17"/>
      <c r="GMC450" s="18"/>
      <c r="GML450" s="16"/>
      <c r="GMM450" s="17"/>
      <c r="GMN450" s="18"/>
      <c r="GMW450" s="16"/>
      <c r="GMX450" s="17"/>
      <c r="GMY450" s="18"/>
      <c r="GNH450" s="16"/>
      <c r="GNI450" s="17"/>
      <c r="GNJ450" s="18"/>
      <c r="GNS450" s="16"/>
      <c r="GNT450" s="17"/>
      <c r="GNU450" s="18"/>
      <c r="GOD450" s="16"/>
      <c r="GOE450" s="17"/>
      <c r="GOF450" s="18"/>
      <c r="GOO450" s="16"/>
      <c r="GOP450" s="17"/>
      <c r="GOQ450" s="18"/>
      <c r="GOZ450" s="16"/>
      <c r="GPA450" s="17"/>
      <c r="GPB450" s="18"/>
      <c r="GPK450" s="16"/>
      <c r="GPL450" s="17"/>
      <c r="GPM450" s="18"/>
      <c r="GPV450" s="16"/>
      <c r="GPW450" s="17"/>
      <c r="GPX450" s="18"/>
      <c r="GQG450" s="16"/>
      <c r="GQH450" s="17"/>
      <c r="GQI450" s="18"/>
      <c r="GQR450" s="16"/>
      <c r="GQS450" s="17"/>
      <c r="GQT450" s="18"/>
      <c r="GRC450" s="16"/>
      <c r="GRD450" s="17"/>
      <c r="GRE450" s="18"/>
      <c r="GRN450" s="16"/>
      <c r="GRO450" s="17"/>
      <c r="GRP450" s="18"/>
      <c r="GRY450" s="16"/>
      <c r="GRZ450" s="17"/>
      <c r="GSA450" s="18"/>
      <c r="GSJ450" s="16"/>
      <c r="GSK450" s="17"/>
      <c r="GSL450" s="18"/>
      <c r="GSU450" s="16"/>
      <c r="GSV450" s="17"/>
      <c r="GSW450" s="18"/>
      <c r="GTF450" s="16"/>
      <c r="GTG450" s="17"/>
      <c r="GTH450" s="18"/>
      <c r="GTQ450" s="16"/>
      <c r="GTR450" s="17"/>
      <c r="GTS450" s="18"/>
      <c r="GUB450" s="16"/>
      <c r="GUC450" s="17"/>
      <c r="GUD450" s="18"/>
      <c r="GUM450" s="16"/>
      <c r="GUN450" s="17"/>
      <c r="GUO450" s="18"/>
      <c r="GUX450" s="16"/>
      <c r="GUY450" s="17"/>
      <c r="GUZ450" s="18"/>
      <c r="GVI450" s="16"/>
      <c r="GVJ450" s="17"/>
      <c r="GVK450" s="18"/>
      <c r="GVT450" s="16"/>
      <c r="GVU450" s="17"/>
      <c r="GVV450" s="18"/>
      <c r="GWE450" s="16"/>
      <c r="GWF450" s="17"/>
      <c r="GWG450" s="18"/>
      <c r="GWP450" s="16"/>
      <c r="GWQ450" s="17"/>
      <c r="GWR450" s="18"/>
      <c r="GXA450" s="16"/>
      <c r="GXB450" s="17"/>
      <c r="GXC450" s="18"/>
      <c r="GXL450" s="16"/>
      <c r="GXM450" s="17"/>
      <c r="GXN450" s="18"/>
      <c r="GXW450" s="16"/>
      <c r="GXX450" s="17"/>
      <c r="GXY450" s="18"/>
      <c r="GYH450" s="16"/>
      <c r="GYI450" s="17"/>
      <c r="GYJ450" s="18"/>
      <c r="GYS450" s="16"/>
      <c r="GYT450" s="17"/>
      <c r="GYU450" s="18"/>
      <c r="GZD450" s="16"/>
      <c r="GZE450" s="17"/>
      <c r="GZF450" s="18"/>
      <c r="GZO450" s="16"/>
      <c r="GZP450" s="17"/>
      <c r="GZQ450" s="18"/>
      <c r="GZZ450" s="16"/>
      <c r="HAA450" s="17"/>
      <c r="HAB450" s="18"/>
      <c r="HAK450" s="16"/>
      <c r="HAL450" s="17"/>
      <c r="HAM450" s="18"/>
      <c r="HAV450" s="16"/>
      <c r="HAW450" s="17"/>
      <c r="HAX450" s="18"/>
      <c r="HBG450" s="16"/>
      <c r="HBH450" s="17"/>
      <c r="HBI450" s="18"/>
      <c r="HBR450" s="16"/>
      <c r="HBS450" s="17"/>
      <c r="HBT450" s="18"/>
      <c r="HCC450" s="16"/>
      <c r="HCD450" s="17"/>
      <c r="HCE450" s="18"/>
      <c r="HCN450" s="16"/>
      <c r="HCO450" s="17"/>
      <c r="HCP450" s="18"/>
      <c r="HCY450" s="16"/>
      <c r="HCZ450" s="17"/>
      <c r="HDA450" s="18"/>
      <c r="HDJ450" s="16"/>
      <c r="HDK450" s="17"/>
      <c r="HDL450" s="18"/>
      <c r="HDU450" s="16"/>
      <c r="HDV450" s="17"/>
      <c r="HDW450" s="18"/>
      <c r="HEF450" s="16"/>
      <c r="HEG450" s="17"/>
      <c r="HEH450" s="18"/>
      <c r="HEQ450" s="16"/>
      <c r="HER450" s="17"/>
      <c r="HES450" s="18"/>
      <c r="HFB450" s="16"/>
      <c r="HFC450" s="17"/>
      <c r="HFD450" s="18"/>
      <c r="HFM450" s="16"/>
      <c r="HFN450" s="17"/>
      <c r="HFO450" s="18"/>
      <c r="HFX450" s="16"/>
      <c r="HFY450" s="17"/>
      <c r="HFZ450" s="18"/>
      <c r="HGI450" s="16"/>
      <c r="HGJ450" s="17"/>
      <c r="HGK450" s="18"/>
      <c r="HGT450" s="16"/>
      <c r="HGU450" s="17"/>
      <c r="HGV450" s="18"/>
      <c r="HHE450" s="16"/>
      <c r="HHF450" s="17"/>
      <c r="HHG450" s="18"/>
      <c r="HHP450" s="16"/>
      <c r="HHQ450" s="17"/>
      <c r="HHR450" s="18"/>
      <c r="HIA450" s="16"/>
      <c r="HIB450" s="17"/>
      <c r="HIC450" s="18"/>
      <c r="HIL450" s="16"/>
      <c r="HIM450" s="17"/>
      <c r="HIN450" s="18"/>
      <c r="HIW450" s="16"/>
      <c r="HIX450" s="17"/>
      <c r="HIY450" s="18"/>
      <c r="HJH450" s="16"/>
      <c r="HJI450" s="17"/>
      <c r="HJJ450" s="18"/>
      <c r="HJS450" s="16"/>
      <c r="HJT450" s="17"/>
      <c r="HJU450" s="18"/>
      <c r="HKD450" s="16"/>
      <c r="HKE450" s="17"/>
      <c r="HKF450" s="18"/>
      <c r="HKO450" s="16"/>
      <c r="HKP450" s="17"/>
      <c r="HKQ450" s="18"/>
      <c r="HKZ450" s="16"/>
      <c r="HLA450" s="17"/>
      <c r="HLB450" s="18"/>
      <c r="HLK450" s="16"/>
      <c r="HLL450" s="17"/>
      <c r="HLM450" s="18"/>
      <c r="HLV450" s="16"/>
      <c r="HLW450" s="17"/>
      <c r="HLX450" s="18"/>
      <c r="HMG450" s="16"/>
      <c r="HMH450" s="17"/>
      <c r="HMI450" s="18"/>
      <c r="HMR450" s="16"/>
      <c r="HMS450" s="17"/>
      <c r="HMT450" s="18"/>
      <c r="HNC450" s="16"/>
      <c r="HND450" s="17"/>
      <c r="HNE450" s="18"/>
      <c r="HNN450" s="16"/>
      <c r="HNO450" s="17"/>
      <c r="HNP450" s="18"/>
      <c r="HNY450" s="16"/>
      <c r="HNZ450" s="17"/>
      <c r="HOA450" s="18"/>
      <c r="HOJ450" s="16"/>
      <c r="HOK450" s="17"/>
      <c r="HOL450" s="18"/>
      <c r="HOU450" s="16"/>
      <c r="HOV450" s="17"/>
      <c r="HOW450" s="18"/>
      <c r="HPF450" s="16"/>
      <c r="HPG450" s="17"/>
      <c r="HPH450" s="18"/>
      <c r="HPQ450" s="16"/>
      <c r="HPR450" s="17"/>
      <c r="HPS450" s="18"/>
      <c r="HQB450" s="16"/>
      <c r="HQC450" s="17"/>
      <c r="HQD450" s="18"/>
      <c r="HQM450" s="16"/>
      <c r="HQN450" s="17"/>
      <c r="HQO450" s="18"/>
      <c r="HQX450" s="16"/>
      <c r="HQY450" s="17"/>
      <c r="HQZ450" s="18"/>
      <c r="HRI450" s="16"/>
      <c r="HRJ450" s="17"/>
      <c r="HRK450" s="18"/>
      <c r="HRT450" s="16"/>
      <c r="HRU450" s="17"/>
      <c r="HRV450" s="18"/>
      <c r="HSE450" s="16"/>
      <c r="HSF450" s="17"/>
      <c r="HSG450" s="18"/>
      <c r="HSP450" s="16"/>
      <c r="HSQ450" s="17"/>
      <c r="HSR450" s="18"/>
      <c r="HTA450" s="16"/>
      <c r="HTB450" s="17"/>
      <c r="HTC450" s="18"/>
      <c r="HTL450" s="16"/>
      <c r="HTM450" s="17"/>
      <c r="HTN450" s="18"/>
      <c r="HTW450" s="16"/>
      <c r="HTX450" s="17"/>
      <c r="HTY450" s="18"/>
      <c r="HUH450" s="16"/>
      <c r="HUI450" s="17"/>
      <c r="HUJ450" s="18"/>
      <c r="HUS450" s="16"/>
      <c r="HUT450" s="17"/>
      <c r="HUU450" s="18"/>
      <c r="HVD450" s="16"/>
      <c r="HVE450" s="17"/>
      <c r="HVF450" s="18"/>
      <c r="HVO450" s="16"/>
      <c r="HVP450" s="17"/>
      <c r="HVQ450" s="18"/>
      <c r="HVZ450" s="16"/>
      <c r="HWA450" s="17"/>
      <c r="HWB450" s="18"/>
      <c r="HWK450" s="16"/>
      <c r="HWL450" s="17"/>
      <c r="HWM450" s="18"/>
      <c r="HWV450" s="16"/>
      <c r="HWW450" s="17"/>
      <c r="HWX450" s="18"/>
      <c r="HXG450" s="16"/>
      <c r="HXH450" s="17"/>
      <c r="HXI450" s="18"/>
      <c r="HXR450" s="16"/>
      <c r="HXS450" s="17"/>
      <c r="HXT450" s="18"/>
      <c r="HYC450" s="16"/>
      <c r="HYD450" s="17"/>
      <c r="HYE450" s="18"/>
      <c r="HYN450" s="16"/>
      <c r="HYO450" s="17"/>
      <c r="HYP450" s="18"/>
      <c r="HYY450" s="16"/>
      <c r="HYZ450" s="17"/>
      <c r="HZA450" s="18"/>
      <c r="HZJ450" s="16"/>
      <c r="HZK450" s="17"/>
      <c r="HZL450" s="18"/>
      <c r="HZU450" s="16"/>
      <c r="HZV450" s="17"/>
      <c r="HZW450" s="18"/>
      <c r="IAF450" s="16"/>
      <c r="IAG450" s="17"/>
      <c r="IAH450" s="18"/>
      <c r="IAQ450" s="16"/>
      <c r="IAR450" s="17"/>
      <c r="IAS450" s="18"/>
      <c r="IBB450" s="16"/>
      <c r="IBC450" s="17"/>
      <c r="IBD450" s="18"/>
      <c r="IBM450" s="16"/>
      <c r="IBN450" s="17"/>
      <c r="IBO450" s="18"/>
      <c r="IBX450" s="16"/>
      <c r="IBY450" s="17"/>
      <c r="IBZ450" s="18"/>
      <c r="ICI450" s="16"/>
      <c r="ICJ450" s="17"/>
      <c r="ICK450" s="18"/>
      <c r="ICT450" s="16"/>
      <c r="ICU450" s="17"/>
      <c r="ICV450" s="18"/>
      <c r="IDE450" s="16"/>
      <c r="IDF450" s="17"/>
      <c r="IDG450" s="18"/>
      <c r="IDP450" s="16"/>
      <c r="IDQ450" s="17"/>
      <c r="IDR450" s="18"/>
      <c r="IEA450" s="16"/>
      <c r="IEB450" s="17"/>
      <c r="IEC450" s="18"/>
      <c r="IEL450" s="16"/>
      <c r="IEM450" s="17"/>
      <c r="IEN450" s="18"/>
      <c r="IEW450" s="16"/>
      <c r="IEX450" s="17"/>
      <c r="IEY450" s="18"/>
      <c r="IFH450" s="16"/>
      <c r="IFI450" s="17"/>
      <c r="IFJ450" s="18"/>
      <c r="IFS450" s="16"/>
      <c r="IFT450" s="17"/>
      <c r="IFU450" s="18"/>
      <c r="IGD450" s="16"/>
      <c r="IGE450" s="17"/>
      <c r="IGF450" s="18"/>
      <c r="IGO450" s="16"/>
      <c r="IGP450" s="17"/>
      <c r="IGQ450" s="18"/>
      <c r="IGZ450" s="16"/>
      <c r="IHA450" s="17"/>
      <c r="IHB450" s="18"/>
      <c r="IHK450" s="16"/>
      <c r="IHL450" s="17"/>
      <c r="IHM450" s="18"/>
      <c r="IHV450" s="16"/>
      <c r="IHW450" s="17"/>
      <c r="IHX450" s="18"/>
      <c r="IIG450" s="16"/>
      <c r="IIH450" s="17"/>
      <c r="III450" s="18"/>
      <c r="IIR450" s="16"/>
      <c r="IIS450" s="17"/>
      <c r="IIT450" s="18"/>
      <c r="IJC450" s="16"/>
      <c r="IJD450" s="17"/>
      <c r="IJE450" s="18"/>
      <c r="IJN450" s="16"/>
      <c r="IJO450" s="17"/>
      <c r="IJP450" s="18"/>
      <c r="IJY450" s="16"/>
      <c r="IJZ450" s="17"/>
      <c r="IKA450" s="18"/>
      <c r="IKJ450" s="16"/>
      <c r="IKK450" s="17"/>
      <c r="IKL450" s="18"/>
      <c r="IKU450" s="16"/>
      <c r="IKV450" s="17"/>
      <c r="IKW450" s="18"/>
      <c r="ILF450" s="16"/>
      <c r="ILG450" s="17"/>
      <c r="ILH450" s="18"/>
      <c r="ILQ450" s="16"/>
      <c r="ILR450" s="17"/>
      <c r="ILS450" s="18"/>
      <c r="IMB450" s="16"/>
      <c r="IMC450" s="17"/>
      <c r="IMD450" s="18"/>
      <c r="IMM450" s="16"/>
      <c r="IMN450" s="17"/>
      <c r="IMO450" s="18"/>
      <c r="IMX450" s="16"/>
      <c r="IMY450" s="17"/>
      <c r="IMZ450" s="18"/>
      <c r="INI450" s="16"/>
      <c r="INJ450" s="17"/>
      <c r="INK450" s="18"/>
      <c r="INT450" s="16"/>
      <c r="INU450" s="17"/>
      <c r="INV450" s="18"/>
      <c r="IOE450" s="16"/>
      <c r="IOF450" s="17"/>
      <c r="IOG450" s="18"/>
      <c r="IOP450" s="16"/>
      <c r="IOQ450" s="17"/>
      <c r="IOR450" s="18"/>
      <c r="IPA450" s="16"/>
      <c r="IPB450" s="17"/>
      <c r="IPC450" s="18"/>
      <c r="IPL450" s="16"/>
      <c r="IPM450" s="17"/>
      <c r="IPN450" s="18"/>
      <c r="IPW450" s="16"/>
      <c r="IPX450" s="17"/>
      <c r="IPY450" s="18"/>
      <c r="IQH450" s="16"/>
      <c r="IQI450" s="17"/>
      <c r="IQJ450" s="18"/>
      <c r="IQS450" s="16"/>
      <c r="IQT450" s="17"/>
      <c r="IQU450" s="18"/>
      <c r="IRD450" s="16"/>
      <c r="IRE450" s="17"/>
      <c r="IRF450" s="18"/>
      <c r="IRO450" s="16"/>
      <c r="IRP450" s="17"/>
      <c r="IRQ450" s="18"/>
      <c r="IRZ450" s="16"/>
      <c r="ISA450" s="17"/>
      <c r="ISB450" s="18"/>
      <c r="ISK450" s="16"/>
      <c r="ISL450" s="17"/>
      <c r="ISM450" s="18"/>
      <c r="ISV450" s="16"/>
      <c r="ISW450" s="17"/>
      <c r="ISX450" s="18"/>
      <c r="ITG450" s="16"/>
      <c r="ITH450" s="17"/>
      <c r="ITI450" s="18"/>
      <c r="ITR450" s="16"/>
      <c r="ITS450" s="17"/>
      <c r="ITT450" s="18"/>
      <c r="IUC450" s="16"/>
      <c r="IUD450" s="17"/>
      <c r="IUE450" s="18"/>
      <c r="IUN450" s="16"/>
      <c r="IUO450" s="17"/>
      <c r="IUP450" s="18"/>
      <c r="IUY450" s="16"/>
      <c r="IUZ450" s="17"/>
      <c r="IVA450" s="18"/>
      <c r="IVJ450" s="16"/>
      <c r="IVK450" s="17"/>
      <c r="IVL450" s="18"/>
      <c r="IVU450" s="16"/>
      <c r="IVV450" s="17"/>
      <c r="IVW450" s="18"/>
      <c r="IWF450" s="16"/>
      <c r="IWG450" s="17"/>
      <c r="IWH450" s="18"/>
      <c r="IWQ450" s="16"/>
      <c r="IWR450" s="17"/>
      <c r="IWS450" s="18"/>
      <c r="IXB450" s="16"/>
      <c r="IXC450" s="17"/>
      <c r="IXD450" s="18"/>
      <c r="IXM450" s="16"/>
      <c r="IXN450" s="17"/>
      <c r="IXO450" s="18"/>
      <c r="IXX450" s="16"/>
      <c r="IXY450" s="17"/>
      <c r="IXZ450" s="18"/>
      <c r="IYI450" s="16"/>
      <c r="IYJ450" s="17"/>
      <c r="IYK450" s="18"/>
      <c r="IYT450" s="16"/>
      <c r="IYU450" s="17"/>
      <c r="IYV450" s="18"/>
      <c r="IZE450" s="16"/>
      <c r="IZF450" s="17"/>
      <c r="IZG450" s="18"/>
      <c r="IZP450" s="16"/>
      <c r="IZQ450" s="17"/>
      <c r="IZR450" s="18"/>
      <c r="JAA450" s="16"/>
      <c r="JAB450" s="17"/>
      <c r="JAC450" s="18"/>
      <c r="JAL450" s="16"/>
      <c r="JAM450" s="17"/>
      <c r="JAN450" s="18"/>
      <c r="JAW450" s="16"/>
      <c r="JAX450" s="17"/>
      <c r="JAY450" s="18"/>
      <c r="JBH450" s="16"/>
      <c r="JBI450" s="17"/>
      <c r="JBJ450" s="18"/>
      <c r="JBS450" s="16"/>
      <c r="JBT450" s="17"/>
      <c r="JBU450" s="18"/>
      <c r="JCD450" s="16"/>
      <c r="JCE450" s="17"/>
      <c r="JCF450" s="18"/>
      <c r="JCO450" s="16"/>
      <c r="JCP450" s="17"/>
      <c r="JCQ450" s="18"/>
      <c r="JCZ450" s="16"/>
      <c r="JDA450" s="17"/>
      <c r="JDB450" s="18"/>
      <c r="JDK450" s="16"/>
      <c r="JDL450" s="17"/>
      <c r="JDM450" s="18"/>
      <c r="JDV450" s="16"/>
      <c r="JDW450" s="17"/>
      <c r="JDX450" s="18"/>
      <c r="JEG450" s="16"/>
      <c r="JEH450" s="17"/>
      <c r="JEI450" s="18"/>
      <c r="JER450" s="16"/>
      <c r="JES450" s="17"/>
      <c r="JET450" s="18"/>
      <c r="JFC450" s="16"/>
      <c r="JFD450" s="17"/>
      <c r="JFE450" s="18"/>
      <c r="JFN450" s="16"/>
      <c r="JFO450" s="17"/>
      <c r="JFP450" s="18"/>
      <c r="JFY450" s="16"/>
      <c r="JFZ450" s="17"/>
      <c r="JGA450" s="18"/>
      <c r="JGJ450" s="16"/>
      <c r="JGK450" s="17"/>
      <c r="JGL450" s="18"/>
      <c r="JGU450" s="16"/>
      <c r="JGV450" s="17"/>
      <c r="JGW450" s="18"/>
      <c r="JHF450" s="16"/>
      <c r="JHG450" s="17"/>
      <c r="JHH450" s="18"/>
      <c r="JHQ450" s="16"/>
      <c r="JHR450" s="17"/>
      <c r="JHS450" s="18"/>
      <c r="JIB450" s="16"/>
      <c r="JIC450" s="17"/>
      <c r="JID450" s="18"/>
      <c r="JIM450" s="16"/>
      <c r="JIN450" s="17"/>
      <c r="JIO450" s="18"/>
      <c r="JIX450" s="16"/>
      <c r="JIY450" s="17"/>
      <c r="JIZ450" s="18"/>
      <c r="JJI450" s="16"/>
      <c r="JJJ450" s="17"/>
      <c r="JJK450" s="18"/>
      <c r="JJT450" s="16"/>
      <c r="JJU450" s="17"/>
      <c r="JJV450" s="18"/>
      <c r="JKE450" s="16"/>
      <c r="JKF450" s="17"/>
      <c r="JKG450" s="18"/>
      <c r="JKP450" s="16"/>
      <c r="JKQ450" s="17"/>
      <c r="JKR450" s="18"/>
      <c r="JLA450" s="16"/>
      <c r="JLB450" s="17"/>
      <c r="JLC450" s="18"/>
      <c r="JLL450" s="16"/>
      <c r="JLM450" s="17"/>
      <c r="JLN450" s="18"/>
      <c r="JLW450" s="16"/>
      <c r="JLX450" s="17"/>
      <c r="JLY450" s="18"/>
      <c r="JMH450" s="16"/>
      <c r="JMI450" s="17"/>
      <c r="JMJ450" s="18"/>
      <c r="JMS450" s="16"/>
      <c r="JMT450" s="17"/>
      <c r="JMU450" s="18"/>
      <c r="JND450" s="16"/>
      <c r="JNE450" s="17"/>
      <c r="JNF450" s="18"/>
      <c r="JNO450" s="16"/>
      <c r="JNP450" s="17"/>
      <c r="JNQ450" s="18"/>
      <c r="JNZ450" s="16"/>
      <c r="JOA450" s="17"/>
      <c r="JOB450" s="18"/>
      <c r="JOK450" s="16"/>
      <c r="JOL450" s="17"/>
      <c r="JOM450" s="18"/>
      <c r="JOV450" s="16"/>
      <c r="JOW450" s="17"/>
      <c r="JOX450" s="18"/>
      <c r="JPG450" s="16"/>
      <c r="JPH450" s="17"/>
      <c r="JPI450" s="18"/>
      <c r="JPR450" s="16"/>
      <c r="JPS450" s="17"/>
      <c r="JPT450" s="18"/>
      <c r="JQC450" s="16"/>
      <c r="JQD450" s="17"/>
      <c r="JQE450" s="18"/>
      <c r="JQN450" s="16"/>
      <c r="JQO450" s="17"/>
      <c r="JQP450" s="18"/>
      <c r="JQY450" s="16"/>
      <c r="JQZ450" s="17"/>
      <c r="JRA450" s="18"/>
      <c r="JRJ450" s="16"/>
      <c r="JRK450" s="17"/>
      <c r="JRL450" s="18"/>
      <c r="JRU450" s="16"/>
      <c r="JRV450" s="17"/>
      <c r="JRW450" s="18"/>
      <c r="JSF450" s="16"/>
      <c r="JSG450" s="17"/>
      <c r="JSH450" s="18"/>
      <c r="JSQ450" s="16"/>
      <c r="JSR450" s="17"/>
      <c r="JSS450" s="18"/>
      <c r="JTB450" s="16"/>
      <c r="JTC450" s="17"/>
      <c r="JTD450" s="18"/>
      <c r="JTM450" s="16"/>
      <c r="JTN450" s="17"/>
      <c r="JTO450" s="18"/>
      <c r="JTX450" s="16"/>
      <c r="JTY450" s="17"/>
      <c r="JTZ450" s="18"/>
      <c r="JUI450" s="16"/>
      <c r="JUJ450" s="17"/>
      <c r="JUK450" s="18"/>
      <c r="JUT450" s="16"/>
      <c r="JUU450" s="17"/>
      <c r="JUV450" s="18"/>
      <c r="JVE450" s="16"/>
      <c r="JVF450" s="17"/>
      <c r="JVG450" s="18"/>
      <c r="JVP450" s="16"/>
      <c r="JVQ450" s="17"/>
      <c r="JVR450" s="18"/>
      <c r="JWA450" s="16"/>
      <c r="JWB450" s="17"/>
      <c r="JWC450" s="18"/>
      <c r="JWL450" s="16"/>
      <c r="JWM450" s="17"/>
      <c r="JWN450" s="18"/>
      <c r="JWW450" s="16"/>
      <c r="JWX450" s="17"/>
      <c r="JWY450" s="18"/>
      <c r="JXH450" s="16"/>
      <c r="JXI450" s="17"/>
      <c r="JXJ450" s="18"/>
      <c r="JXS450" s="16"/>
      <c r="JXT450" s="17"/>
      <c r="JXU450" s="18"/>
      <c r="JYD450" s="16"/>
      <c r="JYE450" s="17"/>
      <c r="JYF450" s="18"/>
      <c r="JYO450" s="16"/>
      <c r="JYP450" s="17"/>
      <c r="JYQ450" s="18"/>
      <c r="JYZ450" s="16"/>
      <c r="JZA450" s="17"/>
      <c r="JZB450" s="18"/>
      <c r="JZK450" s="16"/>
      <c r="JZL450" s="17"/>
      <c r="JZM450" s="18"/>
      <c r="JZV450" s="16"/>
      <c r="JZW450" s="17"/>
      <c r="JZX450" s="18"/>
      <c r="KAG450" s="16"/>
      <c r="KAH450" s="17"/>
      <c r="KAI450" s="18"/>
      <c r="KAR450" s="16"/>
      <c r="KAS450" s="17"/>
      <c r="KAT450" s="18"/>
      <c r="KBC450" s="16"/>
      <c r="KBD450" s="17"/>
      <c r="KBE450" s="18"/>
      <c r="KBN450" s="16"/>
      <c r="KBO450" s="17"/>
      <c r="KBP450" s="18"/>
      <c r="KBY450" s="16"/>
      <c r="KBZ450" s="17"/>
      <c r="KCA450" s="18"/>
      <c r="KCJ450" s="16"/>
      <c r="KCK450" s="17"/>
      <c r="KCL450" s="18"/>
      <c r="KCU450" s="16"/>
      <c r="KCV450" s="17"/>
      <c r="KCW450" s="18"/>
      <c r="KDF450" s="16"/>
      <c r="KDG450" s="17"/>
      <c r="KDH450" s="18"/>
      <c r="KDQ450" s="16"/>
      <c r="KDR450" s="17"/>
      <c r="KDS450" s="18"/>
      <c r="KEB450" s="16"/>
      <c r="KEC450" s="17"/>
      <c r="KED450" s="18"/>
      <c r="KEM450" s="16"/>
      <c r="KEN450" s="17"/>
      <c r="KEO450" s="18"/>
      <c r="KEX450" s="16"/>
      <c r="KEY450" s="17"/>
      <c r="KEZ450" s="18"/>
      <c r="KFI450" s="16"/>
      <c r="KFJ450" s="17"/>
      <c r="KFK450" s="18"/>
      <c r="KFT450" s="16"/>
      <c r="KFU450" s="17"/>
      <c r="KFV450" s="18"/>
      <c r="KGE450" s="16"/>
      <c r="KGF450" s="17"/>
      <c r="KGG450" s="18"/>
      <c r="KGP450" s="16"/>
      <c r="KGQ450" s="17"/>
      <c r="KGR450" s="18"/>
      <c r="KHA450" s="16"/>
      <c r="KHB450" s="17"/>
      <c r="KHC450" s="18"/>
      <c r="KHL450" s="16"/>
      <c r="KHM450" s="17"/>
      <c r="KHN450" s="18"/>
      <c r="KHW450" s="16"/>
      <c r="KHX450" s="17"/>
      <c r="KHY450" s="18"/>
      <c r="KIH450" s="16"/>
      <c r="KII450" s="17"/>
      <c r="KIJ450" s="18"/>
      <c r="KIS450" s="16"/>
      <c r="KIT450" s="17"/>
      <c r="KIU450" s="18"/>
      <c r="KJD450" s="16"/>
      <c r="KJE450" s="17"/>
      <c r="KJF450" s="18"/>
      <c r="KJO450" s="16"/>
      <c r="KJP450" s="17"/>
      <c r="KJQ450" s="18"/>
      <c r="KJZ450" s="16"/>
      <c r="KKA450" s="17"/>
      <c r="KKB450" s="18"/>
      <c r="KKK450" s="16"/>
      <c r="KKL450" s="17"/>
      <c r="KKM450" s="18"/>
      <c r="KKV450" s="16"/>
      <c r="KKW450" s="17"/>
      <c r="KKX450" s="18"/>
      <c r="KLG450" s="16"/>
      <c r="KLH450" s="17"/>
      <c r="KLI450" s="18"/>
      <c r="KLR450" s="16"/>
      <c r="KLS450" s="17"/>
      <c r="KLT450" s="18"/>
      <c r="KMC450" s="16"/>
      <c r="KMD450" s="17"/>
      <c r="KME450" s="18"/>
      <c r="KMN450" s="16"/>
      <c r="KMO450" s="17"/>
      <c r="KMP450" s="18"/>
      <c r="KMY450" s="16"/>
      <c r="KMZ450" s="17"/>
      <c r="KNA450" s="18"/>
      <c r="KNJ450" s="16"/>
      <c r="KNK450" s="17"/>
      <c r="KNL450" s="18"/>
      <c r="KNU450" s="16"/>
      <c r="KNV450" s="17"/>
      <c r="KNW450" s="18"/>
      <c r="KOF450" s="16"/>
      <c r="KOG450" s="17"/>
      <c r="KOH450" s="18"/>
      <c r="KOQ450" s="16"/>
      <c r="KOR450" s="17"/>
      <c r="KOS450" s="18"/>
      <c r="KPB450" s="16"/>
      <c r="KPC450" s="17"/>
      <c r="KPD450" s="18"/>
      <c r="KPM450" s="16"/>
      <c r="KPN450" s="17"/>
      <c r="KPO450" s="18"/>
      <c r="KPX450" s="16"/>
      <c r="KPY450" s="17"/>
      <c r="KPZ450" s="18"/>
      <c r="KQI450" s="16"/>
      <c r="KQJ450" s="17"/>
      <c r="KQK450" s="18"/>
      <c r="KQT450" s="16"/>
      <c r="KQU450" s="17"/>
      <c r="KQV450" s="18"/>
      <c r="KRE450" s="16"/>
      <c r="KRF450" s="17"/>
      <c r="KRG450" s="18"/>
      <c r="KRP450" s="16"/>
      <c r="KRQ450" s="17"/>
      <c r="KRR450" s="18"/>
      <c r="KSA450" s="16"/>
      <c r="KSB450" s="17"/>
      <c r="KSC450" s="18"/>
      <c r="KSL450" s="16"/>
      <c r="KSM450" s="17"/>
      <c r="KSN450" s="18"/>
      <c r="KSW450" s="16"/>
      <c r="KSX450" s="17"/>
      <c r="KSY450" s="18"/>
      <c r="KTH450" s="16"/>
      <c r="KTI450" s="17"/>
      <c r="KTJ450" s="18"/>
      <c r="KTS450" s="16"/>
      <c r="KTT450" s="17"/>
      <c r="KTU450" s="18"/>
      <c r="KUD450" s="16"/>
      <c r="KUE450" s="17"/>
      <c r="KUF450" s="18"/>
      <c r="KUO450" s="16"/>
      <c r="KUP450" s="17"/>
      <c r="KUQ450" s="18"/>
      <c r="KUZ450" s="16"/>
      <c r="KVA450" s="17"/>
      <c r="KVB450" s="18"/>
      <c r="KVK450" s="16"/>
      <c r="KVL450" s="17"/>
      <c r="KVM450" s="18"/>
      <c r="KVV450" s="16"/>
      <c r="KVW450" s="17"/>
      <c r="KVX450" s="18"/>
      <c r="KWG450" s="16"/>
      <c r="KWH450" s="17"/>
      <c r="KWI450" s="18"/>
      <c r="KWR450" s="16"/>
      <c r="KWS450" s="17"/>
      <c r="KWT450" s="18"/>
      <c r="KXC450" s="16"/>
      <c r="KXD450" s="17"/>
      <c r="KXE450" s="18"/>
      <c r="KXN450" s="16"/>
      <c r="KXO450" s="17"/>
      <c r="KXP450" s="18"/>
      <c r="KXY450" s="16"/>
      <c r="KXZ450" s="17"/>
      <c r="KYA450" s="18"/>
      <c r="KYJ450" s="16"/>
      <c r="KYK450" s="17"/>
      <c r="KYL450" s="18"/>
      <c r="KYU450" s="16"/>
      <c r="KYV450" s="17"/>
      <c r="KYW450" s="18"/>
      <c r="KZF450" s="16"/>
      <c r="KZG450" s="17"/>
      <c r="KZH450" s="18"/>
      <c r="KZQ450" s="16"/>
      <c r="KZR450" s="17"/>
      <c r="KZS450" s="18"/>
      <c r="LAB450" s="16"/>
      <c r="LAC450" s="17"/>
      <c r="LAD450" s="18"/>
      <c r="LAM450" s="16"/>
      <c r="LAN450" s="17"/>
      <c r="LAO450" s="18"/>
      <c r="LAX450" s="16"/>
      <c r="LAY450" s="17"/>
      <c r="LAZ450" s="18"/>
      <c r="LBI450" s="16"/>
      <c r="LBJ450" s="17"/>
      <c r="LBK450" s="18"/>
      <c r="LBT450" s="16"/>
      <c r="LBU450" s="17"/>
      <c r="LBV450" s="18"/>
      <c r="LCE450" s="16"/>
      <c r="LCF450" s="17"/>
      <c r="LCG450" s="18"/>
      <c r="LCP450" s="16"/>
      <c r="LCQ450" s="17"/>
      <c r="LCR450" s="18"/>
      <c r="LDA450" s="16"/>
      <c r="LDB450" s="17"/>
      <c r="LDC450" s="18"/>
      <c r="LDL450" s="16"/>
      <c r="LDM450" s="17"/>
      <c r="LDN450" s="18"/>
      <c r="LDW450" s="16"/>
      <c r="LDX450" s="17"/>
      <c r="LDY450" s="18"/>
      <c r="LEH450" s="16"/>
      <c r="LEI450" s="17"/>
      <c r="LEJ450" s="18"/>
      <c r="LES450" s="16"/>
      <c r="LET450" s="17"/>
      <c r="LEU450" s="18"/>
      <c r="LFD450" s="16"/>
      <c r="LFE450" s="17"/>
      <c r="LFF450" s="18"/>
      <c r="LFO450" s="16"/>
      <c r="LFP450" s="17"/>
      <c r="LFQ450" s="18"/>
      <c r="LFZ450" s="16"/>
      <c r="LGA450" s="17"/>
      <c r="LGB450" s="18"/>
      <c r="LGK450" s="16"/>
      <c r="LGL450" s="17"/>
      <c r="LGM450" s="18"/>
      <c r="LGV450" s="16"/>
      <c r="LGW450" s="17"/>
      <c r="LGX450" s="18"/>
      <c r="LHG450" s="16"/>
      <c r="LHH450" s="17"/>
      <c r="LHI450" s="18"/>
      <c r="LHR450" s="16"/>
      <c r="LHS450" s="17"/>
      <c r="LHT450" s="18"/>
      <c r="LIC450" s="16"/>
      <c r="LID450" s="17"/>
      <c r="LIE450" s="18"/>
      <c r="LIN450" s="16"/>
      <c r="LIO450" s="17"/>
      <c r="LIP450" s="18"/>
      <c r="LIY450" s="16"/>
      <c r="LIZ450" s="17"/>
      <c r="LJA450" s="18"/>
      <c r="LJJ450" s="16"/>
      <c r="LJK450" s="17"/>
      <c r="LJL450" s="18"/>
      <c r="LJU450" s="16"/>
      <c r="LJV450" s="17"/>
      <c r="LJW450" s="18"/>
      <c r="LKF450" s="16"/>
      <c r="LKG450" s="17"/>
      <c r="LKH450" s="18"/>
      <c r="LKQ450" s="16"/>
      <c r="LKR450" s="17"/>
      <c r="LKS450" s="18"/>
      <c r="LLB450" s="16"/>
      <c r="LLC450" s="17"/>
      <c r="LLD450" s="18"/>
      <c r="LLM450" s="16"/>
      <c r="LLN450" s="17"/>
      <c r="LLO450" s="18"/>
      <c r="LLX450" s="16"/>
      <c r="LLY450" s="17"/>
      <c r="LLZ450" s="18"/>
      <c r="LMI450" s="16"/>
      <c r="LMJ450" s="17"/>
      <c r="LMK450" s="18"/>
      <c r="LMT450" s="16"/>
      <c r="LMU450" s="17"/>
      <c r="LMV450" s="18"/>
      <c r="LNE450" s="16"/>
      <c r="LNF450" s="17"/>
      <c r="LNG450" s="18"/>
      <c r="LNP450" s="16"/>
      <c r="LNQ450" s="17"/>
      <c r="LNR450" s="18"/>
      <c r="LOA450" s="16"/>
      <c r="LOB450" s="17"/>
      <c r="LOC450" s="18"/>
      <c r="LOL450" s="16"/>
      <c r="LOM450" s="17"/>
      <c r="LON450" s="18"/>
      <c r="LOW450" s="16"/>
      <c r="LOX450" s="17"/>
      <c r="LOY450" s="18"/>
      <c r="LPH450" s="16"/>
      <c r="LPI450" s="17"/>
      <c r="LPJ450" s="18"/>
      <c r="LPS450" s="16"/>
      <c r="LPT450" s="17"/>
      <c r="LPU450" s="18"/>
      <c r="LQD450" s="16"/>
      <c r="LQE450" s="17"/>
      <c r="LQF450" s="18"/>
      <c r="LQO450" s="16"/>
      <c r="LQP450" s="17"/>
      <c r="LQQ450" s="18"/>
      <c r="LQZ450" s="16"/>
      <c r="LRA450" s="17"/>
      <c r="LRB450" s="18"/>
      <c r="LRK450" s="16"/>
      <c r="LRL450" s="17"/>
      <c r="LRM450" s="18"/>
      <c r="LRV450" s="16"/>
      <c r="LRW450" s="17"/>
      <c r="LRX450" s="18"/>
      <c r="LSG450" s="16"/>
      <c r="LSH450" s="17"/>
      <c r="LSI450" s="18"/>
      <c r="LSR450" s="16"/>
      <c r="LSS450" s="17"/>
      <c r="LST450" s="18"/>
      <c r="LTC450" s="16"/>
      <c r="LTD450" s="17"/>
      <c r="LTE450" s="18"/>
      <c r="LTN450" s="16"/>
      <c r="LTO450" s="17"/>
      <c r="LTP450" s="18"/>
      <c r="LTY450" s="16"/>
      <c r="LTZ450" s="17"/>
      <c r="LUA450" s="18"/>
      <c r="LUJ450" s="16"/>
      <c r="LUK450" s="17"/>
      <c r="LUL450" s="18"/>
      <c r="LUU450" s="16"/>
      <c r="LUV450" s="17"/>
      <c r="LUW450" s="18"/>
      <c r="LVF450" s="16"/>
      <c r="LVG450" s="17"/>
      <c r="LVH450" s="18"/>
      <c r="LVQ450" s="16"/>
      <c r="LVR450" s="17"/>
      <c r="LVS450" s="18"/>
      <c r="LWB450" s="16"/>
      <c r="LWC450" s="17"/>
      <c r="LWD450" s="18"/>
      <c r="LWM450" s="16"/>
      <c r="LWN450" s="17"/>
      <c r="LWO450" s="18"/>
      <c r="LWX450" s="16"/>
      <c r="LWY450" s="17"/>
      <c r="LWZ450" s="18"/>
      <c r="LXI450" s="16"/>
      <c r="LXJ450" s="17"/>
      <c r="LXK450" s="18"/>
      <c r="LXT450" s="16"/>
      <c r="LXU450" s="17"/>
      <c r="LXV450" s="18"/>
      <c r="LYE450" s="16"/>
      <c r="LYF450" s="17"/>
      <c r="LYG450" s="18"/>
      <c r="LYP450" s="16"/>
      <c r="LYQ450" s="17"/>
      <c r="LYR450" s="18"/>
      <c r="LZA450" s="16"/>
      <c r="LZB450" s="17"/>
      <c r="LZC450" s="18"/>
      <c r="LZL450" s="16"/>
      <c r="LZM450" s="17"/>
      <c r="LZN450" s="18"/>
      <c r="LZW450" s="16"/>
      <c r="LZX450" s="17"/>
      <c r="LZY450" s="18"/>
      <c r="MAH450" s="16"/>
      <c r="MAI450" s="17"/>
      <c r="MAJ450" s="18"/>
      <c r="MAS450" s="16"/>
      <c r="MAT450" s="17"/>
      <c r="MAU450" s="18"/>
      <c r="MBD450" s="16"/>
      <c r="MBE450" s="17"/>
      <c r="MBF450" s="18"/>
      <c r="MBO450" s="16"/>
      <c r="MBP450" s="17"/>
      <c r="MBQ450" s="18"/>
      <c r="MBZ450" s="16"/>
      <c r="MCA450" s="17"/>
      <c r="MCB450" s="18"/>
      <c r="MCK450" s="16"/>
      <c r="MCL450" s="17"/>
      <c r="MCM450" s="18"/>
      <c r="MCV450" s="16"/>
      <c r="MCW450" s="17"/>
      <c r="MCX450" s="18"/>
      <c r="MDG450" s="16"/>
      <c r="MDH450" s="17"/>
      <c r="MDI450" s="18"/>
      <c r="MDR450" s="16"/>
      <c r="MDS450" s="17"/>
      <c r="MDT450" s="18"/>
      <c r="MEC450" s="16"/>
      <c r="MED450" s="17"/>
      <c r="MEE450" s="18"/>
      <c r="MEN450" s="16"/>
      <c r="MEO450" s="17"/>
      <c r="MEP450" s="18"/>
      <c r="MEY450" s="16"/>
      <c r="MEZ450" s="17"/>
      <c r="MFA450" s="18"/>
      <c r="MFJ450" s="16"/>
      <c r="MFK450" s="17"/>
      <c r="MFL450" s="18"/>
      <c r="MFU450" s="16"/>
      <c r="MFV450" s="17"/>
      <c r="MFW450" s="18"/>
      <c r="MGF450" s="16"/>
      <c r="MGG450" s="17"/>
      <c r="MGH450" s="18"/>
      <c r="MGQ450" s="16"/>
      <c r="MGR450" s="17"/>
      <c r="MGS450" s="18"/>
      <c r="MHB450" s="16"/>
      <c r="MHC450" s="17"/>
      <c r="MHD450" s="18"/>
      <c r="MHM450" s="16"/>
      <c r="MHN450" s="17"/>
      <c r="MHO450" s="18"/>
      <c r="MHX450" s="16"/>
      <c r="MHY450" s="17"/>
      <c r="MHZ450" s="18"/>
      <c r="MII450" s="16"/>
      <c r="MIJ450" s="17"/>
      <c r="MIK450" s="18"/>
      <c r="MIT450" s="16"/>
      <c r="MIU450" s="17"/>
      <c r="MIV450" s="18"/>
      <c r="MJE450" s="16"/>
      <c r="MJF450" s="17"/>
      <c r="MJG450" s="18"/>
      <c r="MJP450" s="16"/>
      <c r="MJQ450" s="17"/>
      <c r="MJR450" s="18"/>
      <c r="MKA450" s="16"/>
      <c r="MKB450" s="17"/>
      <c r="MKC450" s="18"/>
      <c r="MKL450" s="16"/>
      <c r="MKM450" s="17"/>
      <c r="MKN450" s="18"/>
      <c r="MKW450" s="16"/>
      <c r="MKX450" s="17"/>
      <c r="MKY450" s="18"/>
      <c r="MLH450" s="16"/>
      <c r="MLI450" s="17"/>
      <c r="MLJ450" s="18"/>
      <c r="MLS450" s="16"/>
      <c r="MLT450" s="17"/>
      <c r="MLU450" s="18"/>
      <c r="MMD450" s="16"/>
      <c r="MME450" s="17"/>
      <c r="MMF450" s="18"/>
      <c r="MMO450" s="16"/>
      <c r="MMP450" s="17"/>
      <c r="MMQ450" s="18"/>
      <c r="MMZ450" s="16"/>
      <c r="MNA450" s="17"/>
      <c r="MNB450" s="18"/>
      <c r="MNK450" s="16"/>
      <c r="MNL450" s="17"/>
      <c r="MNM450" s="18"/>
      <c r="MNV450" s="16"/>
      <c r="MNW450" s="17"/>
      <c r="MNX450" s="18"/>
      <c r="MOG450" s="16"/>
      <c r="MOH450" s="17"/>
      <c r="MOI450" s="18"/>
      <c r="MOR450" s="16"/>
      <c r="MOS450" s="17"/>
      <c r="MOT450" s="18"/>
      <c r="MPC450" s="16"/>
      <c r="MPD450" s="17"/>
      <c r="MPE450" s="18"/>
      <c r="MPN450" s="16"/>
      <c r="MPO450" s="17"/>
      <c r="MPP450" s="18"/>
      <c r="MPY450" s="16"/>
      <c r="MPZ450" s="17"/>
      <c r="MQA450" s="18"/>
      <c r="MQJ450" s="16"/>
      <c r="MQK450" s="17"/>
      <c r="MQL450" s="18"/>
      <c r="MQU450" s="16"/>
      <c r="MQV450" s="17"/>
      <c r="MQW450" s="18"/>
      <c r="MRF450" s="16"/>
      <c r="MRG450" s="17"/>
      <c r="MRH450" s="18"/>
      <c r="MRQ450" s="16"/>
      <c r="MRR450" s="17"/>
      <c r="MRS450" s="18"/>
      <c r="MSB450" s="16"/>
      <c r="MSC450" s="17"/>
      <c r="MSD450" s="18"/>
      <c r="MSM450" s="16"/>
      <c r="MSN450" s="17"/>
      <c r="MSO450" s="18"/>
      <c r="MSX450" s="16"/>
      <c r="MSY450" s="17"/>
      <c r="MSZ450" s="18"/>
      <c r="MTI450" s="16"/>
      <c r="MTJ450" s="17"/>
      <c r="MTK450" s="18"/>
      <c r="MTT450" s="16"/>
      <c r="MTU450" s="17"/>
      <c r="MTV450" s="18"/>
      <c r="MUE450" s="16"/>
      <c r="MUF450" s="17"/>
      <c r="MUG450" s="18"/>
      <c r="MUP450" s="16"/>
      <c r="MUQ450" s="17"/>
      <c r="MUR450" s="18"/>
      <c r="MVA450" s="16"/>
      <c r="MVB450" s="17"/>
      <c r="MVC450" s="18"/>
      <c r="MVL450" s="16"/>
      <c r="MVM450" s="17"/>
      <c r="MVN450" s="18"/>
      <c r="MVW450" s="16"/>
      <c r="MVX450" s="17"/>
      <c r="MVY450" s="18"/>
      <c r="MWH450" s="16"/>
      <c r="MWI450" s="17"/>
      <c r="MWJ450" s="18"/>
      <c r="MWS450" s="16"/>
      <c r="MWT450" s="17"/>
      <c r="MWU450" s="18"/>
      <c r="MXD450" s="16"/>
      <c r="MXE450" s="17"/>
      <c r="MXF450" s="18"/>
      <c r="MXO450" s="16"/>
      <c r="MXP450" s="17"/>
      <c r="MXQ450" s="18"/>
      <c r="MXZ450" s="16"/>
      <c r="MYA450" s="17"/>
      <c r="MYB450" s="18"/>
      <c r="MYK450" s="16"/>
      <c r="MYL450" s="17"/>
      <c r="MYM450" s="18"/>
      <c r="MYV450" s="16"/>
      <c r="MYW450" s="17"/>
      <c r="MYX450" s="18"/>
      <c r="MZG450" s="16"/>
      <c r="MZH450" s="17"/>
      <c r="MZI450" s="18"/>
      <c r="MZR450" s="16"/>
      <c r="MZS450" s="17"/>
      <c r="MZT450" s="18"/>
      <c r="NAC450" s="16"/>
      <c r="NAD450" s="17"/>
      <c r="NAE450" s="18"/>
      <c r="NAN450" s="16"/>
      <c r="NAO450" s="17"/>
      <c r="NAP450" s="18"/>
      <c r="NAY450" s="16"/>
      <c r="NAZ450" s="17"/>
      <c r="NBA450" s="18"/>
      <c r="NBJ450" s="16"/>
      <c r="NBK450" s="17"/>
      <c r="NBL450" s="18"/>
      <c r="NBU450" s="16"/>
      <c r="NBV450" s="17"/>
      <c r="NBW450" s="18"/>
      <c r="NCF450" s="16"/>
      <c r="NCG450" s="17"/>
      <c r="NCH450" s="18"/>
      <c r="NCQ450" s="16"/>
      <c r="NCR450" s="17"/>
      <c r="NCS450" s="18"/>
      <c r="NDB450" s="16"/>
      <c r="NDC450" s="17"/>
      <c r="NDD450" s="18"/>
      <c r="NDM450" s="16"/>
      <c r="NDN450" s="17"/>
      <c r="NDO450" s="18"/>
      <c r="NDX450" s="16"/>
      <c r="NDY450" s="17"/>
      <c r="NDZ450" s="18"/>
      <c r="NEI450" s="16"/>
      <c r="NEJ450" s="17"/>
      <c r="NEK450" s="18"/>
      <c r="NET450" s="16"/>
      <c r="NEU450" s="17"/>
      <c r="NEV450" s="18"/>
      <c r="NFE450" s="16"/>
      <c r="NFF450" s="17"/>
      <c r="NFG450" s="18"/>
      <c r="NFP450" s="16"/>
      <c r="NFQ450" s="17"/>
      <c r="NFR450" s="18"/>
      <c r="NGA450" s="16"/>
      <c r="NGB450" s="17"/>
      <c r="NGC450" s="18"/>
      <c r="NGL450" s="16"/>
      <c r="NGM450" s="17"/>
      <c r="NGN450" s="18"/>
      <c r="NGW450" s="16"/>
      <c r="NGX450" s="17"/>
      <c r="NGY450" s="18"/>
      <c r="NHH450" s="16"/>
      <c r="NHI450" s="17"/>
      <c r="NHJ450" s="18"/>
      <c r="NHS450" s="16"/>
      <c r="NHT450" s="17"/>
      <c r="NHU450" s="18"/>
      <c r="NID450" s="16"/>
      <c r="NIE450" s="17"/>
      <c r="NIF450" s="18"/>
      <c r="NIO450" s="16"/>
      <c r="NIP450" s="17"/>
      <c r="NIQ450" s="18"/>
      <c r="NIZ450" s="16"/>
      <c r="NJA450" s="17"/>
      <c r="NJB450" s="18"/>
      <c r="NJK450" s="16"/>
      <c r="NJL450" s="17"/>
      <c r="NJM450" s="18"/>
      <c r="NJV450" s="16"/>
      <c r="NJW450" s="17"/>
      <c r="NJX450" s="18"/>
      <c r="NKG450" s="16"/>
      <c r="NKH450" s="17"/>
      <c r="NKI450" s="18"/>
      <c r="NKR450" s="16"/>
      <c r="NKS450" s="17"/>
      <c r="NKT450" s="18"/>
      <c r="NLC450" s="16"/>
      <c r="NLD450" s="17"/>
      <c r="NLE450" s="18"/>
      <c r="NLN450" s="16"/>
      <c r="NLO450" s="17"/>
      <c r="NLP450" s="18"/>
      <c r="NLY450" s="16"/>
      <c r="NLZ450" s="17"/>
      <c r="NMA450" s="18"/>
      <c r="NMJ450" s="16"/>
      <c r="NMK450" s="17"/>
      <c r="NML450" s="18"/>
      <c r="NMU450" s="16"/>
      <c r="NMV450" s="17"/>
      <c r="NMW450" s="18"/>
      <c r="NNF450" s="16"/>
      <c r="NNG450" s="17"/>
      <c r="NNH450" s="18"/>
      <c r="NNQ450" s="16"/>
      <c r="NNR450" s="17"/>
      <c r="NNS450" s="18"/>
      <c r="NOB450" s="16"/>
      <c r="NOC450" s="17"/>
      <c r="NOD450" s="18"/>
      <c r="NOM450" s="16"/>
      <c r="NON450" s="17"/>
      <c r="NOO450" s="18"/>
      <c r="NOX450" s="16"/>
      <c r="NOY450" s="17"/>
      <c r="NOZ450" s="18"/>
      <c r="NPI450" s="16"/>
      <c r="NPJ450" s="17"/>
      <c r="NPK450" s="18"/>
      <c r="NPT450" s="16"/>
      <c r="NPU450" s="17"/>
      <c r="NPV450" s="18"/>
      <c r="NQE450" s="16"/>
      <c r="NQF450" s="17"/>
      <c r="NQG450" s="18"/>
      <c r="NQP450" s="16"/>
      <c r="NQQ450" s="17"/>
      <c r="NQR450" s="18"/>
      <c r="NRA450" s="16"/>
      <c r="NRB450" s="17"/>
      <c r="NRC450" s="18"/>
      <c r="NRL450" s="16"/>
      <c r="NRM450" s="17"/>
      <c r="NRN450" s="18"/>
      <c r="NRW450" s="16"/>
      <c r="NRX450" s="17"/>
      <c r="NRY450" s="18"/>
      <c r="NSH450" s="16"/>
      <c r="NSI450" s="17"/>
      <c r="NSJ450" s="18"/>
      <c r="NSS450" s="16"/>
      <c r="NST450" s="17"/>
      <c r="NSU450" s="18"/>
      <c r="NTD450" s="16"/>
      <c r="NTE450" s="17"/>
      <c r="NTF450" s="18"/>
      <c r="NTO450" s="16"/>
      <c r="NTP450" s="17"/>
      <c r="NTQ450" s="18"/>
      <c r="NTZ450" s="16"/>
      <c r="NUA450" s="17"/>
      <c r="NUB450" s="18"/>
      <c r="NUK450" s="16"/>
      <c r="NUL450" s="17"/>
      <c r="NUM450" s="18"/>
      <c r="NUV450" s="16"/>
      <c r="NUW450" s="17"/>
      <c r="NUX450" s="18"/>
      <c r="NVG450" s="16"/>
      <c r="NVH450" s="17"/>
      <c r="NVI450" s="18"/>
      <c r="NVR450" s="16"/>
      <c r="NVS450" s="17"/>
      <c r="NVT450" s="18"/>
      <c r="NWC450" s="16"/>
      <c r="NWD450" s="17"/>
      <c r="NWE450" s="18"/>
      <c r="NWN450" s="16"/>
      <c r="NWO450" s="17"/>
      <c r="NWP450" s="18"/>
      <c r="NWY450" s="16"/>
      <c r="NWZ450" s="17"/>
      <c r="NXA450" s="18"/>
      <c r="NXJ450" s="16"/>
      <c r="NXK450" s="17"/>
      <c r="NXL450" s="18"/>
      <c r="NXU450" s="16"/>
      <c r="NXV450" s="17"/>
      <c r="NXW450" s="18"/>
      <c r="NYF450" s="16"/>
      <c r="NYG450" s="17"/>
      <c r="NYH450" s="18"/>
      <c r="NYQ450" s="16"/>
      <c r="NYR450" s="17"/>
      <c r="NYS450" s="18"/>
      <c r="NZB450" s="16"/>
      <c r="NZC450" s="17"/>
      <c r="NZD450" s="18"/>
      <c r="NZM450" s="16"/>
      <c r="NZN450" s="17"/>
      <c r="NZO450" s="18"/>
      <c r="NZX450" s="16"/>
      <c r="NZY450" s="17"/>
      <c r="NZZ450" s="18"/>
      <c r="OAI450" s="16"/>
      <c r="OAJ450" s="17"/>
      <c r="OAK450" s="18"/>
      <c r="OAT450" s="16"/>
      <c r="OAU450" s="17"/>
      <c r="OAV450" s="18"/>
      <c r="OBE450" s="16"/>
      <c r="OBF450" s="17"/>
      <c r="OBG450" s="18"/>
      <c r="OBP450" s="16"/>
      <c r="OBQ450" s="17"/>
      <c r="OBR450" s="18"/>
      <c r="OCA450" s="16"/>
      <c r="OCB450" s="17"/>
      <c r="OCC450" s="18"/>
      <c r="OCL450" s="16"/>
      <c r="OCM450" s="17"/>
      <c r="OCN450" s="18"/>
      <c r="OCW450" s="16"/>
      <c r="OCX450" s="17"/>
      <c r="OCY450" s="18"/>
      <c r="ODH450" s="16"/>
      <c r="ODI450" s="17"/>
      <c r="ODJ450" s="18"/>
      <c r="ODS450" s="16"/>
      <c r="ODT450" s="17"/>
      <c r="ODU450" s="18"/>
      <c r="OED450" s="16"/>
      <c r="OEE450" s="17"/>
      <c r="OEF450" s="18"/>
      <c r="OEO450" s="16"/>
      <c r="OEP450" s="17"/>
      <c r="OEQ450" s="18"/>
      <c r="OEZ450" s="16"/>
      <c r="OFA450" s="17"/>
      <c r="OFB450" s="18"/>
      <c r="OFK450" s="16"/>
      <c r="OFL450" s="17"/>
      <c r="OFM450" s="18"/>
      <c r="OFV450" s="16"/>
      <c r="OFW450" s="17"/>
      <c r="OFX450" s="18"/>
      <c r="OGG450" s="16"/>
      <c r="OGH450" s="17"/>
      <c r="OGI450" s="18"/>
      <c r="OGR450" s="16"/>
      <c r="OGS450" s="17"/>
      <c r="OGT450" s="18"/>
      <c r="OHC450" s="16"/>
      <c r="OHD450" s="17"/>
      <c r="OHE450" s="18"/>
      <c r="OHN450" s="16"/>
      <c r="OHO450" s="17"/>
      <c r="OHP450" s="18"/>
      <c r="OHY450" s="16"/>
      <c r="OHZ450" s="17"/>
      <c r="OIA450" s="18"/>
      <c r="OIJ450" s="16"/>
      <c r="OIK450" s="17"/>
      <c r="OIL450" s="18"/>
      <c r="OIU450" s="16"/>
      <c r="OIV450" s="17"/>
      <c r="OIW450" s="18"/>
      <c r="OJF450" s="16"/>
      <c r="OJG450" s="17"/>
      <c r="OJH450" s="18"/>
      <c r="OJQ450" s="16"/>
      <c r="OJR450" s="17"/>
      <c r="OJS450" s="18"/>
      <c r="OKB450" s="16"/>
      <c r="OKC450" s="17"/>
      <c r="OKD450" s="18"/>
      <c r="OKM450" s="16"/>
      <c r="OKN450" s="17"/>
      <c r="OKO450" s="18"/>
      <c r="OKX450" s="16"/>
      <c r="OKY450" s="17"/>
      <c r="OKZ450" s="18"/>
      <c r="OLI450" s="16"/>
      <c r="OLJ450" s="17"/>
      <c r="OLK450" s="18"/>
      <c r="OLT450" s="16"/>
      <c r="OLU450" s="17"/>
      <c r="OLV450" s="18"/>
      <c r="OME450" s="16"/>
      <c r="OMF450" s="17"/>
      <c r="OMG450" s="18"/>
      <c r="OMP450" s="16"/>
      <c r="OMQ450" s="17"/>
      <c r="OMR450" s="18"/>
      <c r="ONA450" s="16"/>
      <c r="ONB450" s="17"/>
      <c r="ONC450" s="18"/>
      <c r="ONL450" s="16"/>
      <c r="ONM450" s="17"/>
      <c r="ONN450" s="18"/>
      <c r="ONW450" s="16"/>
      <c r="ONX450" s="17"/>
      <c r="ONY450" s="18"/>
      <c r="OOH450" s="16"/>
      <c r="OOI450" s="17"/>
      <c r="OOJ450" s="18"/>
      <c r="OOS450" s="16"/>
      <c r="OOT450" s="17"/>
      <c r="OOU450" s="18"/>
      <c r="OPD450" s="16"/>
      <c r="OPE450" s="17"/>
      <c r="OPF450" s="18"/>
      <c r="OPO450" s="16"/>
      <c r="OPP450" s="17"/>
      <c r="OPQ450" s="18"/>
      <c r="OPZ450" s="16"/>
      <c r="OQA450" s="17"/>
      <c r="OQB450" s="18"/>
      <c r="OQK450" s="16"/>
      <c r="OQL450" s="17"/>
      <c r="OQM450" s="18"/>
      <c r="OQV450" s="16"/>
      <c r="OQW450" s="17"/>
      <c r="OQX450" s="18"/>
      <c r="ORG450" s="16"/>
      <c r="ORH450" s="17"/>
      <c r="ORI450" s="18"/>
      <c r="ORR450" s="16"/>
      <c r="ORS450" s="17"/>
      <c r="ORT450" s="18"/>
      <c r="OSC450" s="16"/>
      <c r="OSD450" s="17"/>
      <c r="OSE450" s="18"/>
      <c r="OSN450" s="16"/>
      <c r="OSO450" s="17"/>
      <c r="OSP450" s="18"/>
      <c r="OSY450" s="16"/>
      <c r="OSZ450" s="17"/>
      <c r="OTA450" s="18"/>
      <c r="OTJ450" s="16"/>
      <c r="OTK450" s="17"/>
      <c r="OTL450" s="18"/>
      <c r="OTU450" s="16"/>
      <c r="OTV450" s="17"/>
      <c r="OTW450" s="18"/>
      <c r="OUF450" s="16"/>
      <c r="OUG450" s="17"/>
      <c r="OUH450" s="18"/>
      <c r="OUQ450" s="16"/>
      <c r="OUR450" s="17"/>
      <c r="OUS450" s="18"/>
      <c r="OVB450" s="16"/>
      <c r="OVC450" s="17"/>
      <c r="OVD450" s="18"/>
      <c r="OVM450" s="16"/>
      <c r="OVN450" s="17"/>
      <c r="OVO450" s="18"/>
      <c r="OVX450" s="16"/>
      <c r="OVY450" s="17"/>
      <c r="OVZ450" s="18"/>
      <c r="OWI450" s="16"/>
      <c r="OWJ450" s="17"/>
      <c r="OWK450" s="18"/>
      <c r="OWT450" s="16"/>
      <c r="OWU450" s="17"/>
      <c r="OWV450" s="18"/>
      <c r="OXE450" s="16"/>
      <c r="OXF450" s="17"/>
      <c r="OXG450" s="18"/>
      <c r="OXP450" s="16"/>
      <c r="OXQ450" s="17"/>
      <c r="OXR450" s="18"/>
      <c r="OYA450" s="16"/>
      <c r="OYB450" s="17"/>
      <c r="OYC450" s="18"/>
      <c r="OYL450" s="16"/>
      <c r="OYM450" s="17"/>
      <c r="OYN450" s="18"/>
      <c r="OYW450" s="16"/>
      <c r="OYX450" s="17"/>
      <c r="OYY450" s="18"/>
      <c r="OZH450" s="16"/>
      <c r="OZI450" s="17"/>
      <c r="OZJ450" s="18"/>
      <c r="OZS450" s="16"/>
      <c r="OZT450" s="17"/>
      <c r="OZU450" s="18"/>
      <c r="PAD450" s="16"/>
      <c r="PAE450" s="17"/>
      <c r="PAF450" s="18"/>
      <c r="PAO450" s="16"/>
      <c r="PAP450" s="17"/>
      <c r="PAQ450" s="18"/>
      <c r="PAZ450" s="16"/>
      <c r="PBA450" s="17"/>
      <c r="PBB450" s="18"/>
      <c r="PBK450" s="16"/>
      <c r="PBL450" s="17"/>
      <c r="PBM450" s="18"/>
      <c r="PBV450" s="16"/>
      <c r="PBW450" s="17"/>
      <c r="PBX450" s="18"/>
      <c r="PCG450" s="16"/>
      <c r="PCH450" s="17"/>
      <c r="PCI450" s="18"/>
      <c r="PCR450" s="16"/>
      <c r="PCS450" s="17"/>
      <c r="PCT450" s="18"/>
      <c r="PDC450" s="16"/>
      <c r="PDD450" s="17"/>
      <c r="PDE450" s="18"/>
      <c r="PDN450" s="16"/>
      <c r="PDO450" s="17"/>
      <c r="PDP450" s="18"/>
      <c r="PDY450" s="16"/>
      <c r="PDZ450" s="17"/>
      <c r="PEA450" s="18"/>
      <c r="PEJ450" s="16"/>
      <c r="PEK450" s="17"/>
      <c r="PEL450" s="18"/>
      <c r="PEU450" s="16"/>
      <c r="PEV450" s="17"/>
      <c r="PEW450" s="18"/>
      <c r="PFF450" s="16"/>
      <c r="PFG450" s="17"/>
      <c r="PFH450" s="18"/>
      <c r="PFQ450" s="16"/>
      <c r="PFR450" s="17"/>
      <c r="PFS450" s="18"/>
      <c r="PGB450" s="16"/>
      <c r="PGC450" s="17"/>
      <c r="PGD450" s="18"/>
      <c r="PGM450" s="16"/>
      <c r="PGN450" s="17"/>
      <c r="PGO450" s="18"/>
      <c r="PGX450" s="16"/>
      <c r="PGY450" s="17"/>
      <c r="PGZ450" s="18"/>
      <c r="PHI450" s="16"/>
      <c r="PHJ450" s="17"/>
      <c r="PHK450" s="18"/>
      <c r="PHT450" s="16"/>
      <c r="PHU450" s="17"/>
      <c r="PHV450" s="18"/>
      <c r="PIE450" s="16"/>
      <c r="PIF450" s="17"/>
      <c r="PIG450" s="18"/>
      <c r="PIP450" s="16"/>
      <c r="PIQ450" s="17"/>
      <c r="PIR450" s="18"/>
      <c r="PJA450" s="16"/>
      <c r="PJB450" s="17"/>
      <c r="PJC450" s="18"/>
      <c r="PJL450" s="16"/>
      <c r="PJM450" s="17"/>
      <c r="PJN450" s="18"/>
      <c r="PJW450" s="16"/>
      <c r="PJX450" s="17"/>
      <c r="PJY450" s="18"/>
      <c r="PKH450" s="16"/>
      <c r="PKI450" s="17"/>
      <c r="PKJ450" s="18"/>
      <c r="PKS450" s="16"/>
      <c r="PKT450" s="17"/>
      <c r="PKU450" s="18"/>
      <c r="PLD450" s="16"/>
      <c r="PLE450" s="17"/>
      <c r="PLF450" s="18"/>
      <c r="PLO450" s="16"/>
      <c r="PLP450" s="17"/>
      <c r="PLQ450" s="18"/>
      <c r="PLZ450" s="16"/>
      <c r="PMA450" s="17"/>
      <c r="PMB450" s="18"/>
      <c r="PMK450" s="16"/>
      <c r="PML450" s="17"/>
      <c r="PMM450" s="18"/>
      <c r="PMV450" s="16"/>
      <c r="PMW450" s="17"/>
      <c r="PMX450" s="18"/>
      <c r="PNG450" s="16"/>
      <c r="PNH450" s="17"/>
      <c r="PNI450" s="18"/>
      <c r="PNR450" s="16"/>
      <c r="PNS450" s="17"/>
      <c r="PNT450" s="18"/>
      <c r="POC450" s="16"/>
      <c r="POD450" s="17"/>
      <c r="POE450" s="18"/>
      <c r="PON450" s="16"/>
      <c r="POO450" s="17"/>
      <c r="POP450" s="18"/>
      <c r="POY450" s="16"/>
      <c r="POZ450" s="17"/>
      <c r="PPA450" s="18"/>
      <c r="PPJ450" s="16"/>
      <c r="PPK450" s="17"/>
      <c r="PPL450" s="18"/>
      <c r="PPU450" s="16"/>
      <c r="PPV450" s="17"/>
      <c r="PPW450" s="18"/>
      <c r="PQF450" s="16"/>
      <c r="PQG450" s="17"/>
      <c r="PQH450" s="18"/>
      <c r="PQQ450" s="16"/>
      <c r="PQR450" s="17"/>
      <c r="PQS450" s="18"/>
      <c r="PRB450" s="16"/>
      <c r="PRC450" s="17"/>
      <c r="PRD450" s="18"/>
      <c r="PRM450" s="16"/>
      <c r="PRN450" s="17"/>
      <c r="PRO450" s="18"/>
      <c r="PRX450" s="16"/>
      <c r="PRY450" s="17"/>
      <c r="PRZ450" s="18"/>
      <c r="PSI450" s="16"/>
      <c r="PSJ450" s="17"/>
      <c r="PSK450" s="18"/>
      <c r="PST450" s="16"/>
      <c r="PSU450" s="17"/>
      <c r="PSV450" s="18"/>
      <c r="PTE450" s="16"/>
      <c r="PTF450" s="17"/>
      <c r="PTG450" s="18"/>
      <c r="PTP450" s="16"/>
      <c r="PTQ450" s="17"/>
      <c r="PTR450" s="18"/>
      <c r="PUA450" s="16"/>
      <c r="PUB450" s="17"/>
      <c r="PUC450" s="18"/>
      <c r="PUL450" s="16"/>
      <c r="PUM450" s="17"/>
      <c r="PUN450" s="18"/>
      <c r="PUW450" s="16"/>
      <c r="PUX450" s="17"/>
      <c r="PUY450" s="18"/>
      <c r="PVH450" s="16"/>
      <c r="PVI450" s="17"/>
      <c r="PVJ450" s="18"/>
      <c r="PVS450" s="16"/>
      <c r="PVT450" s="17"/>
      <c r="PVU450" s="18"/>
      <c r="PWD450" s="16"/>
      <c r="PWE450" s="17"/>
      <c r="PWF450" s="18"/>
      <c r="PWO450" s="16"/>
      <c r="PWP450" s="17"/>
      <c r="PWQ450" s="18"/>
      <c r="PWZ450" s="16"/>
      <c r="PXA450" s="17"/>
      <c r="PXB450" s="18"/>
      <c r="PXK450" s="16"/>
      <c r="PXL450" s="17"/>
      <c r="PXM450" s="18"/>
      <c r="PXV450" s="16"/>
      <c r="PXW450" s="17"/>
      <c r="PXX450" s="18"/>
      <c r="PYG450" s="16"/>
      <c r="PYH450" s="17"/>
      <c r="PYI450" s="18"/>
      <c r="PYR450" s="16"/>
      <c r="PYS450" s="17"/>
      <c r="PYT450" s="18"/>
      <c r="PZC450" s="16"/>
      <c r="PZD450" s="17"/>
      <c r="PZE450" s="18"/>
      <c r="PZN450" s="16"/>
      <c r="PZO450" s="17"/>
      <c r="PZP450" s="18"/>
      <c r="PZY450" s="16"/>
      <c r="PZZ450" s="17"/>
      <c r="QAA450" s="18"/>
      <c r="QAJ450" s="16"/>
      <c r="QAK450" s="17"/>
      <c r="QAL450" s="18"/>
      <c r="QAU450" s="16"/>
      <c r="QAV450" s="17"/>
      <c r="QAW450" s="18"/>
      <c r="QBF450" s="16"/>
      <c r="QBG450" s="17"/>
      <c r="QBH450" s="18"/>
      <c r="QBQ450" s="16"/>
      <c r="QBR450" s="17"/>
      <c r="QBS450" s="18"/>
      <c r="QCB450" s="16"/>
      <c r="QCC450" s="17"/>
      <c r="QCD450" s="18"/>
      <c r="QCM450" s="16"/>
      <c r="QCN450" s="17"/>
      <c r="QCO450" s="18"/>
      <c r="QCX450" s="16"/>
      <c r="QCY450" s="17"/>
      <c r="QCZ450" s="18"/>
      <c r="QDI450" s="16"/>
      <c r="QDJ450" s="17"/>
      <c r="QDK450" s="18"/>
      <c r="QDT450" s="16"/>
      <c r="QDU450" s="17"/>
      <c r="QDV450" s="18"/>
      <c r="QEE450" s="16"/>
      <c r="QEF450" s="17"/>
      <c r="QEG450" s="18"/>
      <c r="QEP450" s="16"/>
      <c r="QEQ450" s="17"/>
      <c r="QER450" s="18"/>
      <c r="QFA450" s="16"/>
      <c r="QFB450" s="17"/>
      <c r="QFC450" s="18"/>
      <c r="QFL450" s="16"/>
      <c r="QFM450" s="17"/>
      <c r="QFN450" s="18"/>
      <c r="QFW450" s="16"/>
      <c r="QFX450" s="17"/>
      <c r="QFY450" s="18"/>
      <c r="QGH450" s="16"/>
      <c r="QGI450" s="17"/>
      <c r="QGJ450" s="18"/>
      <c r="QGS450" s="16"/>
      <c r="QGT450" s="17"/>
      <c r="QGU450" s="18"/>
      <c r="QHD450" s="16"/>
      <c r="QHE450" s="17"/>
      <c r="QHF450" s="18"/>
      <c r="QHO450" s="16"/>
      <c r="QHP450" s="17"/>
      <c r="QHQ450" s="18"/>
      <c r="QHZ450" s="16"/>
      <c r="QIA450" s="17"/>
      <c r="QIB450" s="18"/>
      <c r="QIK450" s="16"/>
      <c r="QIL450" s="17"/>
      <c r="QIM450" s="18"/>
      <c r="QIV450" s="16"/>
      <c r="QIW450" s="17"/>
      <c r="QIX450" s="18"/>
      <c r="QJG450" s="16"/>
      <c r="QJH450" s="17"/>
      <c r="QJI450" s="18"/>
      <c r="QJR450" s="16"/>
      <c r="QJS450" s="17"/>
      <c r="QJT450" s="18"/>
      <c r="QKC450" s="16"/>
      <c r="QKD450" s="17"/>
      <c r="QKE450" s="18"/>
      <c r="QKN450" s="16"/>
      <c r="QKO450" s="17"/>
      <c r="QKP450" s="18"/>
      <c r="QKY450" s="16"/>
      <c r="QKZ450" s="17"/>
      <c r="QLA450" s="18"/>
      <c r="QLJ450" s="16"/>
      <c r="QLK450" s="17"/>
      <c r="QLL450" s="18"/>
      <c r="QLU450" s="16"/>
      <c r="QLV450" s="17"/>
      <c r="QLW450" s="18"/>
      <c r="QMF450" s="16"/>
      <c r="QMG450" s="17"/>
      <c r="QMH450" s="18"/>
      <c r="QMQ450" s="16"/>
      <c r="QMR450" s="17"/>
      <c r="QMS450" s="18"/>
      <c r="QNB450" s="16"/>
      <c r="QNC450" s="17"/>
      <c r="QND450" s="18"/>
      <c r="QNM450" s="16"/>
      <c r="QNN450" s="17"/>
      <c r="QNO450" s="18"/>
      <c r="QNX450" s="16"/>
      <c r="QNY450" s="17"/>
      <c r="QNZ450" s="18"/>
      <c r="QOI450" s="16"/>
      <c r="QOJ450" s="17"/>
      <c r="QOK450" s="18"/>
      <c r="QOT450" s="16"/>
      <c r="QOU450" s="17"/>
      <c r="QOV450" s="18"/>
      <c r="QPE450" s="16"/>
      <c r="QPF450" s="17"/>
      <c r="QPG450" s="18"/>
      <c r="QPP450" s="16"/>
      <c r="QPQ450" s="17"/>
      <c r="QPR450" s="18"/>
      <c r="QQA450" s="16"/>
      <c r="QQB450" s="17"/>
      <c r="QQC450" s="18"/>
      <c r="QQL450" s="16"/>
      <c r="QQM450" s="17"/>
      <c r="QQN450" s="18"/>
      <c r="QQW450" s="16"/>
      <c r="QQX450" s="17"/>
      <c r="QQY450" s="18"/>
      <c r="QRH450" s="16"/>
      <c r="QRI450" s="17"/>
      <c r="QRJ450" s="18"/>
      <c r="QRS450" s="16"/>
      <c r="QRT450" s="17"/>
      <c r="QRU450" s="18"/>
      <c r="QSD450" s="16"/>
      <c r="QSE450" s="17"/>
      <c r="QSF450" s="18"/>
      <c r="QSO450" s="16"/>
      <c r="QSP450" s="17"/>
      <c r="QSQ450" s="18"/>
      <c r="QSZ450" s="16"/>
      <c r="QTA450" s="17"/>
      <c r="QTB450" s="18"/>
      <c r="QTK450" s="16"/>
      <c r="QTL450" s="17"/>
      <c r="QTM450" s="18"/>
      <c r="QTV450" s="16"/>
      <c r="QTW450" s="17"/>
      <c r="QTX450" s="18"/>
      <c r="QUG450" s="16"/>
      <c r="QUH450" s="17"/>
      <c r="QUI450" s="18"/>
      <c r="QUR450" s="16"/>
      <c r="QUS450" s="17"/>
      <c r="QUT450" s="18"/>
      <c r="QVC450" s="16"/>
      <c r="QVD450" s="17"/>
      <c r="QVE450" s="18"/>
      <c r="QVN450" s="16"/>
      <c r="QVO450" s="17"/>
      <c r="QVP450" s="18"/>
      <c r="QVY450" s="16"/>
      <c r="QVZ450" s="17"/>
      <c r="QWA450" s="18"/>
      <c r="QWJ450" s="16"/>
      <c r="QWK450" s="17"/>
      <c r="QWL450" s="18"/>
      <c r="QWU450" s="16"/>
      <c r="QWV450" s="17"/>
      <c r="QWW450" s="18"/>
      <c r="QXF450" s="16"/>
      <c r="QXG450" s="17"/>
      <c r="QXH450" s="18"/>
      <c r="QXQ450" s="16"/>
      <c r="QXR450" s="17"/>
      <c r="QXS450" s="18"/>
      <c r="QYB450" s="16"/>
      <c r="QYC450" s="17"/>
      <c r="QYD450" s="18"/>
      <c r="QYM450" s="16"/>
      <c r="QYN450" s="17"/>
      <c r="QYO450" s="18"/>
      <c r="QYX450" s="16"/>
      <c r="QYY450" s="17"/>
      <c r="QYZ450" s="18"/>
      <c r="QZI450" s="16"/>
      <c r="QZJ450" s="17"/>
      <c r="QZK450" s="18"/>
      <c r="QZT450" s="16"/>
      <c r="QZU450" s="17"/>
      <c r="QZV450" s="18"/>
      <c r="RAE450" s="16"/>
      <c r="RAF450" s="17"/>
      <c r="RAG450" s="18"/>
      <c r="RAP450" s="16"/>
      <c r="RAQ450" s="17"/>
      <c r="RAR450" s="18"/>
      <c r="RBA450" s="16"/>
      <c r="RBB450" s="17"/>
      <c r="RBC450" s="18"/>
      <c r="RBL450" s="16"/>
      <c r="RBM450" s="17"/>
      <c r="RBN450" s="18"/>
      <c r="RBW450" s="16"/>
      <c r="RBX450" s="17"/>
      <c r="RBY450" s="18"/>
      <c r="RCH450" s="16"/>
      <c r="RCI450" s="17"/>
      <c r="RCJ450" s="18"/>
      <c r="RCS450" s="16"/>
      <c r="RCT450" s="17"/>
      <c r="RCU450" s="18"/>
      <c r="RDD450" s="16"/>
      <c r="RDE450" s="17"/>
      <c r="RDF450" s="18"/>
      <c r="RDO450" s="16"/>
      <c r="RDP450" s="17"/>
      <c r="RDQ450" s="18"/>
      <c r="RDZ450" s="16"/>
      <c r="REA450" s="17"/>
      <c r="REB450" s="18"/>
      <c r="REK450" s="16"/>
      <c r="REL450" s="17"/>
      <c r="REM450" s="18"/>
      <c r="REV450" s="16"/>
      <c r="REW450" s="17"/>
      <c r="REX450" s="18"/>
      <c r="RFG450" s="16"/>
      <c r="RFH450" s="17"/>
      <c r="RFI450" s="18"/>
      <c r="RFR450" s="16"/>
      <c r="RFS450" s="17"/>
      <c r="RFT450" s="18"/>
      <c r="RGC450" s="16"/>
      <c r="RGD450" s="17"/>
      <c r="RGE450" s="18"/>
      <c r="RGN450" s="16"/>
      <c r="RGO450" s="17"/>
      <c r="RGP450" s="18"/>
      <c r="RGY450" s="16"/>
      <c r="RGZ450" s="17"/>
      <c r="RHA450" s="18"/>
      <c r="RHJ450" s="16"/>
      <c r="RHK450" s="17"/>
      <c r="RHL450" s="18"/>
      <c r="RHU450" s="16"/>
      <c r="RHV450" s="17"/>
      <c r="RHW450" s="18"/>
      <c r="RIF450" s="16"/>
      <c r="RIG450" s="17"/>
      <c r="RIH450" s="18"/>
      <c r="RIQ450" s="16"/>
      <c r="RIR450" s="17"/>
      <c r="RIS450" s="18"/>
      <c r="RJB450" s="16"/>
      <c r="RJC450" s="17"/>
      <c r="RJD450" s="18"/>
      <c r="RJM450" s="16"/>
      <c r="RJN450" s="17"/>
      <c r="RJO450" s="18"/>
      <c r="RJX450" s="16"/>
      <c r="RJY450" s="17"/>
      <c r="RJZ450" s="18"/>
      <c r="RKI450" s="16"/>
      <c r="RKJ450" s="17"/>
      <c r="RKK450" s="18"/>
      <c r="RKT450" s="16"/>
      <c r="RKU450" s="17"/>
      <c r="RKV450" s="18"/>
      <c r="RLE450" s="16"/>
      <c r="RLF450" s="17"/>
      <c r="RLG450" s="18"/>
      <c r="RLP450" s="16"/>
      <c r="RLQ450" s="17"/>
      <c r="RLR450" s="18"/>
      <c r="RMA450" s="16"/>
      <c r="RMB450" s="17"/>
      <c r="RMC450" s="18"/>
      <c r="RML450" s="16"/>
      <c r="RMM450" s="17"/>
      <c r="RMN450" s="18"/>
      <c r="RMW450" s="16"/>
      <c r="RMX450" s="17"/>
      <c r="RMY450" s="18"/>
      <c r="RNH450" s="16"/>
      <c r="RNI450" s="17"/>
      <c r="RNJ450" s="18"/>
      <c r="RNS450" s="16"/>
      <c r="RNT450" s="17"/>
      <c r="RNU450" s="18"/>
      <c r="ROD450" s="16"/>
      <c r="ROE450" s="17"/>
      <c r="ROF450" s="18"/>
      <c r="ROO450" s="16"/>
      <c r="ROP450" s="17"/>
      <c r="ROQ450" s="18"/>
      <c r="ROZ450" s="16"/>
      <c r="RPA450" s="17"/>
      <c r="RPB450" s="18"/>
      <c r="RPK450" s="16"/>
      <c r="RPL450" s="17"/>
      <c r="RPM450" s="18"/>
      <c r="RPV450" s="16"/>
      <c r="RPW450" s="17"/>
      <c r="RPX450" s="18"/>
      <c r="RQG450" s="16"/>
      <c r="RQH450" s="17"/>
      <c r="RQI450" s="18"/>
      <c r="RQR450" s="16"/>
      <c r="RQS450" s="17"/>
      <c r="RQT450" s="18"/>
      <c r="RRC450" s="16"/>
      <c r="RRD450" s="17"/>
      <c r="RRE450" s="18"/>
      <c r="RRN450" s="16"/>
      <c r="RRO450" s="17"/>
      <c r="RRP450" s="18"/>
      <c r="RRY450" s="16"/>
      <c r="RRZ450" s="17"/>
      <c r="RSA450" s="18"/>
      <c r="RSJ450" s="16"/>
      <c r="RSK450" s="17"/>
      <c r="RSL450" s="18"/>
      <c r="RSU450" s="16"/>
      <c r="RSV450" s="17"/>
      <c r="RSW450" s="18"/>
      <c r="RTF450" s="16"/>
      <c r="RTG450" s="17"/>
      <c r="RTH450" s="18"/>
      <c r="RTQ450" s="16"/>
      <c r="RTR450" s="17"/>
      <c r="RTS450" s="18"/>
      <c r="RUB450" s="16"/>
      <c r="RUC450" s="17"/>
      <c r="RUD450" s="18"/>
      <c r="RUM450" s="16"/>
      <c r="RUN450" s="17"/>
      <c r="RUO450" s="18"/>
      <c r="RUX450" s="16"/>
      <c r="RUY450" s="17"/>
      <c r="RUZ450" s="18"/>
      <c r="RVI450" s="16"/>
      <c r="RVJ450" s="17"/>
      <c r="RVK450" s="18"/>
      <c r="RVT450" s="16"/>
      <c r="RVU450" s="17"/>
      <c r="RVV450" s="18"/>
      <c r="RWE450" s="16"/>
      <c r="RWF450" s="17"/>
      <c r="RWG450" s="18"/>
      <c r="RWP450" s="16"/>
      <c r="RWQ450" s="17"/>
      <c r="RWR450" s="18"/>
      <c r="RXA450" s="16"/>
      <c r="RXB450" s="17"/>
      <c r="RXC450" s="18"/>
      <c r="RXL450" s="16"/>
      <c r="RXM450" s="17"/>
      <c r="RXN450" s="18"/>
      <c r="RXW450" s="16"/>
      <c r="RXX450" s="17"/>
      <c r="RXY450" s="18"/>
      <c r="RYH450" s="16"/>
      <c r="RYI450" s="17"/>
      <c r="RYJ450" s="18"/>
      <c r="RYS450" s="16"/>
      <c r="RYT450" s="17"/>
      <c r="RYU450" s="18"/>
      <c r="RZD450" s="16"/>
      <c r="RZE450" s="17"/>
      <c r="RZF450" s="18"/>
      <c r="RZO450" s="16"/>
      <c r="RZP450" s="17"/>
      <c r="RZQ450" s="18"/>
      <c r="RZZ450" s="16"/>
      <c r="SAA450" s="17"/>
      <c r="SAB450" s="18"/>
      <c r="SAK450" s="16"/>
      <c r="SAL450" s="17"/>
      <c r="SAM450" s="18"/>
      <c r="SAV450" s="16"/>
      <c r="SAW450" s="17"/>
      <c r="SAX450" s="18"/>
      <c r="SBG450" s="16"/>
      <c r="SBH450" s="17"/>
      <c r="SBI450" s="18"/>
      <c r="SBR450" s="16"/>
      <c r="SBS450" s="17"/>
      <c r="SBT450" s="18"/>
      <c r="SCC450" s="16"/>
      <c r="SCD450" s="17"/>
      <c r="SCE450" s="18"/>
      <c r="SCN450" s="16"/>
      <c r="SCO450" s="17"/>
      <c r="SCP450" s="18"/>
      <c r="SCY450" s="16"/>
      <c r="SCZ450" s="17"/>
      <c r="SDA450" s="18"/>
      <c r="SDJ450" s="16"/>
      <c r="SDK450" s="17"/>
      <c r="SDL450" s="18"/>
      <c r="SDU450" s="16"/>
      <c r="SDV450" s="17"/>
      <c r="SDW450" s="18"/>
      <c r="SEF450" s="16"/>
      <c r="SEG450" s="17"/>
      <c r="SEH450" s="18"/>
      <c r="SEQ450" s="16"/>
      <c r="SER450" s="17"/>
      <c r="SES450" s="18"/>
      <c r="SFB450" s="16"/>
      <c r="SFC450" s="17"/>
      <c r="SFD450" s="18"/>
      <c r="SFM450" s="16"/>
      <c r="SFN450" s="17"/>
      <c r="SFO450" s="18"/>
      <c r="SFX450" s="16"/>
      <c r="SFY450" s="17"/>
      <c r="SFZ450" s="18"/>
      <c r="SGI450" s="16"/>
      <c r="SGJ450" s="17"/>
      <c r="SGK450" s="18"/>
      <c r="SGT450" s="16"/>
      <c r="SGU450" s="17"/>
      <c r="SGV450" s="18"/>
      <c r="SHE450" s="16"/>
      <c r="SHF450" s="17"/>
      <c r="SHG450" s="18"/>
      <c r="SHP450" s="16"/>
      <c r="SHQ450" s="17"/>
      <c r="SHR450" s="18"/>
      <c r="SIA450" s="16"/>
      <c r="SIB450" s="17"/>
      <c r="SIC450" s="18"/>
      <c r="SIL450" s="16"/>
      <c r="SIM450" s="17"/>
      <c r="SIN450" s="18"/>
      <c r="SIW450" s="16"/>
      <c r="SIX450" s="17"/>
      <c r="SIY450" s="18"/>
      <c r="SJH450" s="16"/>
      <c r="SJI450" s="17"/>
      <c r="SJJ450" s="18"/>
      <c r="SJS450" s="16"/>
      <c r="SJT450" s="17"/>
      <c r="SJU450" s="18"/>
      <c r="SKD450" s="16"/>
      <c r="SKE450" s="17"/>
      <c r="SKF450" s="18"/>
      <c r="SKO450" s="16"/>
      <c r="SKP450" s="17"/>
      <c r="SKQ450" s="18"/>
      <c r="SKZ450" s="16"/>
      <c r="SLA450" s="17"/>
      <c r="SLB450" s="18"/>
      <c r="SLK450" s="16"/>
      <c r="SLL450" s="17"/>
      <c r="SLM450" s="18"/>
      <c r="SLV450" s="16"/>
      <c r="SLW450" s="17"/>
      <c r="SLX450" s="18"/>
      <c r="SMG450" s="16"/>
      <c r="SMH450" s="17"/>
      <c r="SMI450" s="18"/>
      <c r="SMR450" s="16"/>
      <c r="SMS450" s="17"/>
      <c r="SMT450" s="18"/>
      <c r="SNC450" s="16"/>
      <c r="SND450" s="17"/>
      <c r="SNE450" s="18"/>
      <c r="SNN450" s="16"/>
      <c r="SNO450" s="17"/>
      <c r="SNP450" s="18"/>
      <c r="SNY450" s="16"/>
      <c r="SNZ450" s="17"/>
      <c r="SOA450" s="18"/>
      <c r="SOJ450" s="16"/>
      <c r="SOK450" s="17"/>
      <c r="SOL450" s="18"/>
      <c r="SOU450" s="16"/>
      <c r="SOV450" s="17"/>
      <c r="SOW450" s="18"/>
      <c r="SPF450" s="16"/>
      <c r="SPG450" s="17"/>
      <c r="SPH450" s="18"/>
      <c r="SPQ450" s="16"/>
      <c r="SPR450" s="17"/>
      <c r="SPS450" s="18"/>
      <c r="SQB450" s="16"/>
      <c r="SQC450" s="17"/>
      <c r="SQD450" s="18"/>
      <c r="SQM450" s="16"/>
      <c r="SQN450" s="17"/>
      <c r="SQO450" s="18"/>
      <c r="SQX450" s="16"/>
      <c r="SQY450" s="17"/>
      <c r="SQZ450" s="18"/>
      <c r="SRI450" s="16"/>
      <c r="SRJ450" s="17"/>
      <c r="SRK450" s="18"/>
      <c r="SRT450" s="16"/>
      <c r="SRU450" s="17"/>
      <c r="SRV450" s="18"/>
      <c r="SSE450" s="16"/>
      <c r="SSF450" s="17"/>
      <c r="SSG450" s="18"/>
      <c r="SSP450" s="16"/>
      <c r="SSQ450" s="17"/>
      <c r="SSR450" s="18"/>
      <c r="STA450" s="16"/>
      <c r="STB450" s="17"/>
      <c r="STC450" s="18"/>
      <c r="STL450" s="16"/>
      <c r="STM450" s="17"/>
      <c r="STN450" s="18"/>
      <c r="STW450" s="16"/>
      <c r="STX450" s="17"/>
      <c r="STY450" s="18"/>
      <c r="SUH450" s="16"/>
      <c r="SUI450" s="17"/>
      <c r="SUJ450" s="18"/>
      <c r="SUS450" s="16"/>
      <c r="SUT450" s="17"/>
      <c r="SUU450" s="18"/>
      <c r="SVD450" s="16"/>
      <c r="SVE450" s="17"/>
      <c r="SVF450" s="18"/>
      <c r="SVO450" s="16"/>
      <c r="SVP450" s="17"/>
      <c r="SVQ450" s="18"/>
      <c r="SVZ450" s="16"/>
      <c r="SWA450" s="17"/>
      <c r="SWB450" s="18"/>
      <c r="SWK450" s="16"/>
      <c r="SWL450" s="17"/>
      <c r="SWM450" s="18"/>
      <c r="SWV450" s="16"/>
      <c r="SWW450" s="17"/>
      <c r="SWX450" s="18"/>
      <c r="SXG450" s="16"/>
      <c r="SXH450" s="17"/>
      <c r="SXI450" s="18"/>
      <c r="SXR450" s="16"/>
      <c r="SXS450" s="17"/>
      <c r="SXT450" s="18"/>
      <c r="SYC450" s="16"/>
      <c r="SYD450" s="17"/>
      <c r="SYE450" s="18"/>
      <c r="SYN450" s="16"/>
      <c r="SYO450" s="17"/>
      <c r="SYP450" s="18"/>
      <c r="SYY450" s="16"/>
      <c r="SYZ450" s="17"/>
      <c r="SZA450" s="18"/>
      <c r="SZJ450" s="16"/>
      <c r="SZK450" s="17"/>
      <c r="SZL450" s="18"/>
      <c r="SZU450" s="16"/>
      <c r="SZV450" s="17"/>
      <c r="SZW450" s="18"/>
      <c r="TAF450" s="16"/>
      <c r="TAG450" s="17"/>
      <c r="TAH450" s="18"/>
      <c r="TAQ450" s="16"/>
      <c r="TAR450" s="17"/>
      <c r="TAS450" s="18"/>
      <c r="TBB450" s="16"/>
      <c r="TBC450" s="17"/>
      <c r="TBD450" s="18"/>
      <c r="TBM450" s="16"/>
      <c r="TBN450" s="17"/>
      <c r="TBO450" s="18"/>
      <c r="TBX450" s="16"/>
      <c r="TBY450" s="17"/>
      <c r="TBZ450" s="18"/>
      <c r="TCI450" s="16"/>
      <c r="TCJ450" s="17"/>
      <c r="TCK450" s="18"/>
      <c r="TCT450" s="16"/>
      <c r="TCU450" s="17"/>
      <c r="TCV450" s="18"/>
      <c r="TDE450" s="16"/>
      <c r="TDF450" s="17"/>
      <c r="TDG450" s="18"/>
      <c r="TDP450" s="16"/>
      <c r="TDQ450" s="17"/>
      <c r="TDR450" s="18"/>
      <c r="TEA450" s="16"/>
      <c r="TEB450" s="17"/>
      <c r="TEC450" s="18"/>
      <c r="TEL450" s="16"/>
      <c r="TEM450" s="17"/>
      <c r="TEN450" s="18"/>
      <c r="TEW450" s="16"/>
      <c r="TEX450" s="17"/>
      <c r="TEY450" s="18"/>
      <c r="TFH450" s="16"/>
      <c r="TFI450" s="17"/>
      <c r="TFJ450" s="18"/>
      <c r="TFS450" s="16"/>
      <c r="TFT450" s="17"/>
      <c r="TFU450" s="18"/>
      <c r="TGD450" s="16"/>
      <c r="TGE450" s="17"/>
      <c r="TGF450" s="18"/>
      <c r="TGO450" s="16"/>
      <c r="TGP450" s="17"/>
      <c r="TGQ450" s="18"/>
      <c r="TGZ450" s="16"/>
      <c r="THA450" s="17"/>
      <c r="THB450" s="18"/>
      <c r="THK450" s="16"/>
      <c r="THL450" s="17"/>
      <c r="THM450" s="18"/>
      <c r="THV450" s="16"/>
      <c r="THW450" s="17"/>
      <c r="THX450" s="18"/>
      <c r="TIG450" s="16"/>
      <c r="TIH450" s="17"/>
      <c r="TII450" s="18"/>
      <c r="TIR450" s="16"/>
      <c r="TIS450" s="17"/>
      <c r="TIT450" s="18"/>
      <c r="TJC450" s="16"/>
      <c r="TJD450" s="17"/>
      <c r="TJE450" s="18"/>
      <c r="TJN450" s="16"/>
      <c r="TJO450" s="17"/>
      <c r="TJP450" s="18"/>
      <c r="TJY450" s="16"/>
      <c r="TJZ450" s="17"/>
      <c r="TKA450" s="18"/>
      <c r="TKJ450" s="16"/>
      <c r="TKK450" s="17"/>
      <c r="TKL450" s="18"/>
      <c r="TKU450" s="16"/>
      <c r="TKV450" s="17"/>
      <c r="TKW450" s="18"/>
      <c r="TLF450" s="16"/>
      <c r="TLG450" s="17"/>
      <c r="TLH450" s="18"/>
      <c r="TLQ450" s="16"/>
      <c r="TLR450" s="17"/>
      <c r="TLS450" s="18"/>
      <c r="TMB450" s="16"/>
      <c r="TMC450" s="17"/>
      <c r="TMD450" s="18"/>
      <c r="TMM450" s="16"/>
      <c r="TMN450" s="17"/>
      <c r="TMO450" s="18"/>
      <c r="TMX450" s="16"/>
      <c r="TMY450" s="17"/>
      <c r="TMZ450" s="18"/>
      <c r="TNI450" s="16"/>
      <c r="TNJ450" s="17"/>
      <c r="TNK450" s="18"/>
      <c r="TNT450" s="16"/>
      <c r="TNU450" s="17"/>
      <c r="TNV450" s="18"/>
      <c r="TOE450" s="16"/>
      <c r="TOF450" s="17"/>
      <c r="TOG450" s="18"/>
      <c r="TOP450" s="16"/>
      <c r="TOQ450" s="17"/>
      <c r="TOR450" s="18"/>
      <c r="TPA450" s="16"/>
      <c r="TPB450" s="17"/>
      <c r="TPC450" s="18"/>
      <c r="TPL450" s="16"/>
      <c r="TPM450" s="17"/>
      <c r="TPN450" s="18"/>
      <c r="TPW450" s="16"/>
      <c r="TPX450" s="17"/>
      <c r="TPY450" s="18"/>
      <c r="TQH450" s="16"/>
      <c r="TQI450" s="17"/>
      <c r="TQJ450" s="18"/>
      <c r="TQS450" s="16"/>
      <c r="TQT450" s="17"/>
      <c r="TQU450" s="18"/>
      <c r="TRD450" s="16"/>
      <c r="TRE450" s="17"/>
      <c r="TRF450" s="18"/>
      <c r="TRO450" s="16"/>
      <c r="TRP450" s="17"/>
      <c r="TRQ450" s="18"/>
      <c r="TRZ450" s="16"/>
      <c r="TSA450" s="17"/>
      <c r="TSB450" s="18"/>
      <c r="TSK450" s="16"/>
      <c r="TSL450" s="17"/>
      <c r="TSM450" s="18"/>
      <c r="TSV450" s="16"/>
      <c r="TSW450" s="17"/>
      <c r="TSX450" s="18"/>
      <c r="TTG450" s="16"/>
      <c r="TTH450" s="17"/>
      <c r="TTI450" s="18"/>
      <c r="TTR450" s="16"/>
      <c r="TTS450" s="17"/>
      <c r="TTT450" s="18"/>
      <c r="TUC450" s="16"/>
      <c r="TUD450" s="17"/>
      <c r="TUE450" s="18"/>
      <c r="TUN450" s="16"/>
      <c r="TUO450" s="17"/>
      <c r="TUP450" s="18"/>
      <c r="TUY450" s="16"/>
      <c r="TUZ450" s="17"/>
      <c r="TVA450" s="18"/>
      <c r="TVJ450" s="16"/>
      <c r="TVK450" s="17"/>
      <c r="TVL450" s="18"/>
      <c r="TVU450" s="16"/>
      <c r="TVV450" s="17"/>
      <c r="TVW450" s="18"/>
      <c r="TWF450" s="16"/>
      <c r="TWG450" s="17"/>
      <c r="TWH450" s="18"/>
      <c r="TWQ450" s="16"/>
      <c r="TWR450" s="17"/>
      <c r="TWS450" s="18"/>
      <c r="TXB450" s="16"/>
      <c r="TXC450" s="17"/>
      <c r="TXD450" s="18"/>
      <c r="TXM450" s="16"/>
      <c r="TXN450" s="17"/>
      <c r="TXO450" s="18"/>
      <c r="TXX450" s="16"/>
      <c r="TXY450" s="17"/>
      <c r="TXZ450" s="18"/>
      <c r="TYI450" s="16"/>
      <c r="TYJ450" s="17"/>
      <c r="TYK450" s="18"/>
      <c r="TYT450" s="16"/>
      <c r="TYU450" s="17"/>
      <c r="TYV450" s="18"/>
      <c r="TZE450" s="16"/>
      <c r="TZF450" s="17"/>
      <c r="TZG450" s="18"/>
      <c r="TZP450" s="16"/>
      <c r="TZQ450" s="17"/>
      <c r="TZR450" s="18"/>
      <c r="UAA450" s="16"/>
      <c r="UAB450" s="17"/>
      <c r="UAC450" s="18"/>
      <c r="UAL450" s="16"/>
      <c r="UAM450" s="17"/>
      <c r="UAN450" s="18"/>
      <c r="UAW450" s="16"/>
      <c r="UAX450" s="17"/>
      <c r="UAY450" s="18"/>
      <c r="UBH450" s="16"/>
      <c r="UBI450" s="17"/>
      <c r="UBJ450" s="18"/>
      <c r="UBS450" s="16"/>
      <c r="UBT450" s="17"/>
      <c r="UBU450" s="18"/>
      <c r="UCD450" s="16"/>
      <c r="UCE450" s="17"/>
      <c r="UCF450" s="18"/>
      <c r="UCO450" s="16"/>
      <c r="UCP450" s="17"/>
      <c r="UCQ450" s="18"/>
      <c r="UCZ450" s="16"/>
      <c r="UDA450" s="17"/>
      <c r="UDB450" s="18"/>
      <c r="UDK450" s="16"/>
      <c r="UDL450" s="17"/>
      <c r="UDM450" s="18"/>
      <c r="UDV450" s="16"/>
      <c r="UDW450" s="17"/>
      <c r="UDX450" s="18"/>
      <c r="UEG450" s="16"/>
      <c r="UEH450" s="17"/>
      <c r="UEI450" s="18"/>
      <c r="UER450" s="16"/>
      <c r="UES450" s="17"/>
      <c r="UET450" s="18"/>
      <c r="UFC450" s="16"/>
      <c r="UFD450" s="17"/>
      <c r="UFE450" s="18"/>
      <c r="UFN450" s="16"/>
      <c r="UFO450" s="17"/>
      <c r="UFP450" s="18"/>
      <c r="UFY450" s="16"/>
      <c r="UFZ450" s="17"/>
      <c r="UGA450" s="18"/>
      <c r="UGJ450" s="16"/>
      <c r="UGK450" s="17"/>
      <c r="UGL450" s="18"/>
      <c r="UGU450" s="16"/>
      <c r="UGV450" s="17"/>
      <c r="UGW450" s="18"/>
      <c r="UHF450" s="16"/>
      <c r="UHG450" s="17"/>
      <c r="UHH450" s="18"/>
      <c r="UHQ450" s="16"/>
      <c r="UHR450" s="17"/>
      <c r="UHS450" s="18"/>
      <c r="UIB450" s="16"/>
      <c r="UIC450" s="17"/>
      <c r="UID450" s="18"/>
      <c r="UIM450" s="16"/>
      <c r="UIN450" s="17"/>
      <c r="UIO450" s="18"/>
      <c r="UIX450" s="16"/>
      <c r="UIY450" s="17"/>
      <c r="UIZ450" s="18"/>
      <c r="UJI450" s="16"/>
      <c r="UJJ450" s="17"/>
      <c r="UJK450" s="18"/>
      <c r="UJT450" s="16"/>
      <c r="UJU450" s="17"/>
      <c r="UJV450" s="18"/>
      <c r="UKE450" s="16"/>
      <c r="UKF450" s="17"/>
      <c r="UKG450" s="18"/>
      <c r="UKP450" s="16"/>
      <c r="UKQ450" s="17"/>
      <c r="UKR450" s="18"/>
      <c r="ULA450" s="16"/>
      <c r="ULB450" s="17"/>
      <c r="ULC450" s="18"/>
      <c r="ULL450" s="16"/>
      <c r="ULM450" s="17"/>
      <c r="ULN450" s="18"/>
      <c r="ULW450" s="16"/>
      <c r="ULX450" s="17"/>
      <c r="ULY450" s="18"/>
      <c r="UMH450" s="16"/>
      <c r="UMI450" s="17"/>
      <c r="UMJ450" s="18"/>
      <c r="UMS450" s="16"/>
      <c r="UMT450" s="17"/>
      <c r="UMU450" s="18"/>
      <c r="UND450" s="16"/>
      <c r="UNE450" s="17"/>
      <c r="UNF450" s="18"/>
      <c r="UNO450" s="16"/>
      <c r="UNP450" s="17"/>
      <c r="UNQ450" s="18"/>
      <c r="UNZ450" s="16"/>
      <c r="UOA450" s="17"/>
      <c r="UOB450" s="18"/>
      <c r="UOK450" s="16"/>
      <c r="UOL450" s="17"/>
      <c r="UOM450" s="18"/>
      <c r="UOV450" s="16"/>
      <c r="UOW450" s="17"/>
      <c r="UOX450" s="18"/>
      <c r="UPG450" s="16"/>
      <c r="UPH450" s="17"/>
      <c r="UPI450" s="18"/>
      <c r="UPR450" s="16"/>
      <c r="UPS450" s="17"/>
      <c r="UPT450" s="18"/>
      <c r="UQC450" s="16"/>
      <c r="UQD450" s="17"/>
      <c r="UQE450" s="18"/>
      <c r="UQN450" s="16"/>
      <c r="UQO450" s="17"/>
      <c r="UQP450" s="18"/>
      <c r="UQY450" s="16"/>
      <c r="UQZ450" s="17"/>
      <c r="URA450" s="18"/>
      <c r="URJ450" s="16"/>
      <c r="URK450" s="17"/>
      <c r="URL450" s="18"/>
      <c r="URU450" s="16"/>
      <c r="URV450" s="17"/>
      <c r="URW450" s="18"/>
      <c r="USF450" s="16"/>
      <c r="USG450" s="17"/>
      <c r="USH450" s="18"/>
      <c r="USQ450" s="16"/>
      <c r="USR450" s="17"/>
      <c r="USS450" s="18"/>
      <c r="UTB450" s="16"/>
      <c r="UTC450" s="17"/>
      <c r="UTD450" s="18"/>
      <c r="UTM450" s="16"/>
      <c r="UTN450" s="17"/>
      <c r="UTO450" s="18"/>
      <c r="UTX450" s="16"/>
      <c r="UTY450" s="17"/>
      <c r="UTZ450" s="18"/>
      <c r="UUI450" s="16"/>
      <c r="UUJ450" s="17"/>
      <c r="UUK450" s="18"/>
      <c r="UUT450" s="16"/>
      <c r="UUU450" s="17"/>
      <c r="UUV450" s="18"/>
      <c r="UVE450" s="16"/>
      <c r="UVF450" s="17"/>
      <c r="UVG450" s="18"/>
      <c r="UVP450" s="16"/>
      <c r="UVQ450" s="17"/>
      <c r="UVR450" s="18"/>
      <c r="UWA450" s="16"/>
      <c r="UWB450" s="17"/>
      <c r="UWC450" s="18"/>
      <c r="UWL450" s="16"/>
      <c r="UWM450" s="17"/>
      <c r="UWN450" s="18"/>
      <c r="UWW450" s="16"/>
      <c r="UWX450" s="17"/>
      <c r="UWY450" s="18"/>
      <c r="UXH450" s="16"/>
      <c r="UXI450" s="17"/>
      <c r="UXJ450" s="18"/>
      <c r="UXS450" s="16"/>
      <c r="UXT450" s="17"/>
      <c r="UXU450" s="18"/>
      <c r="UYD450" s="16"/>
      <c r="UYE450" s="17"/>
      <c r="UYF450" s="18"/>
      <c r="UYO450" s="16"/>
      <c r="UYP450" s="17"/>
      <c r="UYQ450" s="18"/>
      <c r="UYZ450" s="16"/>
      <c r="UZA450" s="17"/>
      <c r="UZB450" s="18"/>
      <c r="UZK450" s="16"/>
      <c r="UZL450" s="17"/>
      <c r="UZM450" s="18"/>
      <c r="UZV450" s="16"/>
      <c r="UZW450" s="17"/>
      <c r="UZX450" s="18"/>
      <c r="VAG450" s="16"/>
      <c r="VAH450" s="17"/>
      <c r="VAI450" s="18"/>
      <c r="VAR450" s="16"/>
      <c r="VAS450" s="17"/>
      <c r="VAT450" s="18"/>
      <c r="VBC450" s="16"/>
      <c r="VBD450" s="17"/>
      <c r="VBE450" s="18"/>
      <c r="VBN450" s="16"/>
      <c r="VBO450" s="17"/>
      <c r="VBP450" s="18"/>
      <c r="VBY450" s="16"/>
      <c r="VBZ450" s="17"/>
      <c r="VCA450" s="18"/>
      <c r="VCJ450" s="16"/>
      <c r="VCK450" s="17"/>
      <c r="VCL450" s="18"/>
      <c r="VCU450" s="16"/>
      <c r="VCV450" s="17"/>
      <c r="VCW450" s="18"/>
      <c r="VDF450" s="16"/>
      <c r="VDG450" s="17"/>
      <c r="VDH450" s="18"/>
      <c r="VDQ450" s="16"/>
      <c r="VDR450" s="17"/>
      <c r="VDS450" s="18"/>
      <c r="VEB450" s="16"/>
      <c r="VEC450" s="17"/>
      <c r="VED450" s="18"/>
      <c r="VEM450" s="16"/>
      <c r="VEN450" s="17"/>
      <c r="VEO450" s="18"/>
      <c r="VEX450" s="16"/>
      <c r="VEY450" s="17"/>
      <c r="VEZ450" s="18"/>
      <c r="VFI450" s="16"/>
      <c r="VFJ450" s="17"/>
      <c r="VFK450" s="18"/>
      <c r="VFT450" s="16"/>
      <c r="VFU450" s="17"/>
      <c r="VFV450" s="18"/>
      <c r="VGE450" s="16"/>
      <c r="VGF450" s="17"/>
      <c r="VGG450" s="18"/>
      <c r="VGP450" s="16"/>
      <c r="VGQ450" s="17"/>
      <c r="VGR450" s="18"/>
      <c r="VHA450" s="16"/>
      <c r="VHB450" s="17"/>
      <c r="VHC450" s="18"/>
      <c r="VHL450" s="16"/>
      <c r="VHM450" s="17"/>
      <c r="VHN450" s="18"/>
      <c r="VHW450" s="16"/>
      <c r="VHX450" s="17"/>
      <c r="VHY450" s="18"/>
      <c r="VIH450" s="16"/>
      <c r="VII450" s="17"/>
      <c r="VIJ450" s="18"/>
      <c r="VIS450" s="16"/>
      <c r="VIT450" s="17"/>
      <c r="VIU450" s="18"/>
      <c r="VJD450" s="16"/>
      <c r="VJE450" s="17"/>
      <c r="VJF450" s="18"/>
      <c r="VJO450" s="16"/>
      <c r="VJP450" s="17"/>
      <c r="VJQ450" s="18"/>
      <c r="VJZ450" s="16"/>
      <c r="VKA450" s="17"/>
      <c r="VKB450" s="18"/>
      <c r="VKK450" s="16"/>
      <c r="VKL450" s="17"/>
      <c r="VKM450" s="18"/>
      <c r="VKV450" s="16"/>
      <c r="VKW450" s="17"/>
      <c r="VKX450" s="18"/>
      <c r="VLG450" s="16"/>
      <c r="VLH450" s="17"/>
      <c r="VLI450" s="18"/>
      <c r="VLR450" s="16"/>
      <c r="VLS450" s="17"/>
      <c r="VLT450" s="18"/>
      <c r="VMC450" s="16"/>
      <c r="VMD450" s="17"/>
      <c r="VME450" s="18"/>
      <c r="VMN450" s="16"/>
      <c r="VMO450" s="17"/>
      <c r="VMP450" s="18"/>
      <c r="VMY450" s="16"/>
      <c r="VMZ450" s="17"/>
      <c r="VNA450" s="18"/>
      <c r="VNJ450" s="16"/>
      <c r="VNK450" s="17"/>
      <c r="VNL450" s="18"/>
      <c r="VNU450" s="16"/>
      <c r="VNV450" s="17"/>
      <c r="VNW450" s="18"/>
      <c r="VOF450" s="16"/>
      <c r="VOG450" s="17"/>
      <c r="VOH450" s="18"/>
      <c r="VOQ450" s="16"/>
      <c r="VOR450" s="17"/>
      <c r="VOS450" s="18"/>
      <c r="VPB450" s="16"/>
      <c r="VPC450" s="17"/>
      <c r="VPD450" s="18"/>
      <c r="VPM450" s="16"/>
      <c r="VPN450" s="17"/>
      <c r="VPO450" s="18"/>
      <c r="VPX450" s="16"/>
      <c r="VPY450" s="17"/>
      <c r="VPZ450" s="18"/>
      <c r="VQI450" s="16"/>
      <c r="VQJ450" s="17"/>
      <c r="VQK450" s="18"/>
      <c r="VQT450" s="16"/>
      <c r="VQU450" s="17"/>
      <c r="VQV450" s="18"/>
      <c r="VRE450" s="16"/>
      <c r="VRF450" s="17"/>
      <c r="VRG450" s="18"/>
      <c r="VRP450" s="16"/>
      <c r="VRQ450" s="17"/>
      <c r="VRR450" s="18"/>
      <c r="VSA450" s="16"/>
      <c r="VSB450" s="17"/>
      <c r="VSC450" s="18"/>
      <c r="VSL450" s="16"/>
      <c r="VSM450" s="17"/>
      <c r="VSN450" s="18"/>
      <c r="VSW450" s="16"/>
      <c r="VSX450" s="17"/>
      <c r="VSY450" s="18"/>
      <c r="VTH450" s="16"/>
      <c r="VTI450" s="17"/>
      <c r="VTJ450" s="18"/>
      <c r="VTS450" s="16"/>
      <c r="VTT450" s="17"/>
      <c r="VTU450" s="18"/>
      <c r="VUD450" s="16"/>
      <c r="VUE450" s="17"/>
      <c r="VUF450" s="18"/>
      <c r="VUO450" s="16"/>
      <c r="VUP450" s="17"/>
      <c r="VUQ450" s="18"/>
      <c r="VUZ450" s="16"/>
      <c r="VVA450" s="17"/>
      <c r="VVB450" s="18"/>
      <c r="VVK450" s="16"/>
      <c r="VVL450" s="17"/>
      <c r="VVM450" s="18"/>
      <c r="VVV450" s="16"/>
      <c r="VVW450" s="17"/>
      <c r="VVX450" s="18"/>
      <c r="VWG450" s="16"/>
      <c r="VWH450" s="17"/>
      <c r="VWI450" s="18"/>
      <c r="VWR450" s="16"/>
      <c r="VWS450" s="17"/>
      <c r="VWT450" s="18"/>
      <c r="VXC450" s="16"/>
      <c r="VXD450" s="17"/>
      <c r="VXE450" s="18"/>
      <c r="VXN450" s="16"/>
      <c r="VXO450" s="17"/>
      <c r="VXP450" s="18"/>
      <c r="VXY450" s="16"/>
      <c r="VXZ450" s="17"/>
      <c r="VYA450" s="18"/>
      <c r="VYJ450" s="16"/>
      <c r="VYK450" s="17"/>
      <c r="VYL450" s="18"/>
      <c r="VYU450" s="16"/>
      <c r="VYV450" s="17"/>
      <c r="VYW450" s="18"/>
      <c r="VZF450" s="16"/>
      <c r="VZG450" s="17"/>
      <c r="VZH450" s="18"/>
      <c r="VZQ450" s="16"/>
      <c r="VZR450" s="17"/>
      <c r="VZS450" s="18"/>
      <c r="WAB450" s="16"/>
      <c r="WAC450" s="17"/>
      <c r="WAD450" s="18"/>
      <c r="WAM450" s="16"/>
      <c r="WAN450" s="17"/>
      <c r="WAO450" s="18"/>
      <c r="WAX450" s="16"/>
      <c r="WAY450" s="17"/>
      <c r="WAZ450" s="18"/>
      <c r="WBI450" s="16"/>
      <c r="WBJ450" s="17"/>
      <c r="WBK450" s="18"/>
      <c r="WBT450" s="16"/>
      <c r="WBU450" s="17"/>
      <c r="WBV450" s="18"/>
      <c r="WCE450" s="16"/>
      <c r="WCF450" s="17"/>
      <c r="WCG450" s="18"/>
      <c r="WCP450" s="16"/>
      <c r="WCQ450" s="17"/>
      <c r="WCR450" s="18"/>
      <c r="WDA450" s="16"/>
      <c r="WDB450" s="17"/>
      <c r="WDC450" s="18"/>
      <c r="WDL450" s="16"/>
      <c r="WDM450" s="17"/>
      <c r="WDN450" s="18"/>
      <c r="WDW450" s="16"/>
      <c r="WDX450" s="17"/>
      <c r="WDY450" s="18"/>
      <c r="WEH450" s="16"/>
      <c r="WEI450" s="17"/>
      <c r="WEJ450" s="18"/>
      <c r="WES450" s="16"/>
      <c r="WET450" s="17"/>
      <c r="WEU450" s="18"/>
      <c r="WFD450" s="16"/>
      <c r="WFE450" s="17"/>
      <c r="WFF450" s="18"/>
      <c r="WFO450" s="16"/>
      <c r="WFP450" s="17"/>
      <c r="WFQ450" s="18"/>
      <c r="WFZ450" s="16"/>
      <c r="WGA450" s="17"/>
      <c r="WGB450" s="18"/>
      <c r="WGK450" s="16"/>
      <c r="WGL450" s="17"/>
      <c r="WGM450" s="18"/>
      <c r="WGV450" s="16"/>
      <c r="WGW450" s="17"/>
      <c r="WGX450" s="18"/>
      <c r="WHG450" s="16"/>
      <c r="WHH450" s="17"/>
      <c r="WHI450" s="18"/>
      <c r="WHR450" s="16"/>
      <c r="WHS450" s="17"/>
      <c r="WHT450" s="18"/>
      <c r="WIC450" s="16"/>
      <c r="WID450" s="17"/>
      <c r="WIE450" s="18"/>
      <c r="WIN450" s="16"/>
      <c r="WIO450" s="17"/>
      <c r="WIP450" s="18"/>
      <c r="WIY450" s="16"/>
      <c r="WIZ450" s="17"/>
      <c r="WJA450" s="18"/>
      <c r="WJJ450" s="16"/>
      <c r="WJK450" s="17"/>
      <c r="WJL450" s="18"/>
      <c r="WJU450" s="16"/>
      <c r="WJV450" s="17"/>
      <c r="WJW450" s="18"/>
      <c r="WKF450" s="16"/>
      <c r="WKG450" s="17"/>
      <c r="WKH450" s="18"/>
      <c r="WKQ450" s="16"/>
      <c r="WKR450" s="17"/>
      <c r="WKS450" s="18"/>
      <c r="WLB450" s="16"/>
      <c r="WLC450" s="17"/>
      <c r="WLD450" s="18"/>
      <c r="WLM450" s="16"/>
      <c r="WLN450" s="17"/>
      <c r="WLO450" s="18"/>
      <c r="WLX450" s="16"/>
      <c r="WLY450" s="17"/>
      <c r="WLZ450" s="18"/>
      <c r="WMI450" s="16"/>
      <c r="WMJ450" s="17"/>
      <c r="WMK450" s="18"/>
      <c r="WMT450" s="16"/>
      <c r="WMU450" s="17"/>
      <c r="WMV450" s="18"/>
      <c r="WNE450" s="16"/>
      <c r="WNF450" s="17"/>
      <c r="WNG450" s="18"/>
      <c r="WNP450" s="16"/>
      <c r="WNQ450" s="17"/>
      <c r="WNR450" s="18"/>
      <c r="WOA450" s="16"/>
      <c r="WOB450" s="17"/>
      <c r="WOC450" s="18"/>
      <c r="WOL450" s="16"/>
      <c r="WOM450" s="17"/>
      <c r="WON450" s="18"/>
      <c r="WOW450" s="16"/>
      <c r="WOX450" s="17"/>
      <c r="WOY450" s="18"/>
      <c r="WPH450" s="16"/>
      <c r="WPI450" s="17"/>
      <c r="WPJ450" s="18"/>
      <c r="WPS450" s="16"/>
      <c r="WPT450" s="17"/>
      <c r="WPU450" s="18"/>
      <c r="WQD450" s="16"/>
      <c r="WQE450" s="17"/>
      <c r="WQF450" s="18"/>
      <c r="WQO450" s="16"/>
      <c r="WQP450" s="17"/>
      <c r="WQQ450" s="18"/>
      <c r="WQZ450" s="16"/>
      <c r="WRA450" s="17"/>
      <c r="WRB450" s="18"/>
      <c r="WRK450" s="16"/>
      <c r="WRL450" s="17"/>
      <c r="WRM450" s="18"/>
      <c r="WRV450" s="16"/>
      <c r="WRW450" s="17"/>
      <c r="WRX450" s="18"/>
      <c r="WSG450" s="16"/>
      <c r="WSH450" s="17"/>
      <c r="WSI450" s="18"/>
      <c r="WSR450" s="16"/>
      <c r="WSS450" s="17"/>
      <c r="WST450" s="18"/>
      <c r="WTC450" s="16"/>
      <c r="WTD450" s="17"/>
      <c r="WTE450" s="18"/>
      <c r="WTN450" s="16"/>
      <c r="WTO450" s="17"/>
      <c r="WTP450" s="18"/>
      <c r="WTY450" s="16"/>
      <c r="WTZ450" s="17"/>
      <c r="WUA450" s="18"/>
      <c r="WUJ450" s="16"/>
      <c r="WUK450" s="17"/>
      <c r="WUL450" s="18"/>
      <c r="WUU450" s="16"/>
      <c r="WUV450" s="17"/>
      <c r="WUW450" s="18"/>
      <c r="WVF450" s="16"/>
      <c r="WVG450" s="17"/>
      <c r="WVH450" s="18"/>
      <c r="WVQ450" s="16"/>
      <c r="WVR450" s="17"/>
      <c r="WVS450" s="18"/>
      <c r="WWB450" s="16"/>
      <c r="WWC450" s="17"/>
      <c r="WWD450" s="18"/>
      <c r="WWM450" s="16"/>
      <c r="WWN450" s="17"/>
      <c r="WWO450" s="18"/>
      <c r="WWX450" s="16"/>
      <c r="WWY450" s="17"/>
      <c r="WWZ450" s="18"/>
      <c r="WXI450" s="16"/>
      <c r="WXJ450" s="17"/>
      <c r="WXK450" s="18"/>
      <c r="WXT450" s="16"/>
      <c r="WXU450" s="17"/>
      <c r="WXV450" s="18"/>
      <c r="WYE450" s="16"/>
      <c r="WYF450" s="17"/>
      <c r="WYG450" s="18"/>
      <c r="WYP450" s="16"/>
      <c r="WYQ450" s="17"/>
      <c r="WYR450" s="18"/>
      <c r="WZA450" s="16"/>
      <c r="WZB450" s="17"/>
      <c r="WZC450" s="18"/>
      <c r="WZL450" s="16"/>
      <c r="WZM450" s="17"/>
      <c r="WZN450" s="18"/>
      <c r="WZW450" s="16"/>
      <c r="WZX450" s="17"/>
      <c r="WZY450" s="18"/>
      <c r="XAH450" s="16"/>
      <c r="XAI450" s="17"/>
      <c r="XAJ450" s="18"/>
      <c r="XAS450" s="16"/>
      <c r="XAT450" s="17"/>
      <c r="XAU450" s="18"/>
      <c r="XBD450" s="16"/>
      <c r="XBE450" s="17"/>
      <c r="XBF450" s="18"/>
      <c r="XBO450" s="16"/>
      <c r="XBP450" s="17"/>
      <c r="XBQ450" s="18"/>
      <c r="XBZ450" s="16"/>
      <c r="XCA450" s="17"/>
      <c r="XCB450" s="18"/>
      <c r="XCK450" s="16"/>
      <c r="XCL450" s="17"/>
      <c r="XCM450" s="18"/>
      <c r="XCV450" s="16"/>
      <c r="XCW450" s="17"/>
      <c r="XCX450" s="18"/>
      <c r="XDG450" s="16"/>
      <c r="XDH450" s="17"/>
      <c r="XDI450" s="18"/>
      <c r="XDR450" s="16"/>
      <c r="XDS450" s="17"/>
      <c r="XDT450" s="18"/>
      <c r="XEC450" s="16"/>
      <c r="XED450" s="17"/>
      <c r="XEE450" s="18"/>
      <c r="XEN450" s="16"/>
      <c r="XEO450" s="17"/>
      <c r="XEP450" s="18"/>
      <c r="XEY450" s="16"/>
      <c r="XEZ450" s="17"/>
      <c r="XFA450" s="18"/>
    </row>
    <row r="451" spans="1:2048 2057:3071 3080:4094 4103:5117 5126:6140 6149:7163 7172:8186 8195:9209 9218:10232 10241:13312 13321:14335 14344:15358 15367:16381" hidden="1" x14ac:dyDescent="0.3">
      <c r="A451" s="17" t="s">
        <v>89</v>
      </c>
      <c r="B451" s="18">
        <v>1033601</v>
      </c>
      <c r="C451" t="s">
        <v>22</v>
      </c>
      <c r="D451" t="s">
        <v>26</v>
      </c>
      <c r="E451" t="s">
        <v>31</v>
      </c>
      <c r="F451">
        <v>2</v>
      </c>
      <c r="G451">
        <v>1</v>
      </c>
      <c r="H451">
        <v>1</v>
      </c>
      <c r="I451">
        <v>810201002</v>
      </c>
      <c r="J451" t="s">
        <v>76</v>
      </c>
      <c r="K451">
        <v>0</v>
      </c>
      <c r="L451" s="17"/>
      <c r="M451" s="18"/>
      <c r="V451" s="16"/>
      <c r="W451" s="17"/>
      <c r="X451" s="18"/>
      <c r="AG451" s="16"/>
      <c r="AH451" s="17"/>
      <c r="AI451" s="18"/>
      <c r="AR451" s="16"/>
      <c r="AS451" s="17"/>
      <c r="AT451" s="18"/>
      <c r="BC451" s="16"/>
      <c r="BD451" s="17"/>
      <c r="BE451" s="18"/>
      <c r="BN451" s="16"/>
      <c r="BO451" s="17"/>
      <c r="BP451" s="18"/>
      <c r="BY451" s="16"/>
      <c r="BZ451" s="17"/>
      <c r="CA451" s="18"/>
      <c r="CJ451" s="16"/>
      <c r="CK451" s="17"/>
      <c r="CL451" s="18"/>
      <c r="CU451" s="16"/>
      <c r="CV451" s="17"/>
      <c r="CW451" s="18"/>
      <c r="DF451" s="16"/>
      <c r="DG451" s="17"/>
      <c r="DH451" s="18"/>
      <c r="DQ451" s="16"/>
      <c r="DR451" s="17"/>
      <c r="DS451" s="18"/>
      <c r="EB451" s="16"/>
      <c r="EC451" s="17"/>
      <c r="ED451" s="18"/>
      <c r="EM451" s="16"/>
      <c r="EN451" s="17"/>
      <c r="EO451" s="18"/>
      <c r="EX451" s="16"/>
      <c r="EY451" s="17"/>
      <c r="EZ451" s="18"/>
      <c r="FI451" s="16"/>
      <c r="FJ451" s="17"/>
      <c r="FK451" s="18"/>
      <c r="FT451" s="16"/>
      <c r="FU451" s="17"/>
      <c r="FV451" s="18"/>
      <c r="GE451" s="16"/>
      <c r="GF451" s="17"/>
      <c r="GG451" s="18"/>
      <c r="GP451" s="16"/>
      <c r="GQ451" s="17"/>
      <c r="GR451" s="18"/>
      <c r="HA451" s="16"/>
      <c r="HB451" s="17"/>
      <c r="HC451" s="18"/>
      <c r="HL451" s="16"/>
      <c r="HM451" s="17"/>
      <c r="HN451" s="18"/>
      <c r="HW451" s="16"/>
      <c r="HX451" s="17"/>
      <c r="HY451" s="18"/>
      <c r="IH451" s="16"/>
      <c r="II451" s="17"/>
      <c r="IJ451" s="18"/>
      <c r="IS451" s="16"/>
      <c r="IT451" s="17"/>
      <c r="IU451" s="18"/>
      <c r="JD451" s="16"/>
      <c r="JE451" s="17"/>
      <c r="JF451" s="18"/>
      <c r="JO451" s="16"/>
      <c r="JP451" s="17"/>
      <c r="JQ451" s="18"/>
      <c r="JZ451" s="16"/>
      <c r="KA451" s="17"/>
      <c r="KB451" s="18"/>
      <c r="KK451" s="16"/>
      <c r="KL451" s="17"/>
      <c r="KM451" s="18"/>
      <c r="KV451" s="16"/>
      <c r="KW451" s="17"/>
      <c r="KX451" s="18"/>
      <c r="LG451" s="16"/>
      <c r="LH451" s="17"/>
      <c r="LI451" s="18"/>
      <c r="LR451" s="16"/>
      <c r="LS451" s="17"/>
      <c r="LT451" s="18"/>
      <c r="MC451" s="16"/>
      <c r="MD451" s="17"/>
      <c r="ME451" s="18"/>
      <c r="MN451" s="16"/>
      <c r="MO451" s="17"/>
      <c r="MP451" s="18"/>
      <c r="MY451" s="16"/>
      <c r="MZ451" s="17"/>
      <c r="NA451" s="18"/>
      <c r="NJ451" s="16"/>
      <c r="NK451" s="17"/>
      <c r="NL451" s="18"/>
      <c r="NU451" s="16"/>
      <c r="NV451" s="17"/>
      <c r="NW451" s="18"/>
      <c r="OF451" s="16"/>
      <c r="OG451" s="17"/>
      <c r="OH451" s="18"/>
      <c r="OQ451" s="16"/>
      <c r="OR451" s="17"/>
      <c r="OS451" s="18"/>
      <c r="PB451" s="16"/>
      <c r="PC451" s="17"/>
      <c r="PD451" s="18"/>
      <c r="PM451" s="16"/>
      <c r="PN451" s="17"/>
      <c r="PO451" s="18"/>
      <c r="PX451" s="16"/>
      <c r="PY451" s="17"/>
      <c r="PZ451" s="18"/>
      <c r="QI451" s="16"/>
      <c r="QJ451" s="17"/>
      <c r="QK451" s="18"/>
      <c r="QT451" s="16"/>
      <c r="QU451" s="17"/>
      <c r="QV451" s="18"/>
      <c r="RE451" s="16"/>
      <c r="RF451" s="17"/>
      <c r="RG451" s="18"/>
      <c r="RP451" s="16"/>
      <c r="RQ451" s="17"/>
      <c r="RR451" s="18"/>
      <c r="SA451" s="16"/>
      <c r="SB451" s="17"/>
      <c r="SC451" s="18"/>
      <c r="SL451" s="16"/>
      <c r="SM451" s="17"/>
      <c r="SN451" s="18"/>
      <c r="SW451" s="16"/>
      <c r="SX451" s="17"/>
      <c r="SY451" s="18"/>
      <c r="TH451" s="16"/>
      <c r="TI451" s="17"/>
      <c r="TJ451" s="18"/>
      <c r="TS451" s="16"/>
      <c r="TT451" s="17"/>
      <c r="TU451" s="18"/>
      <c r="UD451" s="16"/>
      <c r="UE451" s="17"/>
      <c r="UF451" s="18"/>
      <c r="UO451" s="16"/>
      <c r="UP451" s="17"/>
      <c r="UQ451" s="18"/>
      <c r="UZ451" s="16"/>
      <c r="VA451" s="17"/>
      <c r="VB451" s="18"/>
      <c r="VK451" s="16"/>
      <c r="VL451" s="17"/>
      <c r="VM451" s="18"/>
      <c r="VV451" s="16"/>
      <c r="VW451" s="17"/>
      <c r="VX451" s="18"/>
      <c r="WG451" s="16"/>
      <c r="WH451" s="17"/>
      <c r="WI451" s="18"/>
      <c r="WR451" s="16"/>
      <c r="WS451" s="17"/>
      <c r="WT451" s="18"/>
      <c r="XC451" s="16"/>
      <c r="XD451" s="17"/>
      <c r="XE451" s="18"/>
      <c r="XN451" s="16"/>
      <c r="XO451" s="17"/>
      <c r="XP451" s="18"/>
      <c r="XY451" s="16"/>
      <c r="XZ451" s="17"/>
      <c r="YA451" s="18"/>
      <c r="YJ451" s="16"/>
      <c r="YK451" s="17"/>
      <c r="YL451" s="18"/>
      <c r="YU451" s="16"/>
      <c r="YV451" s="17"/>
      <c r="YW451" s="18"/>
      <c r="ZF451" s="16"/>
      <c r="ZG451" s="17"/>
      <c r="ZH451" s="18"/>
      <c r="ZQ451" s="16"/>
      <c r="ZR451" s="17"/>
      <c r="ZS451" s="18"/>
      <c r="AAB451" s="16"/>
      <c r="AAC451" s="17"/>
      <c r="AAD451" s="18"/>
      <c r="AAM451" s="16"/>
      <c r="AAN451" s="17"/>
      <c r="AAO451" s="18"/>
      <c r="AAX451" s="16"/>
      <c r="AAY451" s="17"/>
      <c r="AAZ451" s="18"/>
      <c r="ABI451" s="16"/>
      <c r="ABJ451" s="17"/>
      <c r="ABK451" s="18"/>
      <c r="ABT451" s="16"/>
      <c r="ABU451" s="17"/>
      <c r="ABV451" s="18"/>
      <c r="ACE451" s="16"/>
      <c r="ACF451" s="17"/>
      <c r="ACG451" s="18"/>
      <c r="ACP451" s="16"/>
      <c r="ACQ451" s="17"/>
      <c r="ACR451" s="18"/>
      <c r="ADA451" s="16"/>
      <c r="ADB451" s="17"/>
      <c r="ADC451" s="18"/>
      <c r="ADL451" s="16"/>
      <c r="ADM451" s="17"/>
      <c r="ADN451" s="18"/>
      <c r="ADW451" s="16"/>
      <c r="ADX451" s="17"/>
      <c r="ADY451" s="18"/>
      <c r="AEH451" s="16"/>
      <c r="AEI451" s="17"/>
      <c r="AEJ451" s="18"/>
      <c r="AES451" s="16"/>
      <c r="AET451" s="17"/>
      <c r="AEU451" s="18"/>
      <c r="AFD451" s="16"/>
      <c r="AFE451" s="17"/>
      <c r="AFF451" s="18"/>
      <c r="AFO451" s="16"/>
      <c r="AFP451" s="17"/>
      <c r="AFQ451" s="18"/>
      <c r="AFZ451" s="16"/>
      <c r="AGA451" s="17"/>
      <c r="AGB451" s="18"/>
      <c r="AGK451" s="16"/>
      <c r="AGL451" s="17"/>
      <c r="AGM451" s="18"/>
      <c r="AGV451" s="16"/>
      <c r="AGW451" s="17"/>
      <c r="AGX451" s="18"/>
      <c r="AHG451" s="16"/>
      <c r="AHH451" s="17"/>
      <c r="AHI451" s="18"/>
      <c r="AHR451" s="16"/>
      <c r="AHS451" s="17"/>
      <c r="AHT451" s="18"/>
      <c r="AIC451" s="16"/>
      <c r="AID451" s="17"/>
      <c r="AIE451" s="18"/>
      <c r="AIN451" s="16"/>
      <c r="AIO451" s="17"/>
      <c r="AIP451" s="18"/>
      <c r="AIY451" s="16"/>
      <c r="AIZ451" s="17"/>
      <c r="AJA451" s="18"/>
      <c r="AJJ451" s="16"/>
      <c r="AJK451" s="17"/>
      <c r="AJL451" s="18"/>
      <c r="AJU451" s="16"/>
      <c r="AJV451" s="17"/>
      <c r="AJW451" s="18"/>
      <c r="AKF451" s="16"/>
      <c r="AKG451" s="17"/>
      <c r="AKH451" s="18"/>
      <c r="AKQ451" s="16"/>
      <c r="AKR451" s="17"/>
      <c r="AKS451" s="18"/>
      <c r="ALB451" s="16"/>
      <c r="ALC451" s="17"/>
      <c r="ALD451" s="18"/>
      <c r="ALM451" s="16"/>
      <c r="ALN451" s="17"/>
      <c r="ALO451" s="18"/>
      <c r="ALX451" s="16"/>
      <c r="ALY451" s="17"/>
      <c r="ALZ451" s="18"/>
      <c r="AMI451" s="16"/>
      <c r="AMJ451" s="17"/>
      <c r="AMK451" s="18"/>
      <c r="AMT451" s="16"/>
      <c r="AMU451" s="17"/>
      <c r="AMV451" s="18"/>
      <c r="ANE451" s="16"/>
      <c r="ANF451" s="17"/>
      <c r="ANG451" s="18"/>
      <c r="ANP451" s="16"/>
      <c r="ANQ451" s="17"/>
      <c r="ANR451" s="18"/>
      <c r="AOA451" s="16"/>
      <c r="AOB451" s="17"/>
      <c r="AOC451" s="18"/>
      <c r="AOL451" s="16"/>
      <c r="AOM451" s="17"/>
      <c r="AON451" s="18"/>
      <c r="AOW451" s="16"/>
      <c r="AOX451" s="17"/>
      <c r="AOY451" s="18"/>
      <c r="APH451" s="16"/>
      <c r="API451" s="17"/>
      <c r="APJ451" s="18"/>
      <c r="APS451" s="16"/>
      <c r="APT451" s="17"/>
      <c r="APU451" s="18"/>
      <c r="AQD451" s="16"/>
      <c r="AQE451" s="17"/>
      <c r="AQF451" s="18"/>
      <c r="AQO451" s="16"/>
      <c r="AQP451" s="17"/>
      <c r="AQQ451" s="18"/>
      <c r="AQZ451" s="16"/>
      <c r="ARA451" s="17"/>
      <c r="ARB451" s="18"/>
      <c r="ARK451" s="16"/>
      <c r="ARL451" s="17"/>
      <c r="ARM451" s="18"/>
      <c r="ARV451" s="16"/>
      <c r="ARW451" s="17"/>
      <c r="ARX451" s="18"/>
      <c r="ASG451" s="16"/>
      <c r="ASH451" s="17"/>
      <c r="ASI451" s="18"/>
      <c r="ASR451" s="16"/>
      <c r="ASS451" s="17"/>
      <c r="AST451" s="18"/>
      <c r="ATC451" s="16"/>
      <c r="ATD451" s="17"/>
      <c r="ATE451" s="18"/>
      <c r="ATN451" s="16"/>
      <c r="ATO451" s="17"/>
      <c r="ATP451" s="18"/>
      <c r="ATY451" s="16"/>
      <c r="ATZ451" s="17"/>
      <c r="AUA451" s="18"/>
      <c r="AUJ451" s="16"/>
      <c r="AUK451" s="17"/>
      <c r="AUL451" s="18"/>
      <c r="AUU451" s="16"/>
      <c r="AUV451" s="17"/>
      <c r="AUW451" s="18"/>
      <c r="AVF451" s="16"/>
      <c r="AVG451" s="17"/>
      <c r="AVH451" s="18"/>
      <c r="AVQ451" s="16"/>
      <c r="AVR451" s="17"/>
      <c r="AVS451" s="18"/>
      <c r="AWB451" s="16"/>
      <c r="AWC451" s="17"/>
      <c r="AWD451" s="18"/>
      <c r="AWM451" s="16"/>
      <c r="AWN451" s="17"/>
      <c r="AWO451" s="18"/>
      <c r="AWX451" s="16"/>
      <c r="AWY451" s="17"/>
      <c r="AWZ451" s="18"/>
      <c r="AXI451" s="16"/>
      <c r="AXJ451" s="17"/>
      <c r="AXK451" s="18"/>
      <c r="AXT451" s="16"/>
      <c r="AXU451" s="17"/>
      <c r="AXV451" s="18"/>
      <c r="AYE451" s="16"/>
      <c r="AYF451" s="17"/>
      <c r="AYG451" s="18"/>
      <c r="AYP451" s="16"/>
      <c r="AYQ451" s="17"/>
      <c r="AYR451" s="18"/>
      <c r="AZA451" s="16"/>
      <c r="AZB451" s="17"/>
      <c r="AZC451" s="18"/>
      <c r="AZL451" s="16"/>
      <c r="AZM451" s="17"/>
      <c r="AZN451" s="18"/>
      <c r="AZW451" s="16"/>
      <c r="AZX451" s="17"/>
      <c r="AZY451" s="18"/>
      <c r="BAH451" s="16"/>
      <c r="BAI451" s="17"/>
      <c r="BAJ451" s="18"/>
      <c r="BAS451" s="16"/>
      <c r="BAT451" s="17"/>
      <c r="BAU451" s="18"/>
      <c r="BBD451" s="16"/>
      <c r="BBE451" s="17"/>
      <c r="BBF451" s="18"/>
      <c r="BBO451" s="16"/>
      <c r="BBP451" s="17"/>
      <c r="BBQ451" s="18"/>
      <c r="BBZ451" s="16"/>
      <c r="BCA451" s="17"/>
      <c r="BCB451" s="18"/>
      <c r="BCK451" s="16"/>
      <c r="BCL451" s="17"/>
      <c r="BCM451" s="18"/>
      <c r="BCV451" s="16"/>
      <c r="BCW451" s="17"/>
      <c r="BCX451" s="18"/>
      <c r="BDG451" s="16"/>
      <c r="BDH451" s="17"/>
      <c r="BDI451" s="18"/>
      <c r="BDR451" s="16"/>
      <c r="BDS451" s="17"/>
      <c r="BDT451" s="18"/>
      <c r="BEC451" s="16"/>
      <c r="BED451" s="17"/>
      <c r="BEE451" s="18"/>
      <c r="BEN451" s="16"/>
      <c r="BEO451" s="17"/>
      <c r="BEP451" s="18"/>
      <c r="BEY451" s="16"/>
      <c r="BEZ451" s="17"/>
      <c r="BFA451" s="18"/>
      <c r="BFJ451" s="16"/>
      <c r="BFK451" s="17"/>
      <c r="BFL451" s="18"/>
      <c r="BFU451" s="16"/>
      <c r="BFV451" s="17"/>
      <c r="BFW451" s="18"/>
      <c r="BGF451" s="16"/>
      <c r="BGG451" s="17"/>
      <c r="BGH451" s="18"/>
      <c r="BGQ451" s="16"/>
      <c r="BGR451" s="17"/>
      <c r="BGS451" s="18"/>
      <c r="BHB451" s="16"/>
      <c r="BHC451" s="17"/>
      <c r="BHD451" s="18"/>
      <c r="BHM451" s="16"/>
      <c r="BHN451" s="17"/>
      <c r="BHO451" s="18"/>
      <c r="BHX451" s="16"/>
      <c r="BHY451" s="17"/>
      <c r="BHZ451" s="18"/>
      <c r="BII451" s="16"/>
      <c r="BIJ451" s="17"/>
      <c r="BIK451" s="18"/>
      <c r="BIT451" s="16"/>
      <c r="BIU451" s="17"/>
      <c r="BIV451" s="18"/>
      <c r="BJE451" s="16"/>
      <c r="BJF451" s="17"/>
      <c r="BJG451" s="18"/>
      <c r="BJP451" s="16"/>
      <c r="BJQ451" s="17"/>
      <c r="BJR451" s="18"/>
      <c r="BKA451" s="16"/>
      <c r="BKB451" s="17"/>
      <c r="BKC451" s="18"/>
      <c r="BKL451" s="16"/>
      <c r="BKM451" s="17"/>
      <c r="BKN451" s="18"/>
      <c r="BKW451" s="16"/>
      <c r="BKX451" s="17"/>
      <c r="BKY451" s="18"/>
      <c r="BLH451" s="16"/>
      <c r="BLI451" s="17"/>
      <c r="BLJ451" s="18"/>
      <c r="BLS451" s="16"/>
      <c r="BLT451" s="17"/>
      <c r="BLU451" s="18"/>
      <c r="BMD451" s="16"/>
      <c r="BME451" s="17"/>
      <c r="BMF451" s="18"/>
      <c r="BMO451" s="16"/>
      <c r="BMP451" s="17"/>
      <c r="BMQ451" s="18"/>
      <c r="BMZ451" s="16"/>
      <c r="BNA451" s="17"/>
      <c r="BNB451" s="18"/>
      <c r="BNK451" s="16"/>
      <c r="BNL451" s="17"/>
      <c r="BNM451" s="18"/>
      <c r="BNV451" s="16"/>
      <c r="BNW451" s="17"/>
      <c r="BNX451" s="18"/>
      <c r="BOG451" s="16"/>
      <c r="BOH451" s="17"/>
      <c r="BOI451" s="18"/>
      <c r="BOR451" s="16"/>
      <c r="BOS451" s="17"/>
      <c r="BOT451" s="18"/>
      <c r="BPC451" s="16"/>
      <c r="BPD451" s="17"/>
      <c r="BPE451" s="18"/>
      <c r="BPN451" s="16"/>
      <c r="BPO451" s="17"/>
      <c r="BPP451" s="18"/>
      <c r="BPY451" s="16"/>
      <c r="BPZ451" s="17"/>
      <c r="BQA451" s="18"/>
      <c r="BQJ451" s="16"/>
      <c r="BQK451" s="17"/>
      <c r="BQL451" s="18"/>
      <c r="BQU451" s="16"/>
      <c r="BQV451" s="17"/>
      <c r="BQW451" s="18"/>
      <c r="BRF451" s="16"/>
      <c r="BRG451" s="17"/>
      <c r="BRH451" s="18"/>
      <c r="BRQ451" s="16"/>
      <c r="BRR451" s="17"/>
      <c r="BRS451" s="18"/>
      <c r="BSB451" s="16"/>
      <c r="BSC451" s="17"/>
      <c r="BSD451" s="18"/>
      <c r="BSM451" s="16"/>
      <c r="BSN451" s="17"/>
      <c r="BSO451" s="18"/>
      <c r="BSX451" s="16"/>
      <c r="BSY451" s="17"/>
      <c r="BSZ451" s="18"/>
      <c r="BTI451" s="16"/>
      <c r="BTJ451" s="17"/>
      <c r="BTK451" s="18"/>
      <c r="BTT451" s="16"/>
      <c r="BTU451" s="17"/>
      <c r="BTV451" s="18"/>
      <c r="BUE451" s="16"/>
      <c r="BUF451" s="17"/>
      <c r="BUG451" s="18"/>
      <c r="BUP451" s="16"/>
      <c r="BUQ451" s="17"/>
      <c r="BUR451" s="18"/>
      <c r="BVA451" s="16"/>
      <c r="BVB451" s="17"/>
      <c r="BVC451" s="18"/>
      <c r="BVL451" s="16"/>
      <c r="BVM451" s="17"/>
      <c r="BVN451" s="18"/>
      <c r="BVW451" s="16"/>
      <c r="BVX451" s="17"/>
      <c r="BVY451" s="18"/>
      <c r="BWH451" s="16"/>
      <c r="BWI451" s="17"/>
      <c r="BWJ451" s="18"/>
      <c r="BWS451" s="16"/>
      <c r="BWT451" s="17"/>
      <c r="BWU451" s="18"/>
      <c r="BXD451" s="16"/>
      <c r="BXE451" s="17"/>
      <c r="BXF451" s="18"/>
      <c r="BXO451" s="16"/>
      <c r="BXP451" s="17"/>
      <c r="BXQ451" s="18"/>
      <c r="BXZ451" s="16"/>
      <c r="BYA451" s="17"/>
      <c r="BYB451" s="18"/>
      <c r="BYK451" s="16"/>
      <c r="BYL451" s="17"/>
      <c r="BYM451" s="18"/>
      <c r="BYV451" s="16"/>
      <c r="BYW451" s="17"/>
      <c r="BYX451" s="18"/>
      <c r="BZG451" s="16"/>
      <c r="BZH451" s="17"/>
      <c r="BZI451" s="18"/>
      <c r="BZR451" s="16"/>
      <c r="BZS451" s="17"/>
      <c r="BZT451" s="18"/>
      <c r="CAC451" s="16"/>
      <c r="CAD451" s="17"/>
      <c r="CAE451" s="18"/>
      <c r="CAN451" s="16"/>
      <c r="CAO451" s="17"/>
      <c r="CAP451" s="18"/>
      <c r="CAY451" s="16"/>
      <c r="CAZ451" s="17"/>
      <c r="CBA451" s="18"/>
      <c r="CBJ451" s="16"/>
      <c r="CBK451" s="17"/>
      <c r="CBL451" s="18"/>
      <c r="CBU451" s="16"/>
      <c r="CBV451" s="17"/>
      <c r="CBW451" s="18"/>
      <c r="CCF451" s="16"/>
      <c r="CCG451" s="17"/>
      <c r="CCH451" s="18"/>
      <c r="CCQ451" s="16"/>
      <c r="CCR451" s="17"/>
      <c r="CCS451" s="18"/>
      <c r="CDB451" s="16"/>
      <c r="CDC451" s="17"/>
      <c r="CDD451" s="18"/>
      <c r="CDM451" s="16"/>
      <c r="CDN451" s="17"/>
      <c r="CDO451" s="18"/>
      <c r="CDX451" s="16"/>
      <c r="CDY451" s="17"/>
      <c r="CDZ451" s="18"/>
      <c r="CEI451" s="16"/>
      <c r="CEJ451" s="17"/>
      <c r="CEK451" s="18"/>
      <c r="CET451" s="16"/>
      <c r="CEU451" s="17"/>
      <c r="CEV451" s="18"/>
      <c r="CFE451" s="16"/>
      <c r="CFF451" s="17"/>
      <c r="CFG451" s="18"/>
      <c r="CFP451" s="16"/>
      <c r="CFQ451" s="17"/>
      <c r="CFR451" s="18"/>
      <c r="CGA451" s="16"/>
      <c r="CGB451" s="17"/>
      <c r="CGC451" s="18"/>
      <c r="CGL451" s="16"/>
      <c r="CGM451" s="17"/>
      <c r="CGN451" s="18"/>
      <c r="CGW451" s="16"/>
      <c r="CGX451" s="17"/>
      <c r="CGY451" s="18"/>
      <c r="CHH451" s="16"/>
      <c r="CHI451" s="17"/>
      <c r="CHJ451" s="18"/>
      <c r="CHS451" s="16"/>
      <c r="CHT451" s="17"/>
      <c r="CHU451" s="18"/>
      <c r="CID451" s="16"/>
      <c r="CIE451" s="17"/>
      <c r="CIF451" s="18"/>
      <c r="CIO451" s="16"/>
      <c r="CIP451" s="17"/>
      <c r="CIQ451" s="18"/>
      <c r="CIZ451" s="16"/>
      <c r="CJA451" s="17"/>
      <c r="CJB451" s="18"/>
      <c r="CJK451" s="16"/>
      <c r="CJL451" s="17"/>
      <c r="CJM451" s="18"/>
      <c r="CJV451" s="16"/>
      <c r="CJW451" s="17"/>
      <c r="CJX451" s="18"/>
      <c r="CKG451" s="16"/>
      <c r="CKH451" s="17"/>
      <c r="CKI451" s="18"/>
      <c r="CKR451" s="16"/>
      <c r="CKS451" s="17"/>
      <c r="CKT451" s="18"/>
      <c r="CLC451" s="16"/>
      <c r="CLD451" s="17"/>
      <c r="CLE451" s="18"/>
      <c r="CLN451" s="16"/>
      <c r="CLO451" s="17"/>
      <c r="CLP451" s="18"/>
      <c r="CLY451" s="16"/>
      <c r="CLZ451" s="17"/>
      <c r="CMA451" s="18"/>
      <c r="CMJ451" s="16"/>
      <c r="CMK451" s="17"/>
      <c r="CML451" s="18"/>
      <c r="CMU451" s="16"/>
      <c r="CMV451" s="17"/>
      <c r="CMW451" s="18"/>
      <c r="CNF451" s="16"/>
      <c r="CNG451" s="17"/>
      <c r="CNH451" s="18"/>
      <c r="CNQ451" s="16"/>
      <c r="CNR451" s="17"/>
      <c r="CNS451" s="18"/>
      <c r="COB451" s="16"/>
      <c r="COC451" s="17"/>
      <c r="COD451" s="18"/>
      <c r="COM451" s="16"/>
      <c r="CON451" s="17"/>
      <c r="COO451" s="18"/>
      <c r="COX451" s="16"/>
      <c r="COY451" s="17"/>
      <c r="COZ451" s="18"/>
      <c r="CPI451" s="16"/>
      <c r="CPJ451" s="17"/>
      <c r="CPK451" s="18"/>
      <c r="CPT451" s="16"/>
      <c r="CPU451" s="17"/>
      <c r="CPV451" s="18"/>
      <c r="CQE451" s="16"/>
      <c r="CQF451" s="17"/>
      <c r="CQG451" s="18"/>
      <c r="CQP451" s="16"/>
      <c r="CQQ451" s="17"/>
      <c r="CQR451" s="18"/>
      <c r="CRA451" s="16"/>
      <c r="CRB451" s="17"/>
      <c r="CRC451" s="18"/>
      <c r="CRL451" s="16"/>
      <c r="CRM451" s="17"/>
      <c r="CRN451" s="18"/>
      <c r="CRW451" s="16"/>
      <c r="CRX451" s="17"/>
      <c r="CRY451" s="18"/>
      <c r="CSH451" s="16"/>
      <c r="CSI451" s="17"/>
      <c r="CSJ451" s="18"/>
      <c r="CSS451" s="16"/>
      <c r="CST451" s="17"/>
      <c r="CSU451" s="18"/>
      <c r="CTD451" s="16"/>
      <c r="CTE451" s="17"/>
      <c r="CTF451" s="18"/>
      <c r="CTO451" s="16"/>
      <c r="CTP451" s="17"/>
      <c r="CTQ451" s="18"/>
      <c r="CTZ451" s="16"/>
      <c r="CUA451" s="17"/>
      <c r="CUB451" s="18"/>
      <c r="CUK451" s="16"/>
      <c r="CUL451" s="17"/>
      <c r="CUM451" s="18"/>
      <c r="CUV451" s="16"/>
      <c r="CUW451" s="17"/>
      <c r="CUX451" s="18"/>
      <c r="CVG451" s="16"/>
      <c r="CVH451" s="17"/>
      <c r="CVI451" s="18"/>
      <c r="CVR451" s="16"/>
      <c r="CVS451" s="17"/>
      <c r="CVT451" s="18"/>
      <c r="CWC451" s="16"/>
      <c r="CWD451" s="17"/>
      <c r="CWE451" s="18"/>
      <c r="CWN451" s="16"/>
      <c r="CWO451" s="17"/>
      <c r="CWP451" s="18"/>
      <c r="CWY451" s="16"/>
      <c r="CWZ451" s="17"/>
      <c r="CXA451" s="18"/>
      <c r="CXJ451" s="16"/>
      <c r="CXK451" s="17"/>
      <c r="CXL451" s="18"/>
      <c r="CXU451" s="16"/>
      <c r="CXV451" s="17"/>
      <c r="CXW451" s="18"/>
      <c r="CYF451" s="16"/>
      <c r="CYG451" s="17"/>
      <c r="CYH451" s="18"/>
      <c r="CYQ451" s="16"/>
      <c r="CYR451" s="17"/>
      <c r="CYS451" s="18"/>
      <c r="CZB451" s="16"/>
      <c r="CZC451" s="17"/>
      <c r="CZD451" s="18"/>
      <c r="CZM451" s="16"/>
      <c r="CZN451" s="17"/>
      <c r="CZO451" s="18"/>
      <c r="CZX451" s="16"/>
      <c r="CZY451" s="17"/>
      <c r="CZZ451" s="18"/>
      <c r="DAI451" s="16"/>
      <c r="DAJ451" s="17"/>
      <c r="DAK451" s="18"/>
      <c r="DAT451" s="16"/>
      <c r="DAU451" s="17"/>
      <c r="DAV451" s="18"/>
      <c r="DBE451" s="16"/>
      <c r="DBF451" s="17"/>
      <c r="DBG451" s="18"/>
      <c r="DBP451" s="16"/>
      <c r="DBQ451" s="17"/>
      <c r="DBR451" s="18"/>
      <c r="DCA451" s="16"/>
      <c r="DCB451" s="17"/>
      <c r="DCC451" s="18"/>
      <c r="DCL451" s="16"/>
      <c r="DCM451" s="17"/>
      <c r="DCN451" s="18"/>
      <c r="DCW451" s="16"/>
      <c r="DCX451" s="17"/>
      <c r="DCY451" s="18"/>
      <c r="DDH451" s="16"/>
      <c r="DDI451" s="17"/>
      <c r="DDJ451" s="18"/>
      <c r="DDS451" s="16"/>
      <c r="DDT451" s="17"/>
      <c r="DDU451" s="18"/>
      <c r="DED451" s="16"/>
      <c r="DEE451" s="17"/>
      <c r="DEF451" s="18"/>
      <c r="DEO451" s="16"/>
      <c r="DEP451" s="17"/>
      <c r="DEQ451" s="18"/>
      <c r="DEZ451" s="16"/>
      <c r="DFA451" s="17"/>
      <c r="DFB451" s="18"/>
      <c r="DFK451" s="16"/>
      <c r="DFL451" s="17"/>
      <c r="DFM451" s="18"/>
      <c r="DFV451" s="16"/>
      <c r="DFW451" s="17"/>
      <c r="DFX451" s="18"/>
      <c r="DGG451" s="16"/>
      <c r="DGH451" s="17"/>
      <c r="DGI451" s="18"/>
      <c r="DGR451" s="16"/>
      <c r="DGS451" s="17"/>
      <c r="DGT451" s="18"/>
      <c r="DHC451" s="16"/>
      <c r="DHD451" s="17"/>
      <c r="DHE451" s="18"/>
      <c r="DHN451" s="16"/>
      <c r="DHO451" s="17"/>
      <c r="DHP451" s="18"/>
      <c r="DHY451" s="16"/>
      <c r="DHZ451" s="17"/>
      <c r="DIA451" s="18"/>
      <c r="DIJ451" s="16"/>
      <c r="DIK451" s="17"/>
      <c r="DIL451" s="18"/>
      <c r="DIU451" s="16"/>
      <c r="DIV451" s="17"/>
      <c r="DIW451" s="18"/>
      <c r="DJF451" s="16"/>
      <c r="DJG451" s="17"/>
      <c r="DJH451" s="18"/>
      <c r="DJQ451" s="16"/>
      <c r="DJR451" s="17"/>
      <c r="DJS451" s="18"/>
      <c r="DKB451" s="16"/>
      <c r="DKC451" s="17"/>
      <c r="DKD451" s="18"/>
      <c r="DKM451" s="16"/>
      <c r="DKN451" s="17"/>
      <c r="DKO451" s="18"/>
      <c r="DKX451" s="16"/>
      <c r="DKY451" s="17"/>
      <c r="DKZ451" s="18"/>
      <c r="DLI451" s="16"/>
      <c r="DLJ451" s="17"/>
      <c r="DLK451" s="18"/>
      <c r="DLT451" s="16"/>
      <c r="DLU451" s="17"/>
      <c r="DLV451" s="18"/>
      <c r="DME451" s="16"/>
      <c r="DMF451" s="17"/>
      <c r="DMG451" s="18"/>
      <c r="DMP451" s="16"/>
      <c r="DMQ451" s="17"/>
      <c r="DMR451" s="18"/>
      <c r="DNA451" s="16"/>
      <c r="DNB451" s="17"/>
      <c r="DNC451" s="18"/>
      <c r="DNL451" s="16"/>
      <c r="DNM451" s="17"/>
      <c r="DNN451" s="18"/>
      <c r="DNW451" s="16"/>
      <c r="DNX451" s="17"/>
      <c r="DNY451" s="18"/>
      <c r="DOH451" s="16"/>
      <c r="DOI451" s="17"/>
      <c r="DOJ451" s="18"/>
      <c r="DOS451" s="16"/>
      <c r="DOT451" s="17"/>
      <c r="DOU451" s="18"/>
      <c r="DPD451" s="16"/>
      <c r="DPE451" s="17"/>
      <c r="DPF451" s="18"/>
      <c r="DPO451" s="16"/>
      <c r="DPP451" s="17"/>
      <c r="DPQ451" s="18"/>
      <c r="DPZ451" s="16"/>
      <c r="DQA451" s="17"/>
      <c r="DQB451" s="18"/>
      <c r="DQK451" s="16"/>
      <c r="DQL451" s="17"/>
      <c r="DQM451" s="18"/>
      <c r="DQV451" s="16"/>
      <c r="DQW451" s="17"/>
      <c r="DQX451" s="18"/>
      <c r="DRG451" s="16"/>
      <c r="DRH451" s="17"/>
      <c r="DRI451" s="18"/>
      <c r="DRR451" s="16"/>
      <c r="DRS451" s="17"/>
      <c r="DRT451" s="18"/>
      <c r="DSC451" s="16"/>
      <c r="DSD451" s="17"/>
      <c r="DSE451" s="18"/>
      <c r="DSN451" s="16"/>
      <c r="DSO451" s="17"/>
      <c r="DSP451" s="18"/>
      <c r="DSY451" s="16"/>
      <c r="DSZ451" s="17"/>
      <c r="DTA451" s="18"/>
      <c r="DTJ451" s="16"/>
      <c r="DTK451" s="17"/>
      <c r="DTL451" s="18"/>
      <c r="DTU451" s="16"/>
      <c r="DTV451" s="17"/>
      <c r="DTW451" s="18"/>
      <c r="DUF451" s="16"/>
      <c r="DUG451" s="17"/>
      <c r="DUH451" s="18"/>
      <c r="DUQ451" s="16"/>
      <c r="DUR451" s="17"/>
      <c r="DUS451" s="18"/>
      <c r="DVB451" s="16"/>
      <c r="DVC451" s="17"/>
      <c r="DVD451" s="18"/>
      <c r="DVM451" s="16"/>
      <c r="DVN451" s="17"/>
      <c r="DVO451" s="18"/>
      <c r="DVX451" s="16"/>
      <c r="DVY451" s="17"/>
      <c r="DVZ451" s="18"/>
      <c r="DWI451" s="16"/>
      <c r="DWJ451" s="17"/>
      <c r="DWK451" s="18"/>
      <c r="DWT451" s="16"/>
      <c r="DWU451" s="17"/>
      <c r="DWV451" s="18"/>
      <c r="DXE451" s="16"/>
      <c r="DXF451" s="17"/>
      <c r="DXG451" s="18"/>
      <c r="DXP451" s="16"/>
      <c r="DXQ451" s="17"/>
      <c r="DXR451" s="18"/>
      <c r="DYA451" s="16"/>
      <c r="DYB451" s="17"/>
      <c r="DYC451" s="18"/>
      <c r="DYL451" s="16"/>
      <c r="DYM451" s="17"/>
      <c r="DYN451" s="18"/>
      <c r="DYW451" s="16"/>
      <c r="DYX451" s="17"/>
      <c r="DYY451" s="18"/>
      <c r="DZH451" s="16"/>
      <c r="DZI451" s="17"/>
      <c r="DZJ451" s="18"/>
      <c r="DZS451" s="16"/>
      <c r="DZT451" s="17"/>
      <c r="DZU451" s="18"/>
      <c r="EAD451" s="16"/>
      <c r="EAE451" s="17"/>
      <c r="EAF451" s="18"/>
      <c r="EAO451" s="16"/>
      <c r="EAP451" s="17"/>
      <c r="EAQ451" s="18"/>
      <c r="EAZ451" s="16"/>
      <c r="EBA451" s="17"/>
      <c r="EBB451" s="18"/>
      <c r="EBK451" s="16"/>
      <c r="EBL451" s="17"/>
      <c r="EBM451" s="18"/>
      <c r="EBV451" s="16"/>
      <c r="EBW451" s="17"/>
      <c r="EBX451" s="18"/>
      <c r="ECG451" s="16"/>
      <c r="ECH451" s="17"/>
      <c r="ECI451" s="18"/>
      <c r="ECR451" s="16"/>
      <c r="ECS451" s="17"/>
      <c r="ECT451" s="18"/>
      <c r="EDC451" s="16"/>
      <c r="EDD451" s="17"/>
      <c r="EDE451" s="18"/>
      <c r="EDN451" s="16"/>
      <c r="EDO451" s="17"/>
      <c r="EDP451" s="18"/>
      <c r="EDY451" s="16"/>
      <c r="EDZ451" s="17"/>
      <c r="EEA451" s="18"/>
      <c r="EEJ451" s="16"/>
      <c r="EEK451" s="17"/>
      <c r="EEL451" s="18"/>
      <c r="EEU451" s="16"/>
      <c r="EEV451" s="17"/>
      <c r="EEW451" s="18"/>
      <c r="EFF451" s="16"/>
      <c r="EFG451" s="17"/>
      <c r="EFH451" s="18"/>
      <c r="EFQ451" s="16"/>
      <c r="EFR451" s="17"/>
      <c r="EFS451" s="18"/>
      <c r="EGB451" s="16"/>
      <c r="EGC451" s="17"/>
      <c r="EGD451" s="18"/>
      <c r="EGM451" s="16"/>
      <c r="EGN451" s="17"/>
      <c r="EGO451" s="18"/>
      <c r="EGX451" s="16"/>
      <c r="EGY451" s="17"/>
      <c r="EGZ451" s="18"/>
      <c r="EHI451" s="16"/>
      <c r="EHJ451" s="17"/>
      <c r="EHK451" s="18"/>
      <c r="EHT451" s="16"/>
      <c r="EHU451" s="17"/>
      <c r="EHV451" s="18"/>
      <c r="EIE451" s="16"/>
      <c r="EIF451" s="17"/>
      <c r="EIG451" s="18"/>
      <c r="EIP451" s="16"/>
      <c r="EIQ451" s="17"/>
      <c r="EIR451" s="18"/>
      <c r="EJA451" s="16"/>
      <c r="EJB451" s="17"/>
      <c r="EJC451" s="18"/>
      <c r="EJL451" s="16"/>
      <c r="EJM451" s="17"/>
      <c r="EJN451" s="18"/>
      <c r="EJW451" s="16"/>
      <c r="EJX451" s="17"/>
      <c r="EJY451" s="18"/>
      <c r="EKH451" s="16"/>
      <c r="EKI451" s="17"/>
      <c r="EKJ451" s="18"/>
      <c r="EKS451" s="16"/>
      <c r="EKT451" s="17"/>
      <c r="EKU451" s="18"/>
      <c r="ELD451" s="16"/>
      <c r="ELE451" s="17"/>
      <c r="ELF451" s="18"/>
      <c r="ELO451" s="16"/>
      <c r="ELP451" s="17"/>
      <c r="ELQ451" s="18"/>
      <c r="ELZ451" s="16"/>
      <c r="EMA451" s="17"/>
      <c r="EMB451" s="18"/>
      <c r="EMK451" s="16"/>
      <c r="EML451" s="17"/>
      <c r="EMM451" s="18"/>
      <c r="EMV451" s="16"/>
      <c r="EMW451" s="17"/>
      <c r="EMX451" s="18"/>
      <c r="ENG451" s="16"/>
      <c r="ENH451" s="17"/>
      <c r="ENI451" s="18"/>
      <c r="ENR451" s="16"/>
      <c r="ENS451" s="17"/>
      <c r="ENT451" s="18"/>
      <c r="EOC451" s="16"/>
      <c r="EOD451" s="17"/>
      <c r="EOE451" s="18"/>
      <c r="EON451" s="16"/>
      <c r="EOO451" s="17"/>
      <c r="EOP451" s="18"/>
      <c r="EOY451" s="16"/>
      <c r="EOZ451" s="17"/>
      <c r="EPA451" s="18"/>
      <c r="EPJ451" s="16"/>
      <c r="EPK451" s="17"/>
      <c r="EPL451" s="18"/>
      <c r="EPU451" s="16"/>
      <c r="EPV451" s="17"/>
      <c r="EPW451" s="18"/>
      <c r="EQF451" s="16"/>
      <c r="EQG451" s="17"/>
      <c r="EQH451" s="18"/>
      <c r="EQQ451" s="16"/>
      <c r="EQR451" s="17"/>
      <c r="EQS451" s="18"/>
      <c r="ERB451" s="16"/>
      <c r="ERC451" s="17"/>
      <c r="ERD451" s="18"/>
      <c r="ERM451" s="16"/>
      <c r="ERN451" s="17"/>
      <c r="ERO451" s="18"/>
      <c r="ERX451" s="16"/>
      <c r="ERY451" s="17"/>
      <c r="ERZ451" s="18"/>
      <c r="ESI451" s="16"/>
      <c r="ESJ451" s="17"/>
      <c r="ESK451" s="18"/>
      <c r="EST451" s="16"/>
      <c r="ESU451" s="17"/>
      <c r="ESV451" s="18"/>
      <c r="ETE451" s="16"/>
      <c r="ETF451" s="17"/>
      <c r="ETG451" s="18"/>
      <c r="ETP451" s="16"/>
      <c r="ETQ451" s="17"/>
      <c r="ETR451" s="18"/>
      <c r="EUA451" s="16"/>
      <c r="EUB451" s="17"/>
      <c r="EUC451" s="18"/>
      <c r="EUL451" s="16"/>
      <c r="EUM451" s="17"/>
      <c r="EUN451" s="18"/>
      <c r="EUW451" s="16"/>
      <c r="EUX451" s="17"/>
      <c r="EUY451" s="18"/>
      <c r="EVH451" s="16"/>
      <c r="EVI451" s="17"/>
      <c r="EVJ451" s="18"/>
      <c r="EVS451" s="16"/>
      <c r="EVT451" s="17"/>
      <c r="EVU451" s="18"/>
      <c r="EWD451" s="16"/>
      <c r="EWE451" s="17"/>
      <c r="EWF451" s="18"/>
      <c r="EWO451" s="16"/>
      <c r="EWP451" s="17"/>
      <c r="EWQ451" s="18"/>
      <c r="EWZ451" s="16"/>
      <c r="EXA451" s="17"/>
      <c r="EXB451" s="18"/>
      <c r="EXK451" s="16"/>
      <c r="EXL451" s="17"/>
      <c r="EXM451" s="18"/>
      <c r="EXV451" s="16"/>
      <c r="EXW451" s="17"/>
      <c r="EXX451" s="18"/>
      <c r="EYG451" s="16"/>
      <c r="EYH451" s="17"/>
      <c r="EYI451" s="18"/>
      <c r="EYR451" s="16"/>
      <c r="EYS451" s="17"/>
      <c r="EYT451" s="18"/>
      <c r="EZC451" s="16"/>
      <c r="EZD451" s="17"/>
      <c r="EZE451" s="18"/>
      <c r="EZN451" s="16"/>
      <c r="EZO451" s="17"/>
      <c r="EZP451" s="18"/>
      <c r="EZY451" s="16"/>
      <c r="EZZ451" s="17"/>
      <c r="FAA451" s="18"/>
      <c r="FAJ451" s="16"/>
      <c r="FAK451" s="17"/>
      <c r="FAL451" s="18"/>
      <c r="FAU451" s="16"/>
      <c r="FAV451" s="17"/>
      <c r="FAW451" s="18"/>
      <c r="FBF451" s="16"/>
      <c r="FBG451" s="17"/>
      <c r="FBH451" s="18"/>
      <c r="FBQ451" s="16"/>
      <c r="FBR451" s="17"/>
      <c r="FBS451" s="18"/>
      <c r="FCB451" s="16"/>
      <c r="FCC451" s="17"/>
      <c r="FCD451" s="18"/>
      <c r="FCM451" s="16"/>
      <c r="FCN451" s="17"/>
      <c r="FCO451" s="18"/>
      <c r="FCX451" s="16"/>
      <c r="FCY451" s="17"/>
      <c r="FCZ451" s="18"/>
      <c r="FDI451" s="16"/>
      <c r="FDJ451" s="17"/>
      <c r="FDK451" s="18"/>
      <c r="FDT451" s="16"/>
      <c r="FDU451" s="17"/>
      <c r="FDV451" s="18"/>
      <c r="FEE451" s="16"/>
      <c r="FEF451" s="17"/>
      <c r="FEG451" s="18"/>
      <c r="FEP451" s="16"/>
      <c r="FEQ451" s="17"/>
      <c r="FER451" s="18"/>
      <c r="FFA451" s="16"/>
      <c r="FFB451" s="17"/>
      <c r="FFC451" s="18"/>
      <c r="FFL451" s="16"/>
      <c r="FFM451" s="17"/>
      <c r="FFN451" s="18"/>
      <c r="FFW451" s="16"/>
      <c r="FFX451" s="17"/>
      <c r="FFY451" s="18"/>
      <c r="FGH451" s="16"/>
      <c r="FGI451" s="17"/>
      <c r="FGJ451" s="18"/>
      <c r="FGS451" s="16"/>
      <c r="FGT451" s="17"/>
      <c r="FGU451" s="18"/>
      <c r="FHD451" s="16"/>
      <c r="FHE451" s="17"/>
      <c r="FHF451" s="18"/>
      <c r="FHO451" s="16"/>
      <c r="FHP451" s="17"/>
      <c r="FHQ451" s="18"/>
      <c r="FHZ451" s="16"/>
      <c r="FIA451" s="17"/>
      <c r="FIB451" s="18"/>
      <c r="FIK451" s="16"/>
      <c r="FIL451" s="17"/>
      <c r="FIM451" s="18"/>
      <c r="FIV451" s="16"/>
      <c r="FIW451" s="17"/>
      <c r="FIX451" s="18"/>
      <c r="FJG451" s="16"/>
      <c r="FJH451" s="17"/>
      <c r="FJI451" s="18"/>
      <c r="FJR451" s="16"/>
      <c r="FJS451" s="17"/>
      <c r="FJT451" s="18"/>
      <c r="FKC451" s="16"/>
      <c r="FKD451" s="17"/>
      <c r="FKE451" s="18"/>
      <c r="FKN451" s="16"/>
      <c r="FKO451" s="17"/>
      <c r="FKP451" s="18"/>
      <c r="FKY451" s="16"/>
      <c r="FKZ451" s="17"/>
      <c r="FLA451" s="18"/>
      <c r="FLJ451" s="16"/>
      <c r="FLK451" s="17"/>
      <c r="FLL451" s="18"/>
      <c r="FLU451" s="16"/>
      <c r="FLV451" s="17"/>
      <c r="FLW451" s="18"/>
      <c r="FMF451" s="16"/>
      <c r="FMG451" s="17"/>
      <c r="FMH451" s="18"/>
      <c r="FMQ451" s="16"/>
      <c r="FMR451" s="17"/>
      <c r="FMS451" s="18"/>
      <c r="FNB451" s="16"/>
      <c r="FNC451" s="17"/>
      <c r="FND451" s="18"/>
      <c r="FNM451" s="16"/>
      <c r="FNN451" s="17"/>
      <c r="FNO451" s="18"/>
      <c r="FNX451" s="16"/>
      <c r="FNY451" s="17"/>
      <c r="FNZ451" s="18"/>
      <c r="FOI451" s="16"/>
      <c r="FOJ451" s="17"/>
      <c r="FOK451" s="18"/>
      <c r="FOT451" s="16"/>
      <c r="FOU451" s="17"/>
      <c r="FOV451" s="18"/>
      <c r="FPE451" s="16"/>
      <c r="FPF451" s="17"/>
      <c r="FPG451" s="18"/>
      <c r="FPP451" s="16"/>
      <c r="FPQ451" s="17"/>
      <c r="FPR451" s="18"/>
      <c r="FQA451" s="16"/>
      <c r="FQB451" s="17"/>
      <c r="FQC451" s="18"/>
      <c r="FQL451" s="16"/>
      <c r="FQM451" s="17"/>
      <c r="FQN451" s="18"/>
      <c r="FQW451" s="16"/>
      <c r="FQX451" s="17"/>
      <c r="FQY451" s="18"/>
      <c r="FRH451" s="16"/>
      <c r="FRI451" s="17"/>
      <c r="FRJ451" s="18"/>
      <c r="FRS451" s="16"/>
      <c r="FRT451" s="17"/>
      <c r="FRU451" s="18"/>
      <c r="FSD451" s="16"/>
      <c r="FSE451" s="17"/>
      <c r="FSF451" s="18"/>
      <c r="FSO451" s="16"/>
      <c r="FSP451" s="17"/>
      <c r="FSQ451" s="18"/>
      <c r="FSZ451" s="16"/>
      <c r="FTA451" s="17"/>
      <c r="FTB451" s="18"/>
      <c r="FTK451" s="16"/>
      <c r="FTL451" s="17"/>
      <c r="FTM451" s="18"/>
      <c r="FTV451" s="16"/>
      <c r="FTW451" s="17"/>
      <c r="FTX451" s="18"/>
      <c r="FUG451" s="16"/>
      <c r="FUH451" s="17"/>
      <c r="FUI451" s="18"/>
      <c r="FUR451" s="16"/>
      <c r="FUS451" s="17"/>
      <c r="FUT451" s="18"/>
      <c r="FVC451" s="16"/>
      <c r="FVD451" s="17"/>
      <c r="FVE451" s="18"/>
      <c r="FVN451" s="16"/>
      <c r="FVO451" s="17"/>
      <c r="FVP451" s="18"/>
      <c r="FVY451" s="16"/>
      <c r="FVZ451" s="17"/>
      <c r="FWA451" s="18"/>
      <c r="FWJ451" s="16"/>
      <c r="FWK451" s="17"/>
      <c r="FWL451" s="18"/>
      <c r="FWU451" s="16"/>
      <c r="FWV451" s="17"/>
      <c r="FWW451" s="18"/>
      <c r="FXF451" s="16"/>
      <c r="FXG451" s="17"/>
      <c r="FXH451" s="18"/>
      <c r="FXQ451" s="16"/>
      <c r="FXR451" s="17"/>
      <c r="FXS451" s="18"/>
      <c r="FYB451" s="16"/>
      <c r="FYC451" s="17"/>
      <c r="FYD451" s="18"/>
      <c r="FYM451" s="16"/>
      <c r="FYN451" s="17"/>
      <c r="FYO451" s="18"/>
      <c r="FYX451" s="16"/>
      <c r="FYY451" s="17"/>
      <c r="FYZ451" s="18"/>
      <c r="FZI451" s="16"/>
      <c r="FZJ451" s="17"/>
      <c r="FZK451" s="18"/>
      <c r="FZT451" s="16"/>
      <c r="FZU451" s="17"/>
      <c r="FZV451" s="18"/>
      <c r="GAE451" s="16"/>
      <c r="GAF451" s="17"/>
      <c r="GAG451" s="18"/>
      <c r="GAP451" s="16"/>
      <c r="GAQ451" s="17"/>
      <c r="GAR451" s="18"/>
      <c r="GBA451" s="16"/>
      <c r="GBB451" s="17"/>
      <c r="GBC451" s="18"/>
      <c r="GBL451" s="16"/>
      <c r="GBM451" s="17"/>
      <c r="GBN451" s="18"/>
      <c r="GBW451" s="16"/>
      <c r="GBX451" s="17"/>
      <c r="GBY451" s="18"/>
      <c r="GCH451" s="16"/>
      <c r="GCI451" s="17"/>
      <c r="GCJ451" s="18"/>
      <c r="GCS451" s="16"/>
      <c r="GCT451" s="17"/>
      <c r="GCU451" s="18"/>
      <c r="GDD451" s="16"/>
      <c r="GDE451" s="17"/>
      <c r="GDF451" s="18"/>
      <c r="GDO451" s="16"/>
      <c r="GDP451" s="17"/>
      <c r="GDQ451" s="18"/>
      <c r="GDZ451" s="16"/>
      <c r="GEA451" s="17"/>
      <c r="GEB451" s="18"/>
      <c r="GEK451" s="16"/>
      <c r="GEL451" s="17"/>
      <c r="GEM451" s="18"/>
      <c r="GEV451" s="16"/>
      <c r="GEW451" s="17"/>
      <c r="GEX451" s="18"/>
      <c r="GFG451" s="16"/>
      <c r="GFH451" s="17"/>
      <c r="GFI451" s="18"/>
      <c r="GFR451" s="16"/>
      <c r="GFS451" s="17"/>
      <c r="GFT451" s="18"/>
      <c r="GGC451" s="16"/>
      <c r="GGD451" s="17"/>
      <c r="GGE451" s="18"/>
      <c r="GGN451" s="16"/>
      <c r="GGO451" s="17"/>
      <c r="GGP451" s="18"/>
      <c r="GGY451" s="16"/>
      <c r="GGZ451" s="17"/>
      <c r="GHA451" s="18"/>
      <c r="GHJ451" s="16"/>
      <c r="GHK451" s="17"/>
      <c r="GHL451" s="18"/>
      <c r="GHU451" s="16"/>
      <c r="GHV451" s="17"/>
      <c r="GHW451" s="18"/>
      <c r="GIF451" s="16"/>
      <c r="GIG451" s="17"/>
      <c r="GIH451" s="18"/>
      <c r="GIQ451" s="16"/>
      <c r="GIR451" s="17"/>
      <c r="GIS451" s="18"/>
      <c r="GJB451" s="16"/>
      <c r="GJC451" s="17"/>
      <c r="GJD451" s="18"/>
      <c r="GJM451" s="16"/>
      <c r="GJN451" s="17"/>
      <c r="GJO451" s="18"/>
      <c r="GJX451" s="16"/>
      <c r="GJY451" s="17"/>
      <c r="GJZ451" s="18"/>
      <c r="GKI451" s="16"/>
      <c r="GKJ451" s="17"/>
      <c r="GKK451" s="18"/>
      <c r="GKT451" s="16"/>
      <c r="GKU451" s="17"/>
      <c r="GKV451" s="18"/>
      <c r="GLE451" s="16"/>
      <c r="GLF451" s="17"/>
      <c r="GLG451" s="18"/>
      <c r="GLP451" s="16"/>
      <c r="GLQ451" s="17"/>
      <c r="GLR451" s="18"/>
      <c r="GMA451" s="16"/>
      <c r="GMB451" s="17"/>
      <c r="GMC451" s="18"/>
      <c r="GML451" s="16"/>
      <c r="GMM451" s="17"/>
      <c r="GMN451" s="18"/>
      <c r="GMW451" s="16"/>
      <c r="GMX451" s="17"/>
      <c r="GMY451" s="18"/>
      <c r="GNH451" s="16"/>
      <c r="GNI451" s="17"/>
      <c r="GNJ451" s="18"/>
      <c r="GNS451" s="16"/>
      <c r="GNT451" s="17"/>
      <c r="GNU451" s="18"/>
      <c r="GOD451" s="16"/>
      <c r="GOE451" s="17"/>
      <c r="GOF451" s="18"/>
      <c r="GOO451" s="16"/>
      <c r="GOP451" s="17"/>
      <c r="GOQ451" s="18"/>
      <c r="GOZ451" s="16"/>
      <c r="GPA451" s="17"/>
      <c r="GPB451" s="18"/>
      <c r="GPK451" s="16"/>
      <c r="GPL451" s="17"/>
      <c r="GPM451" s="18"/>
      <c r="GPV451" s="16"/>
      <c r="GPW451" s="17"/>
      <c r="GPX451" s="18"/>
      <c r="GQG451" s="16"/>
      <c r="GQH451" s="17"/>
      <c r="GQI451" s="18"/>
      <c r="GQR451" s="16"/>
      <c r="GQS451" s="17"/>
      <c r="GQT451" s="18"/>
      <c r="GRC451" s="16"/>
      <c r="GRD451" s="17"/>
      <c r="GRE451" s="18"/>
      <c r="GRN451" s="16"/>
      <c r="GRO451" s="17"/>
      <c r="GRP451" s="18"/>
      <c r="GRY451" s="16"/>
      <c r="GRZ451" s="17"/>
      <c r="GSA451" s="18"/>
      <c r="GSJ451" s="16"/>
      <c r="GSK451" s="17"/>
      <c r="GSL451" s="18"/>
      <c r="GSU451" s="16"/>
      <c r="GSV451" s="17"/>
      <c r="GSW451" s="18"/>
      <c r="GTF451" s="16"/>
      <c r="GTG451" s="17"/>
      <c r="GTH451" s="18"/>
      <c r="GTQ451" s="16"/>
      <c r="GTR451" s="17"/>
      <c r="GTS451" s="18"/>
      <c r="GUB451" s="16"/>
      <c r="GUC451" s="17"/>
      <c r="GUD451" s="18"/>
      <c r="GUM451" s="16"/>
      <c r="GUN451" s="17"/>
      <c r="GUO451" s="18"/>
      <c r="GUX451" s="16"/>
      <c r="GUY451" s="17"/>
      <c r="GUZ451" s="18"/>
      <c r="GVI451" s="16"/>
      <c r="GVJ451" s="17"/>
      <c r="GVK451" s="18"/>
      <c r="GVT451" s="16"/>
      <c r="GVU451" s="17"/>
      <c r="GVV451" s="18"/>
      <c r="GWE451" s="16"/>
      <c r="GWF451" s="17"/>
      <c r="GWG451" s="18"/>
      <c r="GWP451" s="16"/>
      <c r="GWQ451" s="17"/>
      <c r="GWR451" s="18"/>
      <c r="GXA451" s="16"/>
      <c r="GXB451" s="17"/>
      <c r="GXC451" s="18"/>
      <c r="GXL451" s="16"/>
      <c r="GXM451" s="17"/>
      <c r="GXN451" s="18"/>
      <c r="GXW451" s="16"/>
      <c r="GXX451" s="17"/>
      <c r="GXY451" s="18"/>
      <c r="GYH451" s="16"/>
      <c r="GYI451" s="17"/>
      <c r="GYJ451" s="18"/>
      <c r="GYS451" s="16"/>
      <c r="GYT451" s="17"/>
      <c r="GYU451" s="18"/>
      <c r="GZD451" s="16"/>
      <c r="GZE451" s="17"/>
      <c r="GZF451" s="18"/>
      <c r="GZO451" s="16"/>
      <c r="GZP451" s="17"/>
      <c r="GZQ451" s="18"/>
      <c r="GZZ451" s="16"/>
      <c r="HAA451" s="17"/>
      <c r="HAB451" s="18"/>
      <c r="HAK451" s="16"/>
      <c r="HAL451" s="17"/>
      <c r="HAM451" s="18"/>
      <c r="HAV451" s="16"/>
      <c r="HAW451" s="17"/>
      <c r="HAX451" s="18"/>
      <c r="HBG451" s="16"/>
      <c r="HBH451" s="17"/>
      <c r="HBI451" s="18"/>
      <c r="HBR451" s="16"/>
      <c r="HBS451" s="17"/>
      <c r="HBT451" s="18"/>
      <c r="HCC451" s="16"/>
      <c r="HCD451" s="17"/>
      <c r="HCE451" s="18"/>
      <c r="HCN451" s="16"/>
      <c r="HCO451" s="17"/>
      <c r="HCP451" s="18"/>
      <c r="HCY451" s="16"/>
      <c r="HCZ451" s="17"/>
      <c r="HDA451" s="18"/>
      <c r="HDJ451" s="16"/>
      <c r="HDK451" s="17"/>
      <c r="HDL451" s="18"/>
      <c r="HDU451" s="16"/>
      <c r="HDV451" s="17"/>
      <c r="HDW451" s="18"/>
      <c r="HEF451" s="16"/>
      <c r="HEG451" s="17"/>
      <c r="HEH451" s="18"/>
      <c r="HEQ451" s="16"/>
      <c r="HER451" s="17"/>
      <c r="HES451" s="18"/>
      <c r="HFB451" s="16"/>
      <c r="HFC451" s="17"/>
      <c r="HFD451" s="18"/>
      <c r="HFM451" s="16"/>
      <c r="HFN451" s="17"/>
      <c r="HFO451" s="18"/>
      <c r="HFX451" s="16"/>
      <c r="HFY451" s="17"/>
      <c r="HFZ451" s="18"/>
      <c r="HGI451" s="16"/>
      <c r="HGJ451" s="17"/>
      <c r="HGK451" s="18"/>
      <c r="HGT451" s="16"/>
      <c r="HGU451" s="17"/>
      <c r="HGV451" s="18"/>
      <c r="HHE451" s="16"/>
      <c r="HHF451" s="17"/>
      <c r="HHG451" s="18"/>
      <c r="HHP451" s="16"/>
      <c r="HHQ451" s="17"/>
      <c r="HHR451" s="18"/>
      <c r="HIA451" s="16"/>
      <c r="HIB451" s="17"/>
      <c r="HIC451" s="18"/>
      <c r="HIL451" s="16"/>
      <c r="HIM451" s="17"/>
      <c r="HIN451" s="18"/>
      <c r="HIW451" s="16"/>
      <c r="HIX451" s="17"/>
      <c r="HIY451" s="18"/>
      <c r="HJH451" s="16"/>
      <c r="HJI451" s="17"/>
      <c r="HJJ451" s="18"/>
      <c r="HJS451" s="16"/>
      <c r="HJT451" s="17"/>
      <c r="HJU451" s="18"/>
      <c r="HKD451" s="16"/>
      <c r="HKE451" s="17"/>
      <c r="HKF451" s="18"/>
      <c r="HKO451" s="16"/>
      <c r="HKP451" s="17"/>
      <c r="HKQ451" s="18"/>
      <c r="HKZ451" s="16"/>
      <c r="HLA451" s="17"/>
      <c r="HLB451" s="18"/>
      <c r="HLK451" s="16"/>
      <c r="HLL451" s="17"/>
      <c r="HLM451" s="18"/>
      <c r="HLV451" s="16"/>
      <c r="HLW451" s="17"/>
      <c r="HLX451" s="18"/>
      <c r="HMG451" s="16"/>
      <c r="HMH451" s="17"/>
      <c r="HMI451" s="18"/>
      <c r="HMR451" s="16"/>
      <c r="HMS451" s="17"/>
      <c r="HMT451" s="18"/>
      <c r="HNC451" s="16"/>
      <c r="HND451" s="17"/>
      <c r="HNE451" s="18"/>
      <c r="HNN451" s="16"/>
      <c r="HNO451" s="17"/>
      <c r="HNP451" s="18"/>
      <c r="HNY451" s="16"/>
      <c r="HNZ451" s="17"/>
      <c r="HOA451" s="18"/>
      <c r="HOJ451" s="16"/>
      <c r="HOK451" s="17"/>
      <c r="HOL451" s="18"/>
      <c r="HOU451" s="16"/>
      <c r="HOV451" s="17"/>
      <c r="HOW451" s="18"/>
      <c r="HPF451" s="16"/>
      <c r="HPG451" s="17"/>
      <c r="HPH451" s="18"/>
      <c r="HPQ451" s="16"/>
      <c r="HPR451" s="17"/>
      <c r="HPS451" s="18"/>
      <c r="HQB451" s="16"/>
      <c r="HQC451" s="17"/>
      <c r="HQD451" s="18"/>
      <c r="HQM451" s="16"/>
      <c r="HQN451" s="17"/>
      <c r="HQO451" s="18"/>
      <c r="HQX451" s="16"/>
      <c r="HQY451" s="17"/>
      <c r="HQZ451" s="18"/>
      <c r="HRI451" s="16"/>
      <c r="HRJ451" s="17"/>
      <c r="HRK451" s="18"/>
      <c r="HRT451" s="16"/>
      <c r="HRU451" s="17"/>
      <c r="HRV451" s="18"/>
      <c r="HSE451" s="16"/>
      <c r="HSF451" s="17"/>
      <c r="HSG451" s="18"/>
      <c r="HSP451" s="16"/>
      <c r="HSQ451" s="17"/>
      <c r="HSR451" s="18"/>
      <c r="HTA451" s="16"/>
      <c r="HTB451" s="17"/>
      <c r="HTC451" s="18"/>
      <c r="HTL451" s="16"/>
      <c r="HTM451" s="17"/>
      <c r="HTN451" s="18"/>
      <c r="HTW451" s="16"/>
      <c r="HTX451" s="17"/>
      <c r="HTY451" s="18"/>
      <c r="HUH451" s="16"/>
      <c r="HUI451" s="17"/>
      <c r="HUJ451" s="18"/>
      <c r="HUS451" s="16"/>
      <c r="HUT451" s="17"/>
      <c r="HUU451" s="18"/>
      <c r="HVD451" s="16"/>
      <c r="HVE451" s="17"/>
      <c r="HVF451" s="18"/>
      <c r="HVO451" s="16"/>
      <c r="HVP451" s="17"/>
      <c r="HVQ451" s="18"/>
      <c r="HVZ451" s="16"/>
      <c r="HWA451" s="17"/>
      <c r="HWB451" s="18"/>
      <c r="HWK451" s="16"/>
      <c r="HWL451" s="17"/>
      <c r="HWM451" s="18"/>
      <c r="HWV451" s="16"/>
      <c r="HWW451" s="17"/>
      <c r="HWX451" s="18"/>
      <c r="HXG451" s="16"/>
      <c r="HXH451" s="17"/>
      <c r="HXI451" s="18"/>
      <c r="HXR451" s="16"/>
      <c r="HXS451" s="17"/>
      <c r="HXT451" s="18"/>
      <c r="HYC451" s="16"/>
      <c r="HYD451" s="17"/>
      <c r="HYE451" s="18"/>
      <c r="HYN451" s="16"/>
      <c r="HYO451" s="17"/>
      <c r="HYP451" s="18"/>
      <c r="HYY451" s="16"/>
      <c r="HYZ451" s="17"/>
      <c r="HZA451" s="18"/>
      <c r="HZJ451" s="16"/>
      <c r="HZK451" s="17"/>
      <c r="HZL451" s="18"/>
      <c r="HZU451" s="16"/>
      <c r="HZV451" s="17"/>
      <c r="HZW451" s="18"/>
      <c r="IAF451" s="16"/>
      <c r="IAG451" s="17"/>
      <c r="IAH451" s="18"/>
      <c r="IAQ451" s="16"/>
      <c r="IAR451" s="17"/>
      <c r="IAS451" s="18"/>
      <c r="IBB451" s="16"/>
      <c r="IBC451" s="17"/>
      <c r="IBD451" s="18"/>
      <c r="IBM451" s="16"/>
      <c r="IBN451" s="17"/>
      <c r="IBO451" s="18"/>
      <c r="IBX451" s="16"/>
      <c r="IBY451" s="17"/>
      <c r="IBZ451" s="18"/>
      <c r="ICI451" s="16"/>
      <c r="ICJ451" s="17"/>
      <c r="ICK451" s="18"/>
      <c r="ICT451" s="16"/>
      <c r="ICU451" s="17"/>
      <c r="ICV451" s="18"/>
      <c r="IDE451" s="16"/>
      <c r="IDF451" s="17"/>
      <c r="IDG451" s="18"/>
      <c r="IDP451" s="16"/>
      <c r="IDQ451" s="17"/>
      <c r="IDR451" s="18"/>
      <c r="IEA451" s="16"/>
      <c r="IEB451" s="17"/>
      <c r="IEC451" s="18"/>
      <c r="IEL451" s="16"/>
      <c r="IEM451" s="17"/>
      <c r="IEN451" s="18"/>
      <c r="IEW451" s="16"/>
      <c r="IEX451" s="17"/>
      <c r="IEY451" s="18"/>
      <c r="IFH451" s="16"/>
      <c r="IFI451" s="17"/>
      <c r="IFJ451" s="18"/>
      <c r="IFS451" s="16"/>
      <c r="IFT451" s="17"/>
      <c r="IFU451" s="18"/>
      <c r="IGD451" s="16"/>
      <c r="IGE451" s="17"/>
      <c r="IGF451" s="18"/>
      <c r="IGO451" s="16"/>
      <c r="IGP451" s="17"/>
      <c r="IGQ451" s="18"/>
      <c r="IGZ451" s="16"/>
      <c r="IHA451" s="17"/>
      <c r="IHB451" s="18"/>
      <c r="IHK451" s="16"/>
      <c r="IHL451" s="17"/>
      <c r="IHM451" s="18"/>
      <c r="IHV451" s="16"/>
      <c r="IHW451" s="17"/>
      <c r="IHX451" s="18"/>
      <c r="IIG451" s="16"/>
      <c r="IIH451" s="17"/>
      <c r="III451" s="18"/>
      <c r="IIR451" s="16"/>
      <c r="IIS451" s="17"/>
      <c r="IIT451" s="18"/>
      <c r="IJC451" s="16"/>
      <c r="IJD451" s="17"/>
      <c r="IJE451" s="18"/>
      <c r="IJN451" s="16"/>
      <c r="IJO451" s="17"/>
      <c r="IJP451" s="18"/>
      <c r="IJY451" s="16"/>
      <c r="IJZ451" s="17"/>
      <c r="IKA451" s="18"/>
      <c r="IKJ451" s="16"/>
      <c r="IKK451" s="17"/>
      <c r="IKL451" s="18"/>
      <c r="IKU451" s="16"/>
      <c r="IKV451" s="17"/>
      <c r="IKW451" s="18"/>
      <c r="ILF451" s="16"/>
      <c r="ILG451" s="17"/>
      <c r="ILH451" s="18"/>
      <c r="ILQ451" s="16"/>
      <c r="ILR451" s="17"/>
      <c r="ILS451" s="18"/>
      <c r="IMB451" s="16"/>
      <c r="IMC451" s="17"/>
      <c r="IMD451" s="18"/>
      <c r="IMM451" s="16"/>
      <c r="IMN451" s="17"/>
      <c r="IMO451" s="18"/>
      <c r="IMX451" s="16"/>
      <c r="IMY451" s="17"/>
      <c r="IMZ451" s="18"/>
      <c r="INI451" s="16"/>
      <c r="INJ451" s="17"/>
      <c r="INK451" s="18"/>
      <c r="INT451" s="16"/>
      <c r="INU451" s="17"/>
      <c r="INV451" s="18"/>
      <c r="IOE451" s="16"/>
      <c r="IOF451" s="17"/>
      <c r="IOG451" s="18"/>
      <c r="IOP451" s="16"/>
      <c r="IOQ451" s="17"/>
      <c r="IOR451" s="18"/>
      <c r="IPA451" s="16"/>
      <c r="IPB451" s="17"/>
      <c r="IPC451" s="18"/>
      <c r="IPL451" s="16"/>
      <c r="IPM451" s="17"/>
      <c r="IPN451" s="18"/>
      <c r="IPW451" s="16"/>
      <c r="IPX451" s="17"/>
      <c r="IPY451" s="18"/>
      <c r="IQH451" s="16"/>
      <c r="IQI451" s="17"/>
      <c r="IQJ451" s="18"/>
      <c r="IQS451" s="16"/>
      <c r="IQT451" s="17"/>
      <c r="IQU451" s="18"/>
      <c r="IRD451" s="16"/>
      <c r="IRE451" s="17"/>
      <c r="IRF451" s="18"/>
      <c r="IRO451" s="16"/>
      <c r="IRP451" s="17"/>
      <c r="IRQ451" s="18"/>
      <c r="IRZ451" s="16"/>
      <c r="ISA451" s="17"/>
      <c r="ISB451" s="18"/>
      <c r="ISK451" s="16"/>
      <c r="ISL451" s="17"/>
      <c r="ISM451" s="18"/>
      <c r="ISV451" s="16"/>
      <c r="ISW451" s="17"/>
      <c r="ISX451" s="18"/>
      <c r="ITG451" s="16"/>
      <c r="ITH451" s="17"/>
      <c r="ITI451" s="18"/>
      <c r="ITR451" s="16"/>
      <c r="ITS451" s="17"/>
      <c r="ITT451" s="18"/>
      <c r="IUC451" s="16"/>
      <c r="IUD451" s="17"/>
      <c r="IUE451" s="18"/>
      <c r="IUN451" s="16"/>
      <c r="IUO451" s="17"/>
      <c r="IUP451" s="18"/>
      <c r="IUY451" s="16"/>
      <c r="IUZ451" s="17"/>
      <c r="IVA451" s="18"/>
      <c r="IVJ451" s="16"/>
      <c r="IVK451" s="17"/>
      <c r="IVL451" s="18"/>
      <c r="IVU451" s="16"/>
      <c r="IVV451" s="17"/>
      <c r="IVW451" s="18"/>
      <c r="IWF451" s="16"/>
      <c r="IWG451" s="17"/>
      <c r="IWH451" s="18"/>
      <c r="IWQ451" s="16"/>
      <c r="IWR451" s="17"/>
      <c r="IWS451" s="18"/>
      <c r="IXB451" s="16"/>
      <c r="IXC451" s="17"/>
      <c r="IXD451" s="18"/>
      <c r="IXM451" s="16"/>
      <c r="IXN451" s="17"/>
      <c r="IXO451" s="18"/>
      <c r="IXX451" s="16"/>
      <c r="IXY451" s="17"/>
      <c r="IXZ451" s="18"/>
      <c r="IYI451" s="16"/>
      <c r="IYJ451" s="17"/>
      <c r="IYK451" s="18"/>
      <c r="IYT451" s="16"/>
      <c r="IYU451" s="17"/>
      <c r="IYV451" s="18"/>
      <c r="IZE451" s="16"/>
      <c r="IZF451" s="17"/>
      <c r="IZG451" s="18"/>
      <c r="IZP451" s="16"/>
      <c r="IZQ451" s="17"/>
      <c r="IZR451" s="18"/>
      <c r="JAA451" s="16"/>
      <c r="JAB451" s="17"/>
      <c r="JAC451" s="18"/>
      <c r="JAL451" s="16"/>
      <c r="JAM451" s="17"/>
      <c r="JAN451" s="18"/>
      <c r="JAW451" s="16"/>
      <c r="JAX451" s="17"/>
      <c r="JAY451" s="18"/>
      <c r="JBH451" s="16"/>
      <c r="JBI451" s="17"/>
      <c r="JBJ451" s="18"/>
      <c r="JBS451" s="16"/>
      <c r="JBT451" s="17"/>
      <c r="JBU451" s="18"/>
      <c r="JCD451" s="16"/>
      <c r="JCE451" s="17"/>
      <c r="JCF451" s="18"/>
      <c r="JCO451" s="16"/>
      <c r="JCP451" s="17"/>
      <c r="JCQ451" s="18"/>
      <c r="JCZ451" s="16"/>
      <c r="JDA451" s="17"/>
      <c r="JDB451" s="18"/>
      <c r="JDK451" s="16"/>
      <c r="JDL451" s="17"/>
      <c r="JDM451" s="18"/>
      <c r="JDV451" s="16"/>
      <c r="JDW451" s="17"/>
      <c r="JDX451" s="18"/>
      <c r="JEG451" s="16"/>
      <c r="JEH451" s="17"/>
      <c r="JEI451" s="18"/>
      <c r="JER451" s="16"/>
      <c r="JES451" s="17"/>
      <c r="JET451" s="18"/>
      <c r="JFC451" s="16"/>
      <c r="JFD451" s="17"/>
      <c r="JFE451" s="18"/>
      <c r="JFN451" s="16"/>
      <c r="JFO451" s="17"/>
      <c r="JFP451" s="18"/>
      <c r="JFY451" s="16"/>
      <c r="JFZ451" s="17"/>
      <c r="JGA451" s="18"/>
      <c r="JGJ451" s="16"/>
      <c r="JGK451" s="17"/>
      <c r="JGL451" s="18"/>
      <c r="JGU451" s="16"/>
      <c r="JGV451" s="17"/>
      <c r="JGW451" s="18"/>
      <c r="JHF451" s="16"/>
      <c r="JHG451" s="17"/>
      <c r="JHH451" s="18"/>
      <c r="JHQ451" s="16"/>
      <c r="JHR451" s="17"/>
      <c r="JHS451" s="18"/>
      <c r="JIB451" s="16"/>
      <c r="JIC451" s="17"/>
      <c r="JID451" s="18"/>
      <c r="JIM451" s="16"/>
      <c r="JIN451" s="17"/>
      <c r="JIO451" s="18"/>
      <c r="JIX451" s="16"/>
      <c r="JIY451" s="17"/>
      <c r="JIZ451" s="18"/>
      <c r="JJI451" s="16"/>
      <c r="JJJ451" s="17"/>
      <c r="JJK451" s="18"/>
      <c r="JJT451" s="16"/>
      <c r="JJU451" s="17"/>
      <c r="JJV451" s="18"/>
      <c r="JKE451" s="16"/>
      <c r="JKF451" s="17"/>
      <c r="JKG451" s="18"/>
      <c r="JKP451" s="16"/>
      <c r="JKQ451" s="17"/>
      <c r="JKR451" s="18"/>
      <c r="JLA451" s="16"/>
      <c r="JLB451" s="17"/>
      <c r="JLC451" s="18"/>
      <c r="JLL451" s="16"/>
      <c r="JLM451" s="17"/>
      <c r="JLN451" s="18"/>
      <c r="JLW451" s="16"/>
      <c r="JLX451" s="17"/>
      <c r="JLY451" s="18"/>
      <c r="JMH451" s="16"/>
      <c r="JMI451" s="17"/>
      <c r="JMJ451" s="18"/>
      <c r="JMS451" s="16"/>
      <c r="JMT451" s="17"/>
      <c r="JMU451" s="18"/>
      <c r="JND451" s="16"/>
      <c r="JNE451" s="17"/>
      <c r="JNF451" s="18"/>
      <c r="JNO451" s="16"/>
      <c r="JNP451" s="17"/>
      <c r="JNQ451" s="18"/>
      <c r="JNZ451" s="16"/>
      <c r="JOA451" s="17"/>
      <c r="JOB451" s="18"/>
      <c r="JOK451" s="16"/>
      <c r="JOL451" s="17"/>
      <c r="JOM451" s="18"/>
      <c r="JOV451" s="16"/>
      <c r="JOW451" s="17"/>
      <c r="JOX451" s="18"/>
      <c r="JPG451" s="16"/>
      <c r="JPH451" s="17"/>
      <c r="JPI451" s="18"/>
      <c r="JPR451" s="16"/>
      <c r="JPS451" s="17"/>
      <c r="JPT451" s="18"/>
      <c r="JQC451" s="16"/>
      <c r="JQD451" s="17"/>
      <c r="JQE451" s="18"/>
      <c r="JQN451" s="16"/>
      <c r="JQO451" s="17"/>
      <c r="JQP451" s="18"/>
      <c r="JQY451" s="16"/>
      <c r="JQZ451" s="17"/>
      <c r="JRA451" s="18"/>
      <c r="JRJ451" s="16"/>
      <c r="JRK451" s="17"/>
      <c r="JRL451" s="18"/>
      <c r="JRU451" s="16"/>
      <c r="JRV451" s="17"/>
      <c r="JRW451" s="18"/>
      <c r="JSF451" s="16"/>
      <c r="JSG451" s="17"/>
      <c r="JSH451" s="18"/>
      <c r="JSQ451" s="16"/>
      <c r="JSR451" s="17"/>
      <c r="JSS451" s="18"/>
      <c r="JTB451" s="16"/>
      <c r="JTC451" s="17"/>
      <c r="JTD451" s="18"/>
      <c r="JTM451" s="16"/>
      <c r="JTN451" s="17"/>
      <c r="JTO451" s="18"/>
      <c r="JTX451" s="16"/>
      <c r="JTY451" s="17"/>
      <c r="JTZ451" s="18"/>
      <c r="JUI451" s="16"/>
      <c r="JUJ451" s="17"/>
      <c r="JUK451" s="18"/>
      <c r="JUT451" s="16"/>
      <c r="JUU451" s="17"/>
      <c r="JUV451" s="18"/>
      <c r="JVE451" s="16"/>
      <c r="JVF451" s="17"/>
      <c r="JVG451" s="18"/>
      <c r="JVP451" s="16"/>
      <c r="JVQ451" s="17"/>
      <c r="JVR451" s="18"/>
      <c r="JWA451" s="16"/>
      <c r="JWB451" s="17"/>
      <c r="JWC451" s="18"/>
      <c r="JWL451" s="16"/>
      <c r="JWM451" s="17"/>
      <c r="JWN451" s="18"/>
      <c r="JWW451" s="16"/>
      <c r="JWX451" s="17"/>
      <c r="JWY451" s="18"/>
      <c r="JXH451" s="16"/>
      <c r="JXI451" s="17"/>
      <c r="JXJ451" s="18"/>
      <c r="JXS451" s="16"/>
      <c r="JXT451" s="17"/>
      <c r="JXU451" s="18"/>
      <c r="JYD451" s="16"/>
      <c r="JYE451" s="17"/>
      <c r="JYF451" s="18"/>
      <c r="JYO451" s="16"/>
      <c r="JYP451" s="17"/>
      <c r="JYQ451" s="18"/>
      <c r="JYZ451" s="16"/>
      <c r="JZA451" s="17"/>
      <c r="JZB451" s="18"/>
      <c r="JZK451" s="16"/>
      <c r="JZL451" s="17"/>
      <c r="JZM451" s="18"/>
      <c r="JZV451" s="16"/>
      <c r="JZW451" s="17"/>
      <c r="JZX451" s="18"/>
      <c r="KAG451" s="16"/>
      <c r="KAH451" s="17"/>
      <c r="KAI451" s="18"/>
      <c r="KAR451" s="16"/>
      <c r="KAS451" s="17"/>
      <c r="KAT451" s="18"/>
      <c r="KBC451" s="16"/>
      <c r="KBD451" s="17"/>
      <c r="KBE451" s="18"/>
      <c r="KBN451" s="16"/>
      <c r="KBO451" s="17"/>
      <c r="KBP451" s="18"/>
      <c r="KBY451" s="16"/>
      <c r="KBZ451" s="17"/>
      <c r="KCA451" s="18"/>
      <c r="KCJ451" s="16"/>
      <c r="KCK451" s="17"/>
      <c r="KCL451" s="18"/>
      <c r="KCU451" s="16"/>
      <c r="KCV451" s="17"/>
      <c r="KCW451" s="18"/>
      <c r="KDF451" s="16"/>
      <c r="KDG451" s="17"/>
      <c r="KDH451" s="18"/>
      <c r="KDQ451" s="16"/>
      <c r="KDR451" s="17"/>
      <c r="KDS451" s="18"/>
      <c r="KEB451" s="16"/>
      <c r="KEC451" s="17"/>
      <c r="KED451" s="18"/>
      <c r="KEM451" s="16"/>
      <c r="KEN451" s="17"/>
      <c r="KEO451" s="18"/>
      <c r="KEX451" s="16"/>
      <c r="KEY451" s="17"/>
      <c r="KEZ451" s="18"/>
      <c r="KFI451" s="16"/>
      <c r="KFJ451" s="17"/>
      <c r="KFK451" s="18"/>
      <c r="KFT451" s="16"/>
      <c r="KFU451" s="17"/>
      <c r="KFV451" s="18"/>
      <c r="KGE451" s="16"/>
      <c r="KGF451" s="17"/>
      <c r="KGG451" s="18"/>
      <c r="KGP451" s="16"/>
      <c r="KGQ451" s="17"/>
      <c r="KGR451" s="18"/>
      <c r="KHA451" s="16"/>
      <c r="KHB451" s="17"/>
      <c r="KHC451" s="18"/>
      <c r="KHL451" s="16"/>
      <c r="KHM451" s="17"/>
      <c r="KHN451" s="18"/>
      <c r="KHW451" s="16"/>
      <c r="KHX451" s="17"/>
      <c r="KHY451" s="18"/>
      <c r="KIH451" s="16"/>
      <c r="KII451" s="17"/>
      <c r="KIJ451" s="18"/>
      <c r="KIS451" s="16"/>
      <c r="KIT451" s="17"/>
      <c r="KIU451" s="18"/>
      <c r="KJD451" s="16"/>
      <c r="KJE451" s="17"/>
      <c r="KJF451" s="18"/>
      <c r="KJO451" s="16"/>
      <c r="KJP451" s="17"/>
      <c r="KJQ451" s="18"/>
      <c r="KJZ451" s="16"/>
      <c r="KKA451" s="17"/>
      <c r="KKB451" s="18"/>
      <c r="KKK451" s="16"/>
      <c r="KKL451" s="17"/>
      <c r="KKM451" s="18"/>
      <c r="KKV451" s="16"/>
      <c r="KKW451" s="17"/>
      <c r="KKX451" s="18"/>
      <c r="KLG451" s="16"/>
      <c r="KLH451" s="17"/>
      <c r="KLI451" s="18"/>
      <c r="KLR451" s="16"/>
      <c r="KLS451" s="17"/>
      <c r="KLT451" s="18"/>
      <c r="KMC451" s="16"/>
      <c r="KMD451" s="17"/>
      <c r="KME451" s="18"/>
      <c r="KMN451" s="16"/>
      <c r="KMO451" s="17"/>
      <c r="KMP451" s="18"/>
      <c r="KMY451" s="16"/>
      <c r="KMZ451" s="17"/>
      <c r="KNA451" s="18"/>
      <c r="KNJ451" s="16"/>
      <c r="KNK451" s="17"/>
      <c r="KNL451" s="18"/>
      <c r="KNU451" s="16"/>
      <c r="KNV451" s="17"/>
      <c r="KNW451" s="18"/>
      <c r="KOF451" s="16"/>
      <c r="KOG451" s="17"/>
      <c r="KOH451" s="18"/>
      <c r="KOQ451" s="16"/>
      <c r="KOR451" s="17"/>
      <c r="KOS451" s="18"/>
      <c r="KPB451" s="16"/>
      <c r="KPC451" s="17"/>
      <c r="KPD451" s="18"/>
      <c r="KPM451" s="16"/>
      <c r="KPN451" s="17"/>
      <c r="KPO451" s="18"/>
      <c r="KPX451" s="16"/>
      <c r="KPY451" s="17"/>
      <c r="KPZ451" s="18"/>
      <c r="KQI451" s="16"/>
      <c r="KQJ451" s="17"/>
      <c r="KQK451" s="18"/>
      <c r="KQT451" s="16"/>
      <c r="KQU451" s="17"/>
      <c r="KQV451" s="18"/>
      <c r="KRE451" s="16"/>
      <c r="KRF451" s="17"/>
      <c r="KRG451" s="18"/>
      <c r="KRP451" s="16"/>
      <c r="KRQ451" s="17"/>
      <c r="KRR451" s="18"/>
      <c r="KSA451" s="16"/>
      <c r="KSB451" s="17"/>
      <c r="KSC451" s="18"/>
      <c r="KSL451" s="16"/>
      <c r="KSM451" s="17"/>
      <c r="KSN451" s="18"/>
      <c r="KSW451" s="16"/>
      <c r="KSX451" s="17"/>
      <c r="KSY451" s="18"/>
      <c r="KTH451" s="16"/>
      <c r="KTI451" s="17"/>
      <c r="KTJ451" s="18"/>
      <c r="KTS451" s="16"/>
      <c r="KTT451" s="17"/>
      <c r="KTU451" s="18"/>
      <c r="KUD451" s="16"/>
      <c r="KUE451" s="17"/>
      <c r="KUF451" s="18"/>
      <c r="KUO451" s="16"/>
      <c r="KUP451" s="17"/>
      <c r="KUQ451" s="18"/>
      <c r="KUZ451" s="16"/>
      <c r="KVA451" s="17"/>
      <c r="KVB451" s="18"/>
      <c r="KVK451" s="16"/>
      <c r="KVL451" s="17"/>
      <c r="KVM451" s="18"/>
      <c r="KVV451" s="16"/>
      <c r="KVW451" s="17"/>
      <c r="KVX451" s="18"/>
      <c r="KWG451" s="16"/>
      <c r="KWH451" s="17"/>
      <c r="KWI451" s="18"/>
      <c r="KWR451" s="16"/>
      <c r="KWS451" s="17"/>
      <c r="KWT451" s="18"/>
      <c r="KXC451" s="16"/>
      <c r="KXD451" s="17"/>
      <c r="KXE451" s="18"/>
      <c r="KXN451" s="16"/>
      <c r="KXO451" s="17"/>
      <c r="KXP451" s="18"/>
      <c r="KXY451" s="16"/>
      <c r="KXZ451" s="17"/>
      <c r="KYA451" s="18"/>
      <c r="KYJ451" s="16"/>
      <c r="KYK451" s="17"/>
      <c r="KYL451" s="18"/>
      <c r="KYU451" s="16"/>
      <c r="KYV451" s="17"/>
      <c r="KYW451" s="18"/>
      <c r="KZF451" s="16"/>
      <c r="KZG451" s="17"/>
      <c r="KZH451" s="18"/>
      <c r="KZQ451" s="16"/>
      <c r="KZR451" s="17"/>
      <c r="KZS451" s="18"/>
      <c r="LAB451" s="16"/>
      <c r="LAC451" s="17"/>
      <c r="LAD451" s="18"/>
      <c r="LAM451" s="16"/>
      <c r="LAN451" s="17"/>
      <c r="LAO451" s="18"/>
      <c r="LAX451" s="16"/>
      <c r="LAY451" s="17"/>
      <c r="LAZ451" s="18"/>
      <c r="LBI451" s="16"/>
      <c r="LBJ451" s="17"/>
      <c r="LBK451" s="18"/>
      <c r="LBT451" s="16"/>
      <c r="LBU451" s="17"/>
      <c r="LBV451" s="18"/>
      <c r="LCE451" s="16"/>
      <c r="LCF451" s="17"/>
      <c r="LCG451" s="18"/>
      <c r="LCP451" s="16"/>
      <c r="LCQ451" s="17"/>
      <c r="LCR451" s="18"/>
      <c r="LDA451" s="16"/>
      <c r="LDB451" s="17"/>
      <c r="LDC451" s="18"/>
      <c r="LDL451" s="16"/>
      <c r="LDM451" s="17"/>
      <c r="LDN451" s="18"/>
      <c r="LDW451" s="16"/>
      <c r="LDX451" s="17"/>
      <c r="LDY451" s="18"/>
      <c r="LEH451" s="16"/>
      <c r="LEI451" s="17"/>
      <c r="LEJ451" s="18"/>
      <c r="LES451" s="16"/>
      <c r="LET451" s="17"/>
      <c r="LEU451" s="18"/>
      <c r="LFD451" s="16"/>
      <c r="LFE451" s="17"/>
      <c r="LFF451" s="18"/>
      <c r="LFO451" s="16"/>
      <c r="LFP451" s="17"/>
      <c r="LFQ451" s="18"/>
      <c r="LFZ451" s="16"/>
      <c r="LGA451" s="17"/>
      <c r="LGB451" s="18"/>
      <c r="LGK451" s="16"/>
      <c r="LGL451" s="17"/>
      <c r="LGM451" s="18"/>
      <c r="LGV451" s="16"/>
      <c r="LGW451" s="17"/>
      <c r="LGX451" s="18"/>
      <c r="LHG451" s="16"/>
      <c r="LHH451" s="17"/>
      <c r="LHI451" s="18"/>
      <c r="LHR451" s="16"/>
      <c r="LHS451" s="17"/>
      <c r="LHT451" s="18"/>
      <c r="LIC451" s="16"/>
      <c r="LID451" s="17"/>
      <c r="LIE451" s="18"/>
      <c r="LIN451" s="16"/>
      <c r="LIO451" s="17"/>
      <c r="LIP451" s="18"/>
      <c r="LIY451" s="16"/>
      <c r="LIZ451" s="17"/>
      <c r="LJA451" s="18"/>
      <c r="LJJ451" s="16"/>
      <c r="LJK451" s="17"/>
      <c r="LJL451" s="18"/>
      <c r="LJU451" s="16"/>
      <c r="LJV451" s="17"/>
      <c r="LJW451" s="18"/>
      <c r="LKF451" s="16"/>
      <c r="LKG451" s="17"/>
      <c r="LKH451" s="18"/>
      <c r="LKQ451" s="16"/>
      <c r="LKR451" s="17"/>
      <c r="LKS451" s="18"/>
      <c r="LLB451" s="16"/>
      <c r="LLC451" s="17"/>
      <c r="LLD451" s="18"/>
      <c r="LLM451" s="16"/>
      <c r="LLN451" s="17"/>
      <c r="LLO451" s="18"/>
      <c r="LLX451" s="16"/>
      <c r="LLY451" s="17"/>
      <c r="LLZ451" s="18"/>
      <c r="LMI451" s="16"/>
      <c r="LMJ451" s="17"/>
      <c r="LMK451" s="18"/>
      <c r="LMT451" s="16"/>
      <c r="LMU451" s="17"/>
      <c r="LMV451" s="18"/>
      <c r="LNE451" s="16"/>
      <c r="LNF451" s="17"/>
      <c r="LNG451" s="18"/>
      <c r="LNP451" s="16"/>
      <c r="LNQ451" s="17"/>
      <c r="LNR451" s="18"/>
      <c r="LOA451" s="16"/>
      <c r="LOB451" s="17"/>
      <c r="LOC451" s="18"/>
      <c r="LOL451" s="16"/>
      <c r="LOM451" s="17"/>
      <c r="LON451" s="18"/>
      <c r="LOW451" s="16"/>
      <c r="LOX451" s="17"/>
      <c r="LOY451" s="18"/>
      <c r="LPH451" s="16"/>
      <c r="LPI451" s="17"/>
      <c r="LPJ451" s="18"/>
      <c r="LPS451" s="16"/>
      <c r="LPT451" s="17"/>
      <c r="LPU451" s="18"/>
      <c r="LQD451" s="16"/>
      <c r="LQE451" s="17"/>
      <c r="LQF451" s="18"/>
      <c r="LQO451" s="16"/>
      <c r="LQP451" s="17"/>
      <c r="LQQ451" s="18"/>
      <c r="LQZ451" s="16"/>
      <c r="LRA451" s="17"/>
      <c r="LRB451" s="18"/>
      <c r="LRK451" s="16"/>
      <c r="LRL451" s="17"/>
      <c r="LRM451" s="18"/>
      <c r="LRV451" s="16"/>
      <c r="LRW451" s="17"/>
      <c r="LRX451" s="18"/>
      <c r="LSG451" s="16"/>
      <c r="LSH451" s="17"/>
      <c r="LSI451" s="18"/>
      <c r="LSR451" s="16"/>
      <c r="LSS451" s="17"/>
      <c r="LST451" s="18"/>
      <c r="LTC451" s="16"/>
      <c r="LTD451" s="17"/>
      <c r="LTE451" s="18"/>
      <c r="LTN451" s="16"/>
      <c r="LTO451" s="17"/>
      <c r="LTP451" s="18"/>
      <c r="LTY451" s="16"/>
      <c r="LTZ451" s="17"/>
      <c r="LUA451" s="18"/>
      <c r="LUJ451" s="16"/>
      <c r="LUK451" s="17"/>
      <c r="LUL451" s="18"/>
      <c r="LUU451" s="16"/>
      <c r="LUV451" s="17"/>
      <c r="LUW451" s="18"/>
      <c r="LVF451" s="16"/>
      <c r="LVG451" s="17"/>
      <c r="LVH451" s="18"/>
      <c r="LVQ451" s="16"/>
      <c r="LVR451" s="17"/>
      <c r="LVS451" s="18"/>
      <c r="LWB451" s="16"/>
      <c r="LWC451" s="17"/>
      <c r="LWD451" s="18"/>
      <c r="LWM451" s="16"/>
      <c r="LWN451" s="17"/>
      <c r="LWO451" s="18"/>
      <c r="LWX451" s="16"/>
      <c r="LWY451" s="17"/>
      <c r="LWZ451" s="18"/>
      <c r="LXI451" s="16"/>
      <c r="LXJ451" s="17"/>
      <c r="LXK451" s="18"/>
      <c r="LXT451" s="16"/>
      <c r="LXU451" s="17"/>
      <c r="LXV451" s="18"/>
      <c r="LYE451" s="16"/>
      <c r="LYF451" s="17"/>
      <c r="LYG451" s="18"/>
      <c r="LYP451" s="16"/>
      <c r="LYQ451" s="17"/>
      <c r="LYR451" s="18"/>
      <c r="LZA451" s="16"/>
      <c r="LZB451" s="17"/>
      <c r="LZC451" s="18"/>
      <c r="LZL451" s="16"/>
      <c r="LZM451" s="17"/>
      <c r="LZN451" s="18"/>
      <c r="LZW451" s="16"/>
      <c r="LZX451" s="17"/>
      <c r="LZY451" s="18"/>
      <c r="MAH451" s="16"/>
      <c r="MAI451" s="17"/>
      <c r="MAJ451" s="18"/>
      <c r="MAS451" s="16"/>
      <c r="MAT451" s="17"/>
      <c r="MAU451" s="18"/>
      <c r="MBD451" s="16"/>
      <c r="MBE451" s="17"/>
      <c r="MBF451" s="18"/>
      <c r="MBO451" s="16"/>
      <c r="MBP451" s="17"/>
      <c r="MBQ451" s="18"/>
      <c r="MBZ451" s="16"/>
      <c r="MCA451" s="17"/>
      <c r="MCB451" s="18"/>
      <c r="MCK451" s="16"/>
      <c r="MCL451" s="17"/>
      <c r="MCM451" s="18"/>
      <c r="MCV451" s="16"/>
      <c r="MCW451" s="17"/>
      <c r="MCX451" s="18"/>
      <c r="MDG451" s="16"/>
      <c r="MDH451" s="17"/>
      <c r="MDI451" s="18"/>
      <c r="MDR451" s="16"/>
      <c r="MDS451" s="17"/>
      <c r="MDT451" s="18"/>
      <c r="MEC451" s="16"/>
      <c r="MED451" s="17"/>
      <c r="MEE451" s="18"/>
      <c r="MEN451" s="16"/>
      <c r="MEO451" s="17"/>
      <c r="MEP451" s="18"/>
      <c r="MEY451" s="16"/>
      <c r="MEZ451" s="17"/>
      <c r="MFA451" s="18"/>
      <c r="MFJ451" s="16"/>
      <c r="MFK451" s="17"/>
      <c r="MFL451" s="18"/>
      <c r="MFU451" s="16"/>
      <c r="MFV451" s="17"/>
      <c r="MFW451" s="18"/>
      <c r="MGF451" s="16"/>
      <c r="MGG451" s="17"/>
      <c r="MGH451" s="18"/>
      <c r="MGQ451" s="16"/>
      <c r="MGR451" s="17"/>
      <c r="MGS451" s="18"/>
      <c r="MHB451" s="16"/>
      <c r="MHC451" s="17"/>
      <c r="MHD451" s="18"/>
      <c r="MHM451" s="16"/>
      <c r="MHN451" s="17"/>
      <c r="MHO451" s="18"/>
      <c r="MHX451" s="16"/>
      <c r="MHY451" s="17"/>
      <c r="MHZ451" s="18"/>
      <c r="MII451" s="16"/>
      <c r="MIJ451" s="17"/>
      <c r="MIK451" s="18"/>
      <c r="MIT451" s="16"/>
      <c r="MIU451" s="17"/>
      <c r="MIV451" s="18"/>
      <c r="MJE451" s="16"/>
      <c r="MJF451" s="17"/>
      <c r="MJG451" s="18"/>
      <c r="MJP451" s="16"/>
      <c r="MJQ451" s="17"/>
      <c r="MJR451" s="18"/>
      <c r="MKA451" s="16"/>
      <c r="MKB451" s="17"/>
      <c r="MKC451" s="18"/>
      <c r="MKL451" s="16"/>
      <c r="MKM451" s="17"/>
      <c r="MKN451" s="18"/>
      <c r="MKW451" s="16"/>
      <c r="MKX451" s="17"/>
      <c r="MKY451" s="18"/>
      <c r="MLH451" s="16"/>
      <c r="MLI451" s="17"/>
      <c r="MLJ451" s="18"/>
      <c r="MLS451" s="16"/>
      <c r="MLT451" s="17"/>
      <c r="MLU451" s="18"/>
      <c r="MMD451" s="16"/>
      <c r="MME451" s="17"/>
      <c r="MMF451" s="18"/>
      <c r="MMO451" s="16"/>
      <c r="MMP451" s="17"/>
      <c r="MMQ451" s="18"/>
      <c r="MMZ451" s="16"/>
      <c r="MNA451" s="17"/>
      <c r="MNB451" s="18"/>
      <c r="MNK451" s="16"/>
      <c r="MNL451" s="17"/>
      <c r="MNM451" s="18"/>
      <c r="MNV451" s="16"/>
      <c r="MNW451" s="17"/>
      <c r="MNX451" s="18"/>
      <c r="MOG451" s="16"/>
      <c r="MOH451" s="17"/>
      <c r="MOI451" s="18"/>
      <c r="MOR451" s="16"/>
      <c r="MOS451" s="17"/>
      <c r="MOT451" s="18"/>
      <c r="MPC451" s="16"/>
      <c r="MPD451" s="17"/>
      <c r="MPE451" s="18"/>
      <c r="MPN451" s="16"/>
      <c r="MPO451" s="17"/>
      <c r="MPP451" s="18"/>
      <c r="MPY451" s="16"/>
      <c r="MPZ451" s="17"/>
      <c r="MQA451" s="18"/>
      <c r="MQJ451" s="16"/>
      <c r="MQK451" s="17"/>
      <c r="MQL451" s="18"/>
      <c r="MQU451" s="16"/>
      <c r="MQV451" s="17"/>
      <c r="MQW451" s="18"/>
      <c r="MRF451" s="16"/>
      <c r="MRG451" s="17"/>
      <c r="MRH451" s="18"/>
      <c r="MRQ451" s="16"/>
      <c r="MRR451" s="17"/>
      <c r="MRS451" s="18"/>
      <c r="MSB451" s="16"/>
      <c r="MSC451" s="17"/>
      <c r="MSD451" s="18"/>
      <c r="MSM451" s="16"/>
      <c r="MSN451" s="17"/>
      <c r="MSO451" s="18"/>
      <c r="MSX451" s="16"/>
      <c r="MSY451" s="17"/>
      <c r="MSZ451" s="18"/>
      <c r="MTI451" s="16"/>
      <c r="MTJ451" s="17"/>
      <c r="MTK451" s="18"/>
      <c r="MTT451" s="16"/>
      <c r="MTU451" s="17"/>
      <c r="MTV451" s="18"/>
      <c r="MUE451" s="16"/>
      <c r="MUF451" s="17"/>
      <c r="MUG451" s="18"/>
      <c r="MUP451" s="16"/>
      <c r="MUQ451" s="17"/>
      <c r="MUR451" s="18"/>
      <c r="MVA451" s="16"/>
      <c r="MVB451" s="17"/>
      <c r="MVC451" s="18"/>
      <c r="MVL451" s="16"/>
      <c r="MVM451" s="17"/>
      <c r="MVN451" s="18"/>
      <c r="MVW451" s="16"/>
      <c r="MVX451" s="17"/>
      <c r="MVY451" s="18"/>
      <c r="MWH451" s="16"/>
      <c r="MWI451" s="17"/>
      <c r="MWJ451" s="18"/>
      <c r="MWS451" s="16"/>
      <c r="MWT451" s="17"/>
      <c r="MWU451" s="18"/>
      <c r="MXD451" s="16"/>
      <c r="MXE451" s="17"/>
      <c r="MXF451" s="18"/>
      <c r="MXO451" s="16"/>
      <c r="MXP451" s="17"/>
      <c r="MXQ451" s="18"/>
      <c r="MXZ451" s="16"/>
      <c r="MYA451" s="17"/>
      <c r="MYB451" s="18"/>
      <c r="MYK451" s="16"/>
      <c r="MYL451" s="17"/>
      <c r="MYM451" s="18"/>
      <c r="MYV451" s="16"/>
      <c r="MYW451" s="17"/>
      <c r="MYX451" s="18"/>
      <c r="MZG451" s="16"/>
      <c r="MZH451" s="17"/>
      <c r="MZI451" s="18"/>
      <c r="MZR451" s="16"/>
      <c r="MZS451" s="17"/>
      <c r="MZT451" s="18"/>
      <c r="NAC451" s="16"/>
      <c r="NAD451" s="17"/>
      <c r="NAE451" s="18"/>
      <c r="NAN451" s="16"/>
      <c r="NAO451" s="17"/>
      <c r="NAP451" s="18"/>
      <c r="NAY451" s="16"/>
      <c r="NAZ451" s="17"/>
      <c r="NBA451" s="18"/>
      <c r="NBJ451" s="16"/>
      <c r="NBK451" s="17"/>
      <c r="NBL451" s="18"/>
      <c r="NBU451" s="16"/>
      <c r="NBV451" s="17"/>
      <c r="NBW451" s="18"/>
      <c r="NCF451" s="16"/>
      <c r="NCG451" s="17"/>
      <c r="NCH451" s="18"/>
      <c r="NCQ451" s="16"/>
      <c r="NCR451" s="17"/>
      <c r="NCS451" s="18"/>
      <c r="NDB451" s="16"/>
      <c r="NDC451" s="17"/>
      <c r="NDD451" s="18"/>
      <c r="NDM451" s="16"/>
      <c r="NDN451" s="17"/>
      <c r="NDO451" s="18"/>
      <c r="NDX451" s="16"/>
      <c r="NDY451" s="17"/>
      <c r="NDZ451" s="18"/>
      <c r="NEI451" s="16"/>
      <c r="NEJ451" s="17"/>
      <c r="NEK451" s="18"/>
      <c r="NET451" s="16"/>
      <c r="NEU451" s="17"/>
      <c r="NEV451" s="18"/>
      <c r="NFE451" s="16"/>
      <c r="NFF451" s="17"/>
      <c r="NFG451" s="18"/>
      <c r="NFP451" s="16"/>
      <c r="NFQ451" s="17"/>
      <c r="NFR451" s="18"/>
      <c r="NGA451" s="16"/>
      <c r="NGB451" s="17"/>
      <c r="NGC451" s="18"/>
      <c r="NGL451" s="16"/>
      <c r="NGM451" s="17"/>
      <c r="NGN451" s="18"/>
      <c r="NGW451" s="16"/>
      <c r="NGX451" s="17"/>
      <c r="NGY451" s="18"/>
      <c r="NHH451" s="16"/>
      <c r="NHI451" s="17"/>
      <c r="NHJ451" s="18"/>
      <c r="NHS451" s="16"/>
      <c r="NHT451" s="17"/>
      <c r="NHU451" s="18"/>
      <c r="NID451" s="16"/>
      <c r="NIE451" s="17"/>
      <c r="NIF451" s="18"/>
      <c r="NIO451" s="16"/>
      <c r="NIP451" s="17"/>
      <c r="NIQ451" s="18"/>
      <c r="NIZ451" s="16"/>
      <c r="NJA451" s="17"/>
      <c r="NJB451" s="18"/>
      <c r="NJK451" s="16"/>
      <c r="NJL451" s="17"/>
      <c r="NJM451" s="18"/>
      <c r="NJV451" s="16"/>
      <c r="NJW451" s="17"/>
      <c r="NJX451" s="18"/>
      <c r="NKG451" s="16"/>
      <c r="NKH451" s="17"/>
      <c r="NKI451" s="18"/>
      <c r="NKR451" s="16"/>
      <c r="NKS451" s="17"/>
      <c r="NKT451" s="18"/>
      <c r="NLC451" s="16"/>
      <c r="NLD451" s="17"/>
      <c r="NLE451" s="18"/>
      <c r="NLN451" s="16"/>
      <c r="NLO451" s="17"/>
      <c r="NLP451" s="18"/>
      <c r="NLY451" s="16"/>
      <c r="NLZ451" s="17"/>
      <c r="NMA451" s="18"/>
      <c r="NMJ451" s="16"/>
      <c r="NMK451" s="17"/>
      <c r="NML451" s="18"/>
      <c r="NMU451" s="16"/>
      <c r="NMV451" s="17"/>
      <c r="NMW451" s="18"/>
      <c r="NNF451" s="16"/>
      <c r="NNG451" s="17"/>
      <c r="NNH451" s="18"/>
      <c r="NNQ451" s="16"/>
      <c r="NNR451" s="17"/>
      <c r="NNS451" s="18"/>
      <c r="NOB451" s="16"/>
      <c r="NOC451" s="17"/>
      <c r="NOD451" s="18"/>
      <c r="NOM451" s="16"/>
      <c r="NON451" s="17"/>
      <c r="NOO451" s="18"/>
      <c r="NOX451" s="16"/>
      <c r="NOY451" s="17"/>
      <c r="NOZ451" s="18"/>
      <c r="NPI451" s="16"/>
      <c r="NPJ451" s="17"/>
      <c r="NPK451" s="18"/>
      <c r="NPT451" s="16"/>
      <c r="NPU451" s="17"/>
      <c r="NPV451" s="18"/>
      <c r="NQE451" s="16"/>
      <c r="NQF451" s="17"/>
      <c r="NQG451" s="18"/>
      <c r="NQP451" s="16"/>
      <c r="NQQ451" s="17"/>
      <c r="NQR451" s="18"/>
      <c r="NRA451" s="16"/>
      <c r="NRB451" s="17"/>
      <c r="NRC451" s="18"/>
      <c r="NRL451" s="16"/>
      <c r="NRM451" s="17"/>
      <c r="NRN451" s="18"/>
      <c r="NRW451" s="16"/>
      <c r="NRX451" s="17"/>
      <c r="NRY451" s="18"/>
      <c r="NSH451" s="16"/>
      <c r="NSI451" s="17"/>
      <c r="NSJ451" s="18"/>
      <c r="NSS451" s="16"/>
      <c r="NST451" s="17"/>
      <c r="NSU451" s="18"/>
      <c r="NTD451" s="16"/>
      <c r="NTE451" s="17"/>
      <c r="NTF451" s="18"/>
      <c r="NTO451" s="16"/>
      <c r="NTP451" s="17"/>
      <c r="NTQ451" s="18"/>
      <c r="NTZ451" s="16"/>
      <c r="NUA451" s="17"/>
      <c r="NUB451" s="18"/>
      <c r="NUK451" s="16"/>
      <c r="NUL451" s="17"/>
      <c r="NUM451" s="18"/>
      <c r="NUV451" s="16"/>
      <c r="NUW451" s="17"/>
      <c r="NUX451" s="18"/>
      <c r="NVG451" s="16"/>
      <c r="NVH451" s="17"/>
      <c r="NVI451" s="18"/>
      <c r="NVR451" s="16"/>
      <c r="NVS451" s="17"/>
      <c r="NVT451" s="18"/>
      <c r="NWC451" s="16"/>
      <c r="NWD451" s="17"/>
      <c r="NWE451" s="18"/>
      <c r="NWN451" s="16"/>
      <c r="NWO451" s="17"/>
      <c r="NWP451" s="18"/>
      <c r="NWY451" s="16"/>
      <c r="NWZ451" s="17"/>
      <c r="NXA451" s="18"/>
      <c r="NXJ451" s="16"/>
      <c r="NXK451" s="17"/>
      <c r="NXL451" s="18"/>
      <c r="NXU451" s="16"/>
      <c r="NXV451" s="17"/>
      <c r="NXW451" s="18"/>
      <c r="NYF451" s="16"/>
      <c r="NYG451" s="17"/>
      <c r="NYH451" s="18"/>
      <c r="NYQ451" s="16"/>
      <c r="NYR451" s="17"/>
      <c r="NYS451" s="18"/>
      <c r="NZB451" s="16"/>
      <c r="NZC451" s="17"/>
      <c r="NZD451" s="18"/>
      <c r="NZM451" s="16"/>
      <c r="NZN451" s="17"/>
      <c r="NZO451" s="18"/>
      <c r="NZX451" s="16"/>
      <c r="NZY451" s="17"/>
      <c r="NZZ451" s="18"/>
      <c r="OAI451" s="16"/>
      <c r="OAJ451" s="17"/>
      <c r="OAK451" s="18"/>
      <c r="OAT451" s="16"/>
      <c r="OAU451" s="17"/>
      <c r="OAV451" s="18"/>
      <c r="OBE451" s="16"/>
      <c r="OBF451" s="17"/>
      <c r="OBG451" s="18"/>
      <c r="OBP451" s="16"/>
      <c r="OBQ451" s="17"/>
      <c r="OBR451" s="18"/>
      <c r="OCA451" s="16"/>
      <c r="OCB451" s="17"/>
      <c r="OCC451" s="18"/>
      <c r="OCL451" s="16"/>
      <c r="OCM451" s="17"/>
      <c r="OCN451" s="18"/>
      <c r="OCW451" s="16"/>
      <c r="OCX451" s="17"/>
      <c r="OCY451" s="18"/>
      <c r="ODH451" s="16"/>
      <c r="ODI451" s="17"/>
      <c r="ODJ451" s="18"/>
      <c r="ODS451" s="16"/>
      <c r="ODT451" s="17"/>
      <c r="ODU451" s="18"/>
      <c r="OED451" s="16"/>
      <c r="OEE451" s="17"/>
      <c r="OEF451" s="18"/>
      <c r="OEO451" s="16"/>
      <c r="OEP451" s="17"/>
      <c r="OEQ451" s="18"/>
      <c r="OEZ451" s="16"/>
      <c r="OFA451" s="17"/>
      <c r="OFB451" s="18"/>
      <c r="OFK451" s="16"/>
      <c r="OFL451" s="17"/>
      <c r="OFM451" s="18"/>
      <c r="OFV451" s="16"/>
      <c r="OFW451" s="17"/>
      <c r="OFX451" s="18"/>
      <c r="OGG451" s="16"/>
      <c r="OGH451" s="17"/>
      <c r="OGI451" s="18"/>
      <c r="OGR451" s="16"/>
      <c r="OGS451" s="17"/>
      <c r="OGT451" s="18"/>
      <c r="OHC451" s="16"/>
      <c r="OHD451" s="17"/>
      <c r="OHE451" s="18"/>
      <c r="OHN451" s="16"/>
      <c r="OHO451" s="17"/>
      <c r="OHP451" s="18"/>
      <c r="OHY451" s="16"/>
      <c r="OHZ451" s="17"/>
      <c r="OIA451" s="18"/>
      <c r="OIJ451" s="16"/>
      <c r="OIK451" s="17"/>
      <c r="OIL451" s="18"/>
      <c r="OIU451" s="16"/>
      <c r="OIV451" s="17"/>
      <c r="OIW451" s="18"/>
      <c r="OJF451" s="16"/>
      <c r="OJG451" s="17"/>
      <c r="OJH451" s="18"/>
      <c r="OJQ451" s="16"/>
      <c r="OJR451" s="17"/>
      <c r="OJS451" s="18"/>
      <c r="OKB451" s="16"/>
      <c r="OKC451" s="17"/>
      <c r="OKD451" s="18"/>
      <c r="OKM451" s="16"/>
      <c r="OKN451" s="17"/>
      <c r="OKO451" s="18"/>
      <c r="OKX451" s="16"/>
      <c r="OKY451" s="17"/>
      <c r="OKZ451" s="18"/>
      <c r="OLI451" s="16"/>
      <c r="OLJ451" s="17"/>
      <c r="OLK451" s="18"/>
      <c r="OLT451" s="16"/>
      <c r="OLU451" s="17"/>
      <c r="OLV451" s="18"/>
      <c r="OME451" s="16"/>
      <c r="OMF451" s="17"/>
      <c r="OMG451" s="18"/>
      <c r="OMP451" s="16"/>
      <c r="OMQ451" s="17"/>
      <c r="OMR451" s="18"/>
      <c r="ONA451" s="16"/>
      <c r="ONB451" s="17"/>
      <c r="ONC451" s="18"/>
      <c r="ONL451" s="16"/>
      <c r="ONM451" s="17"/>
      <c r="ONN451" s="18"/>
      <c r="ONW451" s="16"/>
      <c r="ONX451" s="17"/>
      <c r="ONY451" s="18"/>
      <c r="OOH451" s="16"/>
      <c r="OOI451" s="17"/>
      <c r="OOJ451" s="18"/>
      <c r="OOS451" s="16"/>
      <c r="OOT451" s="17"/>
      <c r="OOU451" s="18"/>
      <c r="OPD451" s="16"/>
      <c r="OPE451" s="17"/>
      <c r="OPF451" s="18"/>
      <c r="OPO451" s="16"/>
      <c r="OPP451" s="17"/>
      <c r="OPQ451" s="18"/>
      <c r="OPZ451" s="16"/>
      <c r="OQA451" s="17"/>
      <c r="OQB451" s="18"/>
      <c r="OQK451" s="16"/>
      <c r="OQL451" s="17"/>
      <c r="OQM451" s="18"/>
      <c r="OQV451" s="16"/>
      <c r="OQW451" s="17"/>
      <c r="OQX451" s="18"/>
      <c r="ORG451" s="16"/>
      <c r="ORH451" s="17"/>
      <c r="ORI451" s="18"/>
      <c r="ORR451" s="16"/>
      <c r="ORS451" s="17"/>
      <c r="ORT451" s="18"/>
      <c r="OSC451" s="16"/>
      <c r="OSD451" s="17"/>
      <c r="OSE451" s="18"/>
      <c r="OSN451" s="16"/>
      <c r="OSO451" s="17"/>
      <c r="OSP451" s="18"/>
      <c r="OSY451" s="16"/>
      <c r="OSZ451" s="17"/>
      <c r="OTA451" s="18"/>
      <c r="OTJ451" s="16"/>
      <c r="OTK451" s="17"/>
      <c r="OTL451" s="18"/>
      <c r="OTU451" s="16"/>
      <c r="OTV451" s="17"/>
      <c r="OTW451" s="18"/>
      <c r="OUF451" s="16"/>
      <c r="OUG451" s="17"/>
      <c r="OUH451" s="18"/>
      <c r="OUQ451" s="16"/>
      <c r="OUR451" s="17"/>
      <c r="OUS451" s="18"/>
      <c r="OVB451" s="16"/>
      <c r="OVC451" s="17"/>
      <c r="OVD451" s="18"/>
      <c r="OVM451" s="16"/>
      <c r="OVN451" s="17"/>
      <c r="OVO451" s="18"/>
      <c r="OVX451" s="16"/>
      <c r="OVY451" s="17"/>
      <c r="OVZ451" s="18"/>
      <c r="OWI451" s="16"/>
      <c r="OWJ451" s="17"/>
      <c r="OWK451" s="18"/>
      <c r="OWT451" s="16"/>
      <c r="OWU451" s="17"/>
      <c r="OWV451" s="18"/>
      <c r="OXE451" s="16"/>
      <c r="OXF451" s="17"/>
      <c r="OXG451" s="18"/>
      <c r="OXP451" s="16"/>
      <c r="OXQ451" s="17"/>
      <c r="OXR451" s="18"/>
      <c r="OYA451" s="16"/>
      <c r="OYB451" s="17"/>
      <c r="OYC451" s="18"/>
      <c r="OYL451" s="16"/>
      <c r="OYM451" s="17"/>
      <c r="OYN451" s="18"/>
      <c r="OYW451" s="16"/>
      <c r="OYX451" s="17"/>
      <c r="OYY451" s="18"/>
      <c r="OZH451" s="16"/>
      <c r="OZI451" s="17"/>
      <c r="OZJ451" s="18"/>
      <c r="OZS451" s="16"/>
      <c r="OZT451" s="17"/>
      <c r="OZU451" s="18"/>
      <c r="PAD451" s="16"/>
      <c r="PAE451" s="17"/>
      <c r="PAF451" s="18"/>
      <c r="PAO451" s="16"/>
      <c r="PAP451" s="17"/>
      <c r="PAQ451" s="18"/>
      <c r="PAZ451" s="16"/>
      <c r="PBA451" s="17"/>
      <c r="PBB451" s="18"/>
      <c r="PBK451" s="16"/>
      <c r="PBL451" s="17"/>
      <c r="PBM451" s="18"/>
      <c r="PBV451" s="16"/>
      <c r="PBW451" s="17"/>
      <c r="PBX451" s="18"/>
      <c r="PCG451" s="16"/>
      <c r="PCH451" s="17"/>
      <c r="PCI451" s="18"/>
      <c r="PCR451" s="16"/>
      <c r="PCS451" s="17"/>
      <c r="PCT451" s="18"/>
      <c r="PDC451" s="16"/>
      <c r="PDD451" s="17"/>
      <c r="PDE451" s="18"/>
      <c r="PDN451" s="16"/>
      <c r="PDO451" s="17"/>
      <c r="PDP451" s="18"/>
      <c r="PDY451" s="16"/>
      <c r="PDZ451" s="17"/>
      <c r="PEA451" s="18"/>
      <c r="PEJ451" s="16"/>
      <c r="PEK451" s="17"/>
      <c r="PEL451" s="18"/>
      <c r="PEU451" s="16"/>
      <c r="PEV451" s="17"/>
      <c r="PEW451" s="18"/>
      <c r="PFF451" s="16"/>
      <c r="PFG451" s="17"/>
      <c r="PFH451" s="18"/>
      <c r="PFQ451" s="16"/>
      <c r="PFR451" s="17"/>
      <c r="PFS451" s="18"/>
      <c r="PGB451" s="16"/>
      <c r="PGC451" s="17"/>
      <c r="PGD451" s="18"/>
      <c r="PGM451" s="16"/>
      <c r="PGN451" s="17"/>
      <c r="PGO451" s="18"/>
      <c r="PGX451" s="16"/>
      <c r="PGY451" s="17"/>
      <c r="PGZ451" s="18"/>
      <c r="PHI451" s="16"/>
      <c r="PHJ451" s="17"/>
      <c r="PHK451" s="18"/>
      <c r="PHT451" s="16"/>
      <c r="PHU451" s="17"/>
      <c r="PHV451" s="18"/>
      <c r="PIE451" s="16"/>
      <c r="PIF451" s="17"/>
      <c r="PIG451" s="18"/>
      <c r="PIP451" s="16"/>
      <c r="PIQ451" s="17"/>
      <c r="PIR451" s="18"/>
      <c r="PJA451" s="16"/>
      <c r="PJB451" s="17"/>
      <c r="PJC451" s="18"/>
      <c r="PJL451" s="16"/>
      <c r="PJM451" s="17"/>
      <c r="PJN451" s="18"/>
      <c r="PJW451" s="16"/>
      <c r="PJX451" s="17"/>
      <c r="PJY451" s="18"/>
      <c r="PKH451" s="16"/>
      <c r="PKI451" s="17"/>
      <c r="PKJ451" s="18"/>
      <c r="PKS451" s="16"/>
      <c r="PKT451" s="17"/>
      <c r="PKU451" s="18"/>
      <c r="PLD451" s="16"/>
      <c r="PLE451" s="17"/>
      <c r="PLF451" s="18"/>
      <c r="PLO451" s="16"/>
      <c r="PLP451" s="17"/>
      <c r="PLQ451" s="18"/>
      <c r="PLZ451" s="16"/>
      <c r="PMA451" s="17"/>
      <c r="PMB451" s="18"/>
      <c r="PMK451" s="16"/>
      <c r="PML451" s="17"/>
      <c r="PMM451" s="18"/>
      <c r="PMV451" s="16"/>
      <c r="PMW451" s="17"/>
      <c r="PMX451" s="18"/>
      <c r="PNG451" s="16"/>
      <c r="PNH451" s="17"/>
      <c r="PNI451" s="18"/>
      <c r="PNR451" s="16"/>
      <c r="PNS451" s="17"/>
      <c r="PNT451" s="18"/>
      <c r="POC451" s="16"/>
      <c r="POD451" s="17"/>
      <c r="POE451" s="18"/>
      <c r="PON451" s="16"/>
      <c r="POO451" s="17"/>
      <c r="POP451" s="18"/>
      <c r="POY451" s="16"/>
      <c r="POZ451" s="17"/>
      <c r="PPA451" s="18"/>
      <c r="PPJ451" s="16"/>
      <c r="PPK451" s="17"/>
      <c r="PPL451" s="18"/>
      <c r="PPU451" s="16"/>
      <c r="PPV451" s="17"/>
      <c r="PPW451" s="18"/>
      <c r="PQF451" s="16"/>
      <c r="PQG451" s="17"/>
      <c r="PQH451" s="18"/>
      <c r="PQQ451" s="16"/>
      <c r="PQR451" s="17"/>
      <c r="PQS451" s="18"/>
      <c r="PRB451" s="16"/>
      <c r="PRC451" s="17"/>
      <c r="PRD451" s="18"/>
      <c r="PRM451" s="16"/>
      <c r="PRN451" s="17"/>
      <c r="PRO451" s="18"/>
      <c r="PRX451" s="16"/>
      <c r="PRY451" s="17"/>
      <c r="PRZ451" s="18"/>
      <c r="PSI451" s="16"/>
      <c r="PSJ451" s="17"/>
      <c r="PSK451" s="18"/>
      <c r="PST451" s="16"/>
      <c r="PSU451" s="17"/>
      <c r="PSV451" s="18"/>
      <c r="PTE451" s="16"/>
      <c r="PTF451" s="17"/>
      <c r="PTG451" s="18"/>
      <c r="PTP451" s="16"/>
      <c r="PTQ451" s="17"/>
      <c r="PTR451" s="18"/>
      <c r="PUA451" s="16"/>
      <c r="PUB451" s="17"/>
      <c r="PUC451" s="18"/>
      <c r="PUL451" s="16"/>
      <c r="PUM451" s="17"/>
      <c r="PUN451" s="18"/>
      <c r="PUW451" s="16"/>
      <c r="PUX451" s="17"/>
      <c r="PUY451" s="18"/>
      <c r="PVH451" s="16"/>
      <c r="PVI451" s="17"/>
      <c r="PVJ451" s="18"/>
      <c r="PVS451" s="16"/>
      <c r="PVT451" s="17"/>
      <c r="PVU451" s="18"/>
      <c r="PWD451" s="16"/>
      <c r="PWE451" s="17"/>
      <c r="PWF451" s="18"/>
      <c r="PWO451" s="16"/>
      <c r="PWP451" s="17"/>
      <c r="PWQ451" s="18"/>
      <c r="PWZ451" s="16"/>
      <c r="PXA451" s="17"/>
      <c r="PXB451" s="18"/>
      <c r="PXK451" s="16"/>
      <c r="PXL451" s="17"/>
      <c r="PXM451" s="18"/>
      <c r="PXV451" s="16"/>
      <c r="PXW451" s="17"/>
      <c r="PXX451" s="18"/>
      <c r="PYG451" s="16"/>
      <c r="PYH451" s="17"/>
      <c r="PYI451" s="18"/>
      <c r="PYR451" s="16"/>
      <c r="PYS451" s="17"/>
      <c r="PYT451" s="18"/>
      <c r="PZC451" s="16"/>
      <c r="PZD451" s="17"/>
      <c r="PZE451" s="18"/>
      <c r="PZN451" s="16"/>
      <c r="PZO451" s="17"/>
      <c r="PZP451" s="18"/>
      <c r="PZY451" s="16"/>
      <c r="PZZ451" s="17"/>
      <c r="QAA451" s="18"/>
      <c r="QAJ451" s="16"/>
      <c r="QAK451" s="17"/>
      <c r="QAL451" s="18"/>
      <c r="QAU451" s="16"/>
      <c r="QAV451" s="17"/>
      <c r="QAW451" s="18"/>
      <c r="QBF451" s="16"/>
      <c r="QBG451" s="17"/>
      <c r="QBH451" s="18"/>
      <c r="QBQ451" s="16"/>
      <c r="QBR451" s="17"/>
      <c r="QBS451" s="18"/>
      <c r="QCB451" s="16"/>
      <c r="QCC451" s="17"/>
      <c r="QCD451" s="18"/>
      <c r="QCM451" s="16"/>
      <c r="QCN451" s="17"/>
      <c r="QCO451" s="18"/>
      <c r="QCX451" s="16"/>
      <c r="QCY451" s="17"/>
      <c r="QCZ451" s="18"/>
      <c r="QDI451" s="16"/>
      <c r="QDJ451" s="17"/>
      <c r="QDK451" s="18"/>
      <c r="QDT451" s="16"/>
      <c r="QDU451" s="17"/>
      <c r="QDV451" s="18"/>
      <c r="QEE451" s="16"/>
      <c r="QEF451" s="17"/>
      <c r="QEG451" s="18"/>
      <c r="QEP451" s="16"/>
      <c r="QEQ451" s="17"/>
      <c r="QER451" s="18"/>
      <c r="QFA451" s="16"/>
      <c r="QFB451" s="17"/>
      <c r="QFC451" s="18"/>
      <c r="QFL451" s="16"/>
      <c r="QFM451" s="17"/>
      <c r="QFN451" s="18"/>
      <c r="QFW451" s="16"/>
      <c r="QFX451" s="17"/>
      <c r="QFY451" s="18"/>
      <c r="QGH451" s="16"/>
      <c r="QGI451" s="17"/>
      <c r="QGJ451" s="18"/>
      <c r="QGS451" s="16"/>
      <c r="QGT451" s="17"/>
      <c r="QGU451" s="18"/>
      <c r="QHD451" s="16"/>
      <c r="QHE451" s="17"/>
      <c r="QHF451" s="18"/>
      <c r="QHO451" s="16"/>
      <c r="QHP451" s="17"/>
      <c r="QHQ451" s="18"/>
      <c r="QHZ451" s="16"/>
      <c r="QIA451" s="17"/>
      <c r="QIB451" s="18"/>
      <c r="QIK451" s="16"/>
      <c r="QIL451" s="17"/>
      <c r="QIM451" s="18"/>
      <c r="QIV451" s="16"/>
      <c r="QIW451" s="17"/>
      <c r="QIX451" s="18"/>
      <c r="QJG451" s="16"/>
      <c r="QJH451" s="17"/>
      <c r="QJI451" s="18"/>
      <c r="QJR451" s="16"/>
      <c r="QJS451" s="17"/>
      <c r="QJT451" s="18"/>
      <c r="QKC451" s="16"/>
      <c r="QKD451" s="17"/>
      <c r="QKE451" s="18"/>
      <c r="QKN451" s="16"/>
      <c r="QKO451" s="17"/>
      <c r="QKP451" s="18"/>
      <c r="QKY451" s="16"/>
      <c r="QKZ451" s="17"/>
      <c r="QLA451" s="18"/>
      <c r="QLJ451" s="16"/>
      <c r="QLK451" s="17"/>
      <c r="QLL451" s="18"/>
      <c r="QLU451" s="16"/>
      <c r="QLV451" s="17"/>
      <c r="QLW451" s="18"/>
      <c r="QMF451" s="16"/>
      <c r="QMG451" s="17"/>
      <c r="QMH451" s="18"/>
      <c r="QMQ451" s="16"/>
      <c r="QMR451" s="17"/>
      <c r="QMS451" s="18"/>
      <c r="QNB451" s="16"/>
      <c r="QNC451" s="17"/>
      <c r="QND451" s="18"/>
      <c r="QNM451" s="16"/>
      <c r="QNN451" s="17"/>
      <c r="QNO451" s="18"/>
      <c r="QNX451" s="16"/>
      <c r="QNY451" s="17"/>
      <c r="QNZ451" s="18"/>
      <c r="QOI451" s="16"/>
      <c r="QOJ451" s="17"/>
      <c r="QOK451" s="18"/>
      <c r="QOT451" s="16"/>
      <c r="QOU451" s="17"/>
      <c r="QOV451" s="18"/>
      <c r="QPE451" s="16"/>
      <c r="QPF451" s="17"/>
      <c r="QPG451" s="18"/>
      <c r="QPP451" s="16"/>
      <c r="QPQ451" s="17"/>
      <c r="QPR451" s="18"/>
      <c r="QQA451" s="16"/>
      <c r="QQB451" s="17"/>
      <c r="QQC451" s="18"/>
      <c r="QQL451" s="16"/>
      <c r="QQM451" s="17"/>
      <c r="QQN451" s="18"/>
      <c r="QQW451" s="16"/>
      <c r="QQX451" s="17"/>
      <c r="QQY451" s="18"/>
      <c r="QRH451" s="16"/>
      <c r="QRI451" s="17"/>
      <c r="QRJ451" s="18"/>
      <c r="QRS451" s="16"/>
      <c r="QRT451" s="17"/>
      <c r="QRU451" s="18"/>
      <c r="QSD451" s="16"/>
      <c r="QSE451" s="17"/>
      <c r="QSF451" s="18"/>
      <c r="QSO451" s="16"/>
      <c r="QSP451" s="17"/>
      <c r="QSQ451" s="18"/>
      <c r="QSZ451" s="16"/>
      <c r="QTA451" s="17"/>
      <c r="QTB451" s="18"/>
      <c r="QTK451" s="16"/>
      <c r="QTL451" s="17"/>
      <c r="QTM451" s="18"/>
      <c r="QTV451" s="16"/>
      <c r="QTW451" s="17"/>
      <c r="QTX451" s="18"/>
      <c r="QUG451" s="16"/>
      <c r="QUH451" s="17"/>
      <c r="QUI451" s="18"/>
      <c r="QUR451" s="16"/>
      <c r="QUS451" s="17"/>
      <c r="QUT451" s="18"/>
      <c r="QVC451" s="16"/>
      <c r="QVD451" s="17"/>
      <c r="QVE451" s="18"/>
      <c r="QVN451" s="16"/>
      <c r="QVO451" s="17"/>
      <c r="QVP451" s="18"/>
      <c r="QVY451" s="16"/>
      <c r="QVZ451" s="17"/>
      <c r="QWA451" s="18"/>
      <c r="QWJ451" s="16"/>
      <c r="QWK451" s="17"/>
      <c r="QWL451" s="18"/>
      <c r="QWU451" s="16"/>
      <c r="QWV451" s="17"/>
      <c r="QWW451" s="18"/>
      <c r="QXF451" s="16"/>
      <c r="QXG451" s="17"/>
      <c r="QXH451" s="18"/>
      <c r="QXQ451" s="16"/>
      <c r="QXR451" s="17"/>
      <c r="QXS451" s="18"/>
      <c r="QYB451" s="16"/>
      <c r="QYC451" s="17"/>
      <c r="QYD451" s="18"/>
      <c r="QYM451" s="16"/>
      <c r="QYN451" s="17"/>
      <c r="QYO451" s="18"/>
      <c r="QYX451" s="16"/>
      <c r="QYY451" s="17"/>
      <c r="QYZ451" s="18"/>
      <c r="QZI451" s="16"/>
      <c r="QZJ451" s="17"/>
      <c r="QZK451" s="18"/>
      <c r="QZT451" s="16"/>
      <c r="QZU451" s="17"/>
      <c r="QZV451" s="18"/>
      <c r="RAE451" s="16"/>
      <c r="RAF451" s="17"/>
      <c r="RAG451" s="18"/>
      <c r="RAP451" s="16"/>
      <c r="RAQ451" s="17"/>
      <c r="RAR451" s="18"/>
      <c r="RBA451" s="16"/>
      <c r="RBB451" s="17"/>
      <c r="RBC451" s="18"/>
      <c r="RBL451" s="16"/>
      <c r="RBM451" s="17"/>
      <c r="RBN451" s="18"/>
      <c r="RBW451" s="16"/>
      <c r="RBX451" s="17"/>
      <c r="RBY451" s="18"/>
      <c r="RCH451" s="16"/>
      <c r="RCI451" s="17"/>
      <c r="RCJ451" s="18"/>
      <c r="RCS451" s="16"/>
      <c r="RCT451" s="17"/>
      <c r="RCU451" s="18"/>
      <c r="RDD451" s="16"/>
      <c r="RDE451" s="17"/>
      <c r="RDF451" s="18"/>
      <c r="RDO451" s="16"/>
      <c r="RDP451" s="17"/>
      <c r="RDQ451" s="18"/>
      <c r="RDZ451" s="16"/>
      <c r="REA451" s="17"/>
      <c r="REB451" s="18"/>
      <c r="REK451" s="16"/>
      <c r="REL451" s="17"/>
      <c r="REM451" s="18"/>
      <c r="REV451" s="16"/>
      <c r="REW451" s="17"/>
      <c r="REX451" s="18"/>
      <c r="RFG451" s="16"/>
      <c r="RFH451" s="17"/>
      <c r="RFI451" s="18"/>
      <c r="RFR451" s="16"/>
      <c r="RFS451" s="17"/>
      <c r="RFT451" s="18"/>
      <c r="RGC451" s="16"/>
      <c r="RGD451" s="17"/>
      <c r="RGE451" s="18"/>
      <c r="RGN451" s="16"/>
      <c r="RGO451" s="17"/>
      <c r="RGP451" s="18"/>
      <c r="RGY451" s="16"/>
      <c r="RGZ451" s="17"/>
      <c r="RHA451" s="18"/>
      <c r="RHJ451" s="16"/>
      <c r="RHK451" s="17"/>
      <c r="RHL451" s="18"/>
      <c r="RHU451" s="16"/>
      <c r="RHV451" s="17"/>
      <c r="RHW451" s="18"/>
      <c r="RIF451" s="16"/>
      <c r="RIG451" s="17"/>
      <c r="RIH451" s="18"/>
      <c r="RIQ451" s="16"/>
      <c r="RIR451" s="17"/>
      <c r="RIS451" s="18"/>
      <c r="RJB451" s="16"/>
      <c r="RJC451" s="17"/>
      <c r="RJD451" s="18"/>
      <c r="RJM451" s="16"/>
      <c r="RJN451" s="17"/>
      <c r="RJO451" s="18"/>
      <c r="RJX451" s="16"/>
      <c r="RJY451" s="17"/>
      <c r="RJZ451" s="18"/>
      <c r="RKI451" s="16"/>
      <c r="RKJ451" s="17"/>
      <c r="RKK451" s="18"/>
      <c r="RKT451" s="16"/>
      <c r="RKU451" s="17"/>
      <c r="RKV451" s="18"/>
      <c r="RLE451" s="16"/>
      <c r="RLF451" s="17"/>
      <c r="RLG451" s="18"/>
      <c r="RLP451" s="16"/>
      <c r="RLQ451" s="17"/>
      <c r="RLR451" s="18"/>
      <c r="RMA451" s="16"/>
      <c r="RMB451" s="17"/>
      <c r="RMC451" s="18"/>
      <c r="RML451" s="16"/>
      <c r="RMM451" s="17"/>
      <c r="RMN451" s="18"/>
      <c r="RMW451" s="16"/>
      <c r="RMX451" s="17"/>
      <c r="RMY451" s="18"/>
      <c r="RNH451" s="16"/>
      <c r="RNI451" s="17"/>
      <c r="RNJ451" s="18"/>
      <c r="RNS451" s="16"/>
      <c r="RNT451" s="17"/>
      <c r="RNU451" s="18"/>
      <c r="ROD451" s="16"/>
      <c r="ROE451" s="17"/>
      <c r="ROF451" s="18"/>
      <c r="ROO451" s="16"/>
      <c r="ROP451" s="17"/>
      <c r="ROQ451" s="18"/>
      <c r="ROZ451" s="16"/>
      <c r="RPA451" s="17"/>
      <c r="RPB451" s="18"/>
      <c r="RPK451" s="16"/>
      <c r="RPL451" s="17"/>
      <c r="RPM451" s="18"/>
      <c r="RPV451" s="16"/>
      <c r="RPW451" s="17"/>
      <c r="RPX451" s="18"/>
      <c r="RQG451" s="16"/>
      <c r="RQH451" s="17"/>
      <c r="RQI451" s="18"/>
      <c r="RQR451" s="16"/>
      <c r="RQS451" s="17"/>
      <c r="RQT451" s="18"/>
      <c r="RRC451" s="16"/>
      <c r="RRD451" s="17"/>
      <c r="RRE451" s="18"/>
      <c r="RRN451" s="16"/>
      <c r="RRO451" s="17"/>
      <c r="RRP451" s="18"/>
      <c r="RRY451" s="16"/>
      <c r="RRZ451" s="17"/>
      <c r="RSA451" s="18"/>
      <c r="RSJ451" s="16"/>
      <c r="RSK451" s="17"/>
      <c r="RSL451" s="18"/>
      <c r="RSU451" s="16"/>
      <c r="RSV451" s="17"/>
      <c r="RSW451" s="18"/>
      <c r="RTF451" s="16"/>
      <c r="RTG451" s="17"/>
      <c r="RTH451" s="18"/>
      <c r="RTQ451" s="16"/>
      <c r="RTR451" s="17"/>
      <c r="RTS451" s="18"/>
      <c r="RUB451" s="16"/>
      <c r="RUC451" s="17"/>
      <c r="RUD451" s="18"/>
      <c r="RUM451" s="16"/>
      <c r="RUN451" s="17"/>
      <c r="RUO451" s="18"/>
      <c r="RUX451" s="16"/>
      <c r="RUY451" s="17"/>
      <c r="RUZ451" s="18"/>
      <c r="RVI451" s="16"/>
      <c r="RVJ451" s="17"/>
      <c r="RVK451" s="18"/>
      <c r="RVT451" s="16"/>
      <c r="RVU451" s="17"/>
      <c r="RVV451" s="18"/>
      <c r="RWE451" s="16"/>
      <c r="RWF451" s="17"/>
      <c r="RWG451" s="18"/>
      <c r="RWP451" s="16"/>
      <c r="RWQ451" s="17"/>
      <c r="RWR451" s="18"/>
      <c r="RXA451" s="16"/>
      <c r="RXB451" s="17"/>
      <c r="RXC451" s="18"/>
      <c r="RXL451" s="16"/>
      <c r="RXM451" s="17"/>
      <c r="RXN451" s="18"/>
      <c r="RXW451" s="16"/>
      <c r="RXX451" s="17"/>
      <c r="RXY451" s="18"/>
      <c r="RYH451" s="16"/>
      <c r="RYI451" s="17"/>
      <c r="RYJ451" s="18"/>
      <c r="RYS451" s="16"/>
      <c r="RYT451" s="17"/>
      <c r="RYU451" s="18"/>
      <c r="RZD451" s="16"/>
      <c r="RZE451" s="17"/>
      <c r="RZF451" s="18"/>
      <c r="RZO451" s="16"/>
      <c r="RZP451" s="17"/>
      <c r="RZQ451" s="18"/>
      <c r="RZZ451" s="16"/>
      <c r="SAA451" s="17"/>
      <c r="SAB451" s="18"/>
      <c r="SAK451" s="16"/>
      <c r="SAL451" s="17"/>
      <c r="SAM451" s="18"/>
      <c r="SAV451" s="16"/>
      <c r="SAW451" s="17"/>
      <c r="SAX451" s="18"/>
      <c r="SBG451" s="16"/>
      <c r="SBH451" s="17"/>
      <c r="SBI451" s="18"/>
      <c r="SBR451" s="16"/>
      <c r="SBS451" s="17"/>
      <c r="SBT451" s="18"/>
      <c r="SCC451" s="16"/>
      <c r="SCD451" s="17"/>
      <c r="SCE451" s="18"/>
      <c r="SCN451" s="16"/>
      <c r="SCO451" s="17"/>
      <c r="SCP451" s="18"/>
      <c r="SCY451" s="16"/>
      <c r="SCZ451" s="17"/>
      <c r="SDA451" s="18"/>
      <c r="SDJ451" s="16"/>
      <c r="SDK451" s="17"/>
      <c r="SDL451" s="18"/>
      <c r="SDU451" s="16"/>
      <c r="SDV451" s="17"/>
      <c r="SDW451" s="18"/>
      <c r="SEF451" s="16"/>
      <c r="SEG451" s="17"/>
      <c r="SEH451" s="18"/>
      <c r="SEQ451" s="16"/>
      <c r="SER451" s="17"/>
      <c r="SES451" s="18"/>
      <c r="SFB451" s="16"/>
      <c r="SFC451" s="17"/>
      <c r="SFD451" s="18"/>
      <c r="SFM451" s="16"/>
      <c r="SFN451" s="17"/>
      <c r="SFO451" s="18"/>
      <c r="SFX451" s="16"/>
      <c r="SFY451" s="17"/>
      <c r="SFZ451" s="18"/>
      <c r="SGI451" s="16"/>
      <c r="SGJ451" s="17"/>
      <c r="SGK451" s="18"/>
      <c r="SGT451" s="16"/>
      <c r="SGU451" s="17"/>
      <c r="SGV451" s="18"/>
      <c r="SHE451" s="16"/>
      <c r="SHF451" s="17"/>
      <c r="SHG451" s="18"/>
      <c r="SHP451" s="16"/>
      <c r="SHQ451" s="17"/>
      <c r="SHR451" s="18"/>
      <c r="SIA451" s="16"/>
      <c r="SIB451" s="17"/>
      <c r="SIC451" s="18"/>
      <c r="SIL451" s="16"/>
      <c r="SIM451" s="17"/>
      <c r="SIN451" s="18"/>
      <c r="SIW451" s="16"/>
      <c r="SIX451" s="17"/>
      <c r="SIY451" s="18"/>
      <c r="SJH451" s="16"/>
      <c r="SJI451" s="17"/>
      <c r="SJJ451" s="18"/>
      <c r="SJS451" s="16"/>
      <c r="SJT451" s="17"/>
      <c r="SJU451" s="18"/>
      <c r="SKD451" s="16"/>
      <c r="SKE451" s="17"/>
      <c r="SKF451" s="18"/>
      <c r="SKO451" s="16"/>
      <c r="SKP451" s="17"/>
      <c r="SKQ451" s="18"/>
      <c r="SKZ451" s="16"/>
      <c r="SLA451" s="17"/>
      <c r="SLB451" s="18"/>
      <c r="SLK451" s="16"/>
      <c r="SLL451" s="17"/>
      <c r="SLM451" s="18"/>
      <c r="SLV451" s="16"/>
      <c r="SLW451" s="17"/>
      <c r="SLX451" s="18"/>
      <c r="SMG451" s="16"/>
      <c r="SMH451" s="17"/>
      <c r="SMI451" s="18"/>
      <c r="SMR451" s="16"/>
      <c r="SMS451" s="17"/>
      <c r="SMT451" s="18"/>
      <c r="SNC451" s="16"/>
      <c r="SND451" s="17"/>
      <c r="SNE451" s="18"/>
      <c r="SNN451" s="16"/>
      <c r="SNO451" s="17"/>
      <c r="SNP451" s="18"/>
      <c r="SNY451" s="16"/>
      <c r="SNZ451" s="17"/>
      <c r="SOA451" s="18"/>
      <c r="SOJ451" s="16"/>
      <c r="SOK451" s="17"/>
      <c r="SOL451" s="18"/>
      <c r="SOU451" s="16"/>
      <c r="SOV451" s="17"/>
      <c r="SOW451" s="18"/>
      <c r="SPF451" s="16"/>
      <c r="SPG451" s="17"/>
      <c r="SPH451" s="18"/>
      <c r="SPQ451" s="16"/>
      <c r="SPR451" s="17"/>
      <c r="SPS451" s="18"/>
      <c r="SQB451" s="16"/>
      <c r="SQC451" s="17"/>
      <c r="SQD451" s="18"/>
      <c r="SQM451" s="16"/>
      <c r="SQN451" s="17"/>
      <c r="SQO451" s="18"/>
      <c r="SQX451" s="16"/>
      <c r="SQY451" s="17"/>
      <c r="SQZ451" s="18"/>
      <c r="SRI451" s="16"/>
      <c r="SRJ451" s="17"/>
      <c r="SRK451" s="18"/>
      <c r="SRT451" s="16"/>
      <c r="SRU451" s="17"/>
      <c r="SRV451" s="18"/>
      <c r="SSE451" s="16"/>
      <c r="SSF451" s="17"/>
      <c r="SSG451" s="18"/>
      <c r="SSP451" s="16"/>
      <c r="SSQ451" s="17"/>
      <c r="SSR451" s="18"/>
      <c r="STA451" s="16"/>
      <c r="STB451" s="17"/>
      <c r="STC451" s="18"/>
      <c r="STL451" s="16"/>
      <c r="STM451" s="17"/>
      <c r="STN451" s="18"/>
      <c r="STW451" s="16"/>
      <c r="STX451" s="17"/>
      <c r="STY451" s="18"/>
      <c r="SUH451" s="16"/>
      <c r="SUI451" s="17"/>
      <c r="SUJ451" s="18"/>
      <c r="SUS451" s="16"/>
      <c r="SUT451" s="17"/>
      <c r="SUU451" s="18"/>
      <c r="SVD451" s="16"/>
      <c r="SVE451" s="17"/>
      <c r="SVF451" s="18"/>
      <c r="SVO451" s="16"/>
      <c r="SVP451" s="17"/>
      <c r="SVQ451" s="18"/>
      <c r="SVZ451" s="16"/>
      <c r="SWA451" s="17"/>
      <c r="SWB451" s="18"/>
      <c r="SWK451" s="16"/>
      <c r="SWL451" s="17"/>
      <c r="SWM451" s="18"/>
      <c r="SWV451" s="16"/>
      <c r="SWW451" s="17"/>
      <c r="SWX451" s="18"/>
      <c r="SXG451" s="16"/>
      <c r="SXH451" s="17"/>
      <c r="SXI451" s="18"/>
      <c r="SXR451" s="16"/>
      <c r="SXS451" s="17"/>
      <c r="SXT451" s="18"/>
      <c r="SYC451" s="16"/>
      <c r="SYD451" s="17"/>
      <c r="SYE451" s="18"/>
      <c r="SYN451" s="16"/>
      <c r="SYO451" s="17"/>
      <c r="SYP451" s="18"/>
      <c r="SYY451" s="16"/>
      <c r="SYZ451" s="17"/>
      <c r="SZA451" s="18"/>
      <c r="SZJ451" s="16"/>
      <c r="SZK451" s="17"/>
      <c r="SZL451" s="18"/>
      <c r="SZU451" s="16"/>
      <c r="SZV451" s="17"/>
      <c r="SZW451" s="18"/>
      <c r="TAF451" s="16"/>
      <c r="TAG451" s="17"/>
      <c r="TAH451" s="18"/>
      <c r="TAQ451" s="16"/>
      <c r="TAR451" s="17"/>
      <c r="TAS451" s="18"/>
      <c r="TBB451" s="16"/>
      <c r="TBC451" s="17"/>
      <c r="TBD451" s="18"/>
      <c r="TBM451" s="16"/>
      <c r="TBN451" s="17"/>
      <c r="TBO451" s="18"/>
      <c r="TBX451" s="16"/>
      <c r="TBY451" s="17"/>
      <c r="TBZ451" s="18"/>
      <c r="TCI451" s="16"/>
      <c r="TCJ451" s="17"/>
      <c r="TCK451" s="18"/>
      <c r="TCT451" s="16"/>
      <c r="TCU451" s="17"/>
      <c r="TCV451" s="18"/>
      <c r="TDE451" s="16"/>
      <c r="TDF451" s="17"/>
      <c r="TDG451" s="18"/>
      <c r="TDP451" s="16"/>
      <c r="TDQ451" s="17"/>
      <c r="TDR451" s="18"/>
      <c r="TEA451" s="16"/>
      <c r="TEB451" s="17"/>
      <c r="TEC451" s="18"/>
      <c r="TEL451" s="16"/>
      <c r="TEM451" s="17"/>
      <c r="TEN451" s="18"/>
      <c r="TEW451" s="16"/>
      <c r="TEX451" s="17"/>
      <c r="TEY451" s="18"/>
      <c r="TFH451" s="16"/>
      <c r="TFI451" s="17"/>
      <c r="TFJ451" s="18"/>
      <c r="TFS451" s="16"/>
      <c r="TFT451" s="17"/>
      <c r="TFU451" s="18"/>
      <c r="TGD451" s="16"/>
      <c r="TGE451" s="17"/>
      <c r="TGF451" s="18"/>
      <c r="TGO451" s="16"/>
      <c r="TGP451" s="17"/>
      <c r="TGQ451" s="18"/>
      <c r="TGZ451" s="16"/>
      <c r="THA451" s="17"/>
      <c r="THB451" s="18"/>
      <c r="THK451" s="16"/>
      <c r="THL451" s="17"/>
      <c r="THM451" s="18"/>
      <c r="THV451" s="16"/>
      <c r="THW451" s="17"/>
      <c r="THX451" s="18"/>
      <c r="TIG451" s="16"/>
      <c r="TIH451" s="17"/>
      <c r="TII451" s="18"/>
      <c r="TIR451" s="16"/>
      <c r="TIS451" s="17"/>
      <c r="TIT451" s="18"/>
      <c r="TJC451" s="16"/>
      <c r="TJD451" s="17"/>
      <c r="TJE451" s="18"/>
      <c r="TJN451" s="16"/>
      <c r="TJO451" s="17"/>
      <c r="TJP451" s="18"/>
      <c r="TJY451" s="16"/>
      <c r="TJZ451" s="17"/>
      <c r="TKA451" s="18"/>
      <c r="TKJ451" s="16"/>
      <c r="TKK451" s="17"/>
      <c r="TKL451" s="18"/>
      <c r="TKU451" s="16"/>
      <c r="TKV451" s="17"/>
      <c r="TKW451" s="18"/>
      <c r="TLF451" s="16"/>
      <c r="TLG451" s="17"/>
      <c r="TLH451" s="18"/>
      <c r="TLQ451" s="16"/>
      <c r="TLR451" s="17"/>
      <c r="TLS451" s="18"/>
      <c r="TMB451" s="16"/>
      <c r="TMC451" s="17"/>
      <c r="TMD451" s="18"/>
      <c r="TMM451" s="16"/>
      <c r="TMN451" s="17"/>
      <c r="TMO451" s="18"/>
      <c r="TMX451" s="16"/>
      <c r="TMY451" s="17"/>
      <c r="TMZ451" s="18"/>
      <c r="TNI451" s="16"/>
      <c r="TNJ451" s="17"/>
      <c r="TNK451" s="18"/>
      <c r="TNT451" s="16"/>
      <c r="TNU451" s="17"/>
      <c r="TNV451" s="18"/>
      <c r="TOE451" s="16"/>
      <c r="TOF451" s="17"/>
      <c r="TOG451" s="18"/>
      <c r="TOP451" s="16"/>
      <c r="TOQ451" s="17"/>
      <c r="TOR451" s="18"/>
      <c r="TPA451" s="16"/>
      <c r="TPB451" s="17"/>
      <c r="TPC451" s="18"/>
      <c r="TPL451" s="16"/>
      <c r="TPM451" s="17"/>
      <c r="TPN451" s="18"/>
      <c r="TPW451" s="16"/>
      <c r="TPX451" s="17"/>
      <c r="TPY451" s="18"/>
      <c r="TQH451" s="16"/>
      <c r="TQI451" s="17"/>
      <c r="TQJ451" s="18"/>
      <c r="TQS451" s="16"/>
      <c r="TQT451" s="17"/>
      <c r="TQU451" s="18"/>
      <c r="TRD451" s="16"/>
      <c r="TRE451" s="17"/>
      <c r="TRF451" s="18"/>
      <c r="TRO451" s="16"/>
      <c r="TRP451" s="17"/>
      <c r="TRQ451" s="18"/>
      <c r="TRZ451" s="16"/>
      <c r="TSA451" s="17"/>
      <c r="TSB451" s="18"/>
      <c r="TSK451" s="16"/>
      <c r="TSL451" s="17"/>
      <c r="TSM451" s="18"/>
      <c r="TSV451" s="16"/>
      <c r="TSW451" s="17"/>
      <c r="TSX451" s="18"/>
      <c r="TTG451" s="16"/>
      <c r="TTH451" s="17"/>
      <c r="TTI451" s="18"/>
      <c r="TTR451" s="16"/>
      <c r="TTS451" s="17"/>
      <c r="TTT451" s="18"/>
      <c r="TUC451" s="16"/>
      <c r="TUD451" s="17"/>
      <c r="TUE451" s="18"/>
      <c r="TUN451" s="16"/>
      <c r="TUO451" s="17"/>
      <c r="TUP451" s="18"/>
      <c r="TUY451" s="16"/>
      <c r="TUZ451" s="17"/>
      <c r="TVA451" s="18"/>
      <c r="TVJ451" s="16"/>
      <c r="TVK451" s="17"/>
      <c r="TVL451" s="18"/>
      <c r="TVU451" s="16"/>
      <c r="TVV451" s="17"/>
      <c r="TVW451" s="18"/>
      <c r="TWF451" s="16"/>
      <c r="TWG451" s="17"/>
      <c r="TWH451" s="18"/>
      <c r="TWQ451" s="16"/>
      <c r="TWR451" s="17"/>
      <c r="TWS451" s="18"/>
      <c r="TXB451" s="16"/>
      <c r="TXC451" s="17"/>
      <c r="TXD451" s="18"/>
      <c r="TXM451" s="16"/>
      <c r="TXN451" s="17"/>
      <c r="TXO451" s="18"/>
      <c r="TXX451" s="16"/>
      <c r="TXY451" s="17"/>
      <c r="TXZ451" s="18"/>
      <c r="TYI451" s="16"/>
      <c r="TYJ451" s="17"/>
      <c r="TYK451" s="18"/>
      <c r="TYT451" s="16"/>
      <c r="TYU451" s="17"/>
      <c r="TYV451" s="18"/>
      <c r="TZE451" s="16"/>
      <c r="TZF451" s="17"/>
      <c r="TZG451" s="18"/>
      <c r="TZP451" s="16"/>
      <c r="TZQ451" s="17"/>
      <c r="TZR451" s="18"/>
      <c r="UAA451" s="16"/>
      <c r="UAB451" s="17"/>
      <c r="UAC451" s="18"/>
      <c r="UAL451" s="16"/>
      <c r="UAM451" s="17"/>
      <c r="UAN451" s="18"/>
      <c r="UAW451" s="16"/>
      <c r="UAX451" s="17"/>
      <c r="UAY451" s="18"/>
      <c r="UBH451" s="16"/>
      <c r="UBI451" s="17"/>
      <c r="UBJ451" s="18"/>
      <c r="UBS451" s="16"/>
      <c r="UBT451" s="17"/>
      <c r="UBU451" s="18"/>
      <c r="UCD451" s="16"/>
      <c r="UCE451" s="17"/>
      <c r="UCF451" s="18"/>
      <c r="UCO451" s="16"/>
      <c r="UCP451" s="17"/>
      <c r="UCQ451" s="18"/>
      <c r="UCZ451" s="16"/>
      <c r="UDA451" s="17"/>
      <c r="UDB451" s="18"/>
      <c r="UDK451" s="16"/>
      <c r="UDL451" s="17"/>
      <c r="UDM451" s="18"/>
      <c r="UDV451" s="16"/>
      <c r="UDW451" s="17"/>
      <c r="UDX451" s="18"/>
      <c r="UEG451" s="16"/>
      <c r="UEH451" s="17"/>
      <c r="UEI451" s="18"/>
      <c r="UER451" s="16"/>
      <c r="UES451" s="17"/>
      <c r="UET451" s="18"/>
      <c r="UFC451" s="16"/>
      <c r="UFD451" s="17"/>
      <c r="UFE451" s="18"/>
      <c r="UFN451" s="16"/>
      <c r="UFO451" s="17"/>
      <c r="UFP451" s="18"/>
      <c r="UFY451" s="16"/>
      <c r="UFZ451" s="17"/>
      <c r="UGA451" s="18"/>
      <c r="UGJ451" s="16"/>
      <c r="UGK451" s="17"/>
      <c r="UGL451" s="18"/>
      <c r="UGU451" s="16"/>
      <c r="UGV451" s="17"/>
      <c r="UGW451" s="18"/>
      <c r="UHF451" s="16"/>
      <c r="UHG451" s="17"/>
      <c r="UHH451" s="18"/>
      <c r="UHQ451" s="16"/>
      <c r="UHR451" s="17"/>
      <c r="UHS451" s="18"/>
      <c r="UIB451" s="16"/>
      <c r="UIC451" s="17"/>
      <c r="UID451" s="18"/>
      <c r="UIM451" s="16"/>
      <c r="UIN451" s="17"/>
      <c r="UIO451" s="18"/>
      <c r="UIX451" s="16"/>
      <c r="UIY451" s="17"/>
      <c r="UIZ451" s="18"/>
      <c r="UJI451" s="16"/>
      <c r="UJJ451" s="17"/>
      <c r="UJK451" s="18"/>
      <c r="UJT451" s="16"/>
      <c r="UJU451" s="17"/>
      <c r="UJV451" s="18"/>
      <c r="UKE451" s="16"/>
      <c r="UKF451" s="17"/>
      <c r="UKG451" s="18"/>
      <c r="UKP451" s="16"/>
      <c r="UKQ451" s="17"/>
      <c r="UKR451" s="18"/>
      <c r="ULA451" s="16"/>
      <c r="ULB451" s="17"/>
      <c r="ULC451" s="18"/>
      <c r="ULL451" s="16"/>
      <c r="ULM451" s="17"/>
      <c r="ULN451" s="18"/>
      <c r="ULW451" s="16"/>
      <c r="ULX451" s="17"/>
      <c r="ULY451" s="18"/>
      <c r="UMH451" s="16"/>
      <c r="UMI451" s="17"/>
      <c r="UMJ451" s="18"/>
      <c r="UMS451" s="16"/>
      <c r="UMT451" s="17"/>
      <c r="UMU451" s="18"/>
      <c r="UND451" s="16"/>
      <c r="UNE451" s="17"/>
      <c r="UNF451" s="18"/>
      <c r="UNO451" s="16"/>
      <c r="UNP451" s="17"/>
      <c r="UNQ451" s="18"/>
      <c r="UNZ451" s="16"/>
      <c r="UOA451" s="17"/>
      <c r="UOB451" s="18"/>
      <c r="UOK451" s="16"/>
      <c r="UOL451" s="17"/>
      <c r="UOM451" s="18"/>
      <c r="UOV451" s="16"/>
      <c r="UOW451" s="17"/>
      <c r="UOX451" s="18"/>
      <c r="UPG451" s="16"/>
      <c r="UPH451" s="17"/>
      <c r="UPI451" s="18"/>
      <c r="UPR451" s="16"/>
      <c r="UPS451" s="17"/>
      <c r="UPT451" s="18"/>
      <c r="UQC451" s="16"/>
      <c r="UQD451" s="17"/>
      <c r="UQE451" s="18"/>
      <c r="UQN451" s="16"/>
      <c r="UQO451" s="17"/>
      <c r="UQP451" s="18"/>
      <c r="UQY451" s="16"/>
      <c r="UQZ451" s="17"/>
      <c r="URA451" s="18"/>
      <c r="URJ451" s="16"/>
      <c r="URK451" s="17"/>
      <c r="URL451" s="18"/>
      <c r="URU451" s="16"/>
      <c r="URV451" s="17"/>
      <c r="URW451" s="18"/>
      <c r="USF451" s="16"/>
      <c r="USG451" s="17"/>
      <c r="USH451" s="18"/>
      <c r="USQ451" s="16"/>
      <c r="USR451" s="17"/>
      <c r="USS451" s="18"/>
      <c r="UTB451" s="16"/>
      <c r="UTC451" s="17"/>
      <c r="UTD451" s="18"/>
      <c r="UTM451" s="16"/>
      <c r="UTN451" s="17"/>
      <c r="UTO451" s="18"/>
      <c r="UTX451" s="16"/>
      <c r="UTY451" s="17"/>
      <c r="UTZ451" s="18"/>
      <c r="UUI451" s="16"/>
      <c r="UUJ451" s="17"/>
      <c r="UUK451" s="18"/>
      <c r="UUT451" s="16"/>
      <c r="UUU451" s="17"/>
      <c r="UUV451" s="18"/>
      <c r="UVE451" s="16"/>
      <c r="UVF451" s="17"/>
      <c r="UVG451" s="18"/>
      <c r="UVP451" s="16"/>
      <c r="UVQ451" s="17"/>
      <c r="UVR451" s="18"/>
      <c r="UWA451" s="16"/>
      <c r="UWB451" s="17"/>
      <c r="UWC451" s="18"/>
      <c r="UWL451" s="16"/>
      <c r="UWM451" s="17"/>
      <c r="UWN451" s="18"/>
      <c r="UWW451" s="16"/>
      <c r="UWX451" s="17"/>
      <c r="UWY451" s="18"/>
      <c r="UXH451" s="16"/>
      <c r="UXI451" s="17"/>
      <c r="UXJ451" s="18"/>
      <c r="UXS451" s="16"/>
      <c r="UXT451" s="17"/>
      <c r="UXU451" s="18"/>
      <c r="UYD451" s="16"/>
      <c r="UYE451" s="17"/>
      <c r="UYF451" s="18"/>
      <c r="UYO451" s="16"/>
      <c r="UYP451" s="17"/>
      <c r="UYQ451" s="18"/>
      <c r="UYZ451" s="16"/>
      <c r="UZA451" s="17"/>
      <c r="UZB451" s="18"/>
      <c r="UZK451" s="16"/>
      <c r="UZL451" s="17"/>
      <c r="UZM451" s="18"/>
      <c r="UZV451" s="16"/>
      <c r="UZW451" s="17"/>
      <c r="UZX451" s="18"/>
      <c r="VAG451" s="16"/>
      <c r="VAH451" s="17"/>
      <c r="VAI451" s="18"/>
      <c r="VAR451" s="16"/>
      <c r="VAS451" s="17"/>
      <c r="VAT451" s="18"/>
      <c r="VBC451" s="16"/>
      <c r="VBD451" s="17"/>
      <c r="VBE451" s="18"/>
      <c r="VBN451" s="16"/>
      <c r="VBO451" s="17"/>
      <c r="VBP451" s="18"/>
      <c r="VBY451" s="16"/>
      <c r="VBZ451" s="17"/>
      <c r="VCA451" s="18"/>
      <c r="VCJ451" s="16"/>
      <c r="VCK451" s="17"/>
      <c r="VCL451" s="18"/>
      <c r="VCU451" s="16"/>
      <c r="VCV451" s="17"/>
      <c r="VCW451" s="18"/>
      <c r="VDF451" s="16"/>
      <c r="VDG451" s="17"/>
      <c r="VDH451" s="18"/>
      <c r="VDQ451" s="16"/>
      <c r="VDR451" s="17"/>
      <c r="VDS451" s="18"/>
      <c r="VEB451" s="16"/>
      <c r="VEC451" s="17"/>
      <c r="VED451" s="18"/>
      <c r="VEM451" s="16"/>
      <c r="VEN451" s="17"/>
      <c r="VEO451" s="18"/>
      <c r="VEX451" s="16"/>
      <c r="VEY451" s="17"/>
      <c r="VEZ451" s="18"/>
      <c r="VFI451" s="16"/>
      <c r="VFJ451" s="17"/>
      <c r="VFK451" s="18"/>
      <c r="VFT451" s="16"/>
      <c r="VFU451" s="17"/>
      <c r="VFV451" s="18"/>
      <c r="VGE451" s="16"/>
      <c r="VGF451" s="17"/>
      <c r="VGG451" s="18"/>
      <c r="VGP451" s="16"/>
      <c r="VGQ451" s="17"/>
      <c r="VGR451" s="18"/>
      <c r="VHA451" s="16"/>
      <c r="VHB451" s="17"/>
      <c r="VHC451" s="18"/>
      <c r="VHL451" s="16"/>
      <c r="VHM451" s="17"/>
      <c r="VHN451" s="18"/>
      <c r="VHW451" s="16"/>
      <c r="VHX451" s="17"/>
      <c r="VHY451" s="18"/>
      <c r="VIH451" s="16"/>
      <c r="VII451" s="17"/>
      <c r="VIJ451" s="18"/>
      <c r="VIS451" s="16"/>
      <c r="VIT451" s="17"/>
      <c r="VIU451" s="18"/>
      <c r="VJD451" s="16"/>
      <c r="VJE451" s="17"/>
      <c r="VJF451" s="18"/>
      <c r="VJO451" s="16"/>
      <c r="VJP451" s="17"/>
      <c r="VJQ451" s="18"/>
      <c r="VJZ451" s="16"/>
      <c r="VKA451" s="17"/>
      <c r="VKB451" s="18"/>
      <c r="VKK451" s="16"/>
      <c r="VKL451" s="17"/>
      <c r="VKM451" s="18"/>
      <c r="VKV451" s="16"/>
      <c r="VKW451" s="17"/>
      <c r="VKX451" s="18"/>
      <c r="VLG451" s="16"/>
      <c r="VLH451" s="17"/>
      <c r="VLI451" s="18"/>
      <c r="VLR451" s="16"/>
      <c r="VLS451" s="17"/>
      <c r="VLT451" s="18"/>
      <c r="VMC451" s="16"/>
      <c r="VMD451" s="17"/>
      <c r="VME451" s="18"/>
      <c r="VMN451" s="16"/>
      <c r="VMO451" s="17"/>
      <c r="VMP451" s="18"/>
      <c r="VMY451" s="16"/>
      <c r="VMZ451" s="17"/>
      <c r="VNA451" s="18"/>
      <c r="VNJ451" s="16"/>
      <c r="VNK451" s="17"/>
      <c r="VNL451" s="18"/>
      <c r="VNU451" s="16"/>
      <c r="VNV451" s="17"/>
      <c r="VNW451" s="18"/>
      <c r="VOF451" s="16"/>
      <c r="VOG451" s="17"/>
      <c r="VOH451" s="18"/>
      <c r="VOQ451" s="16"/>
      <c r="VOR451" s="17"/>
      <c r="VOS451" s="18"/>
      <c r="VPB451" s="16"/>
      <c r="VPC451" s="17"/>
      <c r="VPD451" s="18"/>
      <c r="VPM451" s="16"/>
      <c r="VPN451" s="17"/>
      <c r="VPO451" s="18"/>
      <c r="VPX451" s="16"/>
      <c r="VPY451" s="17"/>
      <c r="VPZ451" s="18"/>
      <c r="VQI451" s="16"/>
      <c r="VQJ451" s="17"/>
      <c r="VQK451" s="18"/>
      <c r="VQT451" s="16"/>
      <c r="VQU451" s="17"/>
      <c r="VQV451" s="18"/>
      <c r="VRE451" s="16"/>
      <c r="VRF451" s="17"/>
      <c r="VRG451" s="18"/>
      <c r="VRP451" s="16"/>
      <c r="VRQ451" s="17"/>
      <c r="VRR451" s="18"/>
      <c r="VSA451" s="16"/>
      <c r="VSB451" s="17"/>
      <c r="VSC451" s="18"/>
      <c r="VSL451" s="16"/>
      <c r="VSM451" s="17"/>
      <c r="VSN451" s="18"/>
      <c r="VSW451" s="16"/>
      <c r="VSX451" s="17"/>
      <c r="VSY451" s="18"/>
      <c r="VTH451" s="16"/>
      <c r="VTI451" s="17"/>
      <c r="VTJ451" s="18"/>
      <c r="VTS451" s="16"/>
      <c r="VTT451" s="17"/>
      <c r="VTU451" s="18"/>
      <c r="VUD451" s="16"/>
      <c r="VUE451" s="17"/>
      <c r="VUF451" s="18"/>
      <c r="VUO451" s="16"/>
      <c r="VUP451" s="17"/>
      <c r="VUQ451" s="18"/>
      <c r="VUZ451" s="16"/>
      <c r="VVA451" s="17"/>
      <c r="VVB451" s="18"/>
      <c r="VVK451" s="16"/>
      <c r="VVL451" s="17"/>
      <c r="VVM451" s="18"/>
      <c r="VVV451" s="16"/>
      <c r="VVW451" s="17"/>
      <c r="VVX451" s="18"/>
      <c r="VWG451" s="16"/>
      <c r="VWH451" s="17"/>
      <c r="VWI451" s="18"/>
      <c r="VWR451" s="16"/>
      <c r="VWS451" s="17"/>
      <c r="VWT451" s="18"/>
      <c r="VXC451" s="16"/>
      <c r="VXD451" s="17"/>
      <c r="VXE451" s="18"/>
      <c r="VXN451" s="16"/>
      <c r="VXO451" s="17"/>
      <c r="VXP451" s="18"/>
      <c r="VXY451" s="16"/>
      <c r="VXZ451" s="17"/>
      <c r="VYA451" s="18"/>
      <c r="VYJ451" s="16"/>
      <c r="VYK451" s="17"/>
      <c r="VYL451" s="18"/>
      <c r="VYU451" s="16"/>
      <c r="VYV451" s="17"/>
      <c r="VYW451" s="18"/>
      <c r="VZF451" s="16"/>
      <c r="VZG451" s="17"/>
      <c r="VZH451" s="18"/>
      <c r="VZQ451" s="16"/>
      <c r="VZR451" s="17"/>
      <c r="VZS451" s="18"/>
      <c r="WAB451" s="16"/>
      <c r="WAC451" s="17"/>
      <c r="WAD451" s="18"/>
      <c r="WAM451" s="16"/>
      <c r="WAN451" s="17"/>
      <c r="WAO451" s="18"/>
      <c r="WAX451" s="16"/>
      <c r="WAY451" s="17"/>
      <c r="WAZ451" s="18"/>
      <c r="WBI451" s="16"/>
      <c r="WBJ451" s="17"/>
      <c r="WBK451" s="18"/>
      <c r="WBT451" s="16"/>
      <c r="WBU451" s="17"/>
      <c r="WBV451" s="18"/>
      <c r="WCE451" s="16"/>
      <c r="WCF451" s="17"/>
      <c r="WCG451" s="18"/>
      <c r="WCP451" s="16"/>
      <c r="WCQ451" s="17"/>
      <c r="WCR451" s="18"/>
      <c r="WDA451" s="16"/>
      <c r="WDB451" s="17"/>
      <c r="WDC451" s="18"/>
      <c r="WDL451" s="16"/>
      <c r="WDM451" s="17"/>
      <c r="WDN451" s="18"/>
      <c r="WDW451" s="16"/>
      <c r="WDX451" s="17"/>
      <c r="WDY451" s="18"/>
      <c r="WEH451" s="16"/>
      <c r="WEI451" s="17"/>
      <c r="WEJ451" s="18"/>
      <c r="WES451" s="16"/>
      <c r="WET451" s="17"/>
      <c r="WEU451" s="18"/>
      <c r="WFD451" s="16"/>
      <c r="WFE451" s="17"/>
      <c r="WFF451" s="18"/>
      <c r="WFO451" s="16"/>
      <c r="WFP451" s="17"/>
      <c r="WFQ451" s="18"/>
      <c r="WFZ451" s="16"/>
      <c r="WGA451" s="17"/>
      <c r="WGB451" s="18"/>
      <c r="WGK451" s="16"/>
      <c r="WGL451" s="17"/>
      <c r="WGM451" s="18"/>
      <c r="WGV451" s="16"/>
      <c r="WGW451" s="17"/>
      <c r="WGX451" s="18"/>
      <c r="WHG451" s="16"/>
      <c r="WHH451" s="17"/>
      <c r="WHI451" s="18"/>
      <c r="WHR451" s="16"/>
      <c r="WHS451" s="17"/>
      <c r="WHT451" s="18"/>
      <c r="WIC451" s="16"/>
      <c r="WID451" s="17"/>
      <c r="WIE451" s="18"/>
      <c r="WIN451" s="16"/>
      <c r="WIO451" s="17"/>
      <c r="WIP451" s="18"/>
      <c r="WIY451" s="16"/>
      <c r="WIZ451" s="17"/>
      <c r="WJA451" s="18"/>
      <c r="WJJ451" s="16"/>
      <c r="WJK451" s="17"/>
      <c r="WJL451" s="18"/>
      <c r="WJU451" s="16"/>
      <c r="WJV451" s="17"/>
      <c r="WJW451" s="18"/>
      <c r="WKF451" s="16"/>
      <c r="WKG451" s="17"/>
      <c r="WKH451" s="18"/>
      <c r="WKQ451" s="16"/>
      <c r="WKR451" s="17"/>
      <c r="WKS451" s="18"/>
      <c r="WLB451" s="16"/>
      <c r="WLC451" s="17"/>
      <c r="WLD451" s="18"/>
      <c r="WLM451" s="16"/>
      <c r="WLN451" s="17"/>
      <c r="WLO451" s="18"/>
      <c r="WLX451" s="16"/>
      <c r="WLY451" s="17"/>
      <c r="WLZ451" s="18"/>
      <c r="WMI451" s="16"/>
      <c r="WMJ451" s="17"/>
      <c r="WMK451" s="18"/>
      <c r="WMT451" s="16"/>
      <c r="WMU451" s="17"/>
      <c r="WMV451" s="18"/>
      <c r="WNE451" s="16"/>
      <c r="WNF451" s="17"/>
      <c r="WNG451" s="18"/>
      <c r="WNP451" s="16"/>
      <c r="WNQ451" s="17"/>
      <c r="WNR451" s="18"/>
      <c r="WOA451" s="16"/>
      <c r="WOB451" s="17"/>
      <c r="WOC451" s="18"/>
      <c r="WOL451" s="16"/>
      <c r="WOM451" s="17"/>
      <c r="WON451" s="18"/>
      <c r="WOW451" s="16"/>
      <c r="WOX451" s="17"/>
      <c r="WOY451" s="18"/>
      <c r="WPH451" s="16"/>
      <c r="WPI451" s="17"/>
      <c r="WPJ451" s="18"/>
      <c r="WPS451" s="16"/>
      <c r="WPT451" s="17"/>
      <c r="WPU451" s="18"/>
      <c r="WQD451" s="16"/>
      <c r="WQE451" s="17"/>
      <c r="WQF451" s="18"/>
      <c r="WQO451" s="16"/>
      <c r="WQP451" s="17"/>
      <c r="WQQ451" s="18"/>
      <c r="WQZ451" s="16"/>
      <c r="WRA451" s="17"/>
      <c r="WRB451" s="18"/>
      <c r="WRK451" s="16"/>
      <c r="WRL451" s="17"/>
      <c r="WRM451" s="18"/>
      <c r="WRV451" s="16"/>
      <c r="WRW451" s="17"/>
      <c r="WRX451" s="18"/>
      <c r="WSG451" s="16"/>
      <c r="WSH451" s="17"/>
      <c r="WSI451" s="18"/>
      <c r="WSR451" s="16"/>
      <c r="WSS451" s="17"/>
      <c r="WST451" s="18"/>
      <c r="WTC451" s="16"/>
      <c r="WTD451" s="17"/>
      <c r="WTE451" s="18"/>
      <c r="WTN451" s="16"/>
      <c r="WTO451" s="17"/>
      <c r="WTP451" s="18"/>
      <c r="WTY451" s="16"/>
      <c r="WTZ451" s="17"/>
      <c r="WUA451" s="18"/>
      <c r="WUJ451" s="16"/>
      <c r="WUK451" s="17"/>
      <c r="WUL451" s="18"/>
      <c r="WUU451" s="16"/>
      <c r="WUV451" s="17"/>
      <c r="WUW451" s="18"/>
      <c r="WVF451" s="16"/>
      <c r="WVG451" s="17"/>
      <c r="WVH451" s="18"/>
      <c r="WVQ451" s="16"/>
      <c r="WVR451" s="17"/>
      <c r="WVS451" s="18"/>
      <c r="WWB451" s="16"/>
      <c r="WWC451" s="17"/>
      <c r="WWD451" s="18"/>
      <c r="WWM451" s="16"/>
      <c r="WWN451" s="17"/>
      <c r="WWO451" s="18"/>
      <c r="WWX451" s="16"/>
      <c r="WWY451" s="17"/>
      <c r="WWZ451" s="18"/>
      <c r="WXI451" s="16"/>
      <c r="WXJ451" s="17"/>
      <c r="WXK451" s="18"/>
      <c r="WXT451" s="16"/>
      <c r="WXU451" s="17"/>
      <c r="WXV451" s="18"/>
      <c r="WYE451" s="16"/>
      <c r="WYF451" s="17"/>
      <c r="WYG451" s="18"/>
      <c r="WYP451" s="16"/>
      <c r="WYQ451" s="17"/>
      <c r="WYR451" s="18"/>
      <c r="WZA451" s="16"/>
      <c r="WZB451" s="17"/>
      <c r="WZC451" s="18"/>
      <c r="WZL451" s="16"/>
      <c r="WZM451" s="17"/>
      <c r="WZN451" s="18"/>
      <c r="WZW451" s="16"/>
      <c r="WZX451" s="17"/>
      <c r="WZY451" s="18"/>
      <c r="XAH451" s="16"/>
      <c r="XAI451" s="17"/>
      <c r="XAJ451" s="18"/>
      <c r="XAS451" s="16"/>
      <c r="XAT451" s="17"/>
      <c r="XAU451" s="18"/>
      <c r="XBD451" s="16"/>
      <c r="XBE451" s="17"/>
      <c r="XBF451" s="18"/>
      <c r="XBO451" s="16"/>
      <c r="XBP451" s="17"/>
      <c r="XBQ451" s="18"/>
      <c r="XBZ451" s="16"/>
      <c r="XCA451" s="17"/>
      <c r="XCB451" s="18"/>
      <c r="XCK451" s="16"/>
      <c r="XCL451" s="17"/>
      <c r="XCM451" s="18"/>
      <c r="XCV451" s="16"/>
      <c r="XCW451" s="17"/>
      <c r="XCX451" s="18"/>
      <c r="XDG451" s="16"/>
      <c r="XDH451" s="17"/>
      <c r="XDI451" s="18"/>
      <c r="XDR451" s="16"/>
      <c r="XDS451" s="17"/>
      <c r="XDT451" s="18"/>
      <c r="XEC451" s="16"/>
      <c r="XED451" s="17"/>
      <c r="XEE451" s="18"/>
      <c r="XEN451" s="16"/>
      <c r="XEO451" s="17"/>
      <c r="XEP451" s="18"/>
      <c r="XEY451" s="16"/>
      <c r="XEZ451" s="17"/>
      <c r="XFA451" s="18"/>
    </row>
    <row r="452" spans="1:2048 2057:3071 3080:4094 4103:5117 5126:6140 6149:7163 7172:8186 8195:9209 9218:10232 10241:13312 13321:14335 14344:15358 15367:16381" hidden="1" x14ac:dyDescent="0.3">
      <c r="A452" s="17" t="s">
        <v>89</v>
      </c>
      <c r="B452" s="18">
        <v>1033601</v>
      </c>
      <c r="C452" t="s">
        <v>22</v>
      </c>
      <c r="D452" t="s">
        <v>26</v>
      </c>
      <c r="E452" t="s">
        <v>31</v>
      </c>
      <c r="F452">
        <v>2</v>
      </c>
      <c r="G452">
        <v>1</v>
      </c>
      <c r="H452">
        <v>1</v>
      </c>
      <c r="I452">
        <v>420105001</v>
      </c>
      <c r="J452" t="s">
        <v>72</v>
      </c>
      <c r="K452">
        <f>56680.803+1108.8</f>
        <v>57789.603000000003</v>
      </c>
      <c r="L452" s="17"/>
      <c r="M452" s="18"/>
      <c r="V452" s="16"/>
      <c r="W452" s="17"/>
      <c r="X452" s="18"/>
      <c r="AG452" s="16"/>
      <c r="AH452" s="17"/>
      <c r="AI452" s="18"/>
      <c r="AR452" s="16"/>
      <c r="AS452" s="17"/>
      <c r="AT452" s="18"/>
      <c r="BC452" s="16"/>
      <c r="BD452" s="17"/>
      <c r="BE452" s="18"/>
      <c r="BN452" s="16"/>
      <c r="BO452" s="17"/>
      <c r="BP452" s="18"/>
      <c r="BY452" s="16"/>
      <c r="BZ452" s="17"/>
      <c r="CA452" s="18"/>
      <c r="CJ452" s="16"/>
      <c r="CK452" s="17"/>
      <c r="CL452" s="18"/>
      <c r="CU452" s="16"/>
      <c r="CV452" s="17"/>
      <c r="CW452" s="18"/>
      <c r="DF452" s="16"/>
      <c r="DG452" s="17"/>
      <c r="DH452" s="18"/>
      <c r="DQ452" s="16"/>
      <c r="DR452" s="17"/>
      <c r="DS452" s="18"/>
      <c r="EB452" s="16"/>
      <c r="EC452" s="17"/>
      <c r="ED452" s="18"/>
      <c r="EM452" s="16"/>
      <c r="EN452" s="17"/>
      <c r="EO452" s="18"/>
      <c r="EX452" s="16"/>
      <c r="EY452" s="17"/>
      <c r="EZ452" s="18"/>
      <c r="FI452" s="16"/>
      <c r="FJ452" s="17"/>
      <c r="FK452" s="18"/>
      <c r="FT452" s="16"/>
      <c r="FU452" s="17"/>
      <c r="FV452" s="18"/>
      <c r="GE452" s="16"/>
      <c r="GF452" s="17"/>
      <c r="GG452" s="18"/>
      <c r="GP452" s="16"/>
      <c r="GQ452" s="17"/>
      <c r="GR452" s="18"/>
      <c r="HA452" s="16"/>
      <c r="HB452" s="17"/>
      <c r="HC452" s="18"/>
      <c r="HL452" s="16"/>
      <c r="HM452" s="17"/>
      <c r="HN452" s="18"/>
      <c r="HW452" s="16"/>
      <c r="HX452" s="17"/>
      <c r="HY452" s="18"/>
      <c r="IH452" s="16"/>
      <c r="II452" s="17"/>
      <c r="IJ452" s="18"/>
      <c r="IS452" s="16"/>
      <c r="IT452" s="17"/>
      <c r="IU452" s="18"/>
      <c r="JD452" s="16"/>
      <c r="JE452" s="17"/>
      <c r="JF452" s="18"/>
      <c r="JO452" s="16"/>
      <c r="JP452" s="17"/>
      <c r="JQ452" s="18"/>
      <c r="JZ452" s="16"/>
      <c r="KA452" s="17"/>
      <c r="KB452" s="18"/>
      <c r="KK452" s="16"/>
      <c r="KL452" s="17"/>
      <c r="KM452" s="18"/>
      <c r="KV452" s="16"/>
      <c r="KW452" s="17"/>
      <c r="KX452" s="18"/>
      <c r="LG452" s="16"/>
      <c r="LH452" s="17"/>
      <c r="LI452" s="18"/>
      <c r="LR452" s="16"/>
      <c r="LS452" s="17"/>
      <c r="LT452" s="18"/>
      <c r="MC452" s="16"/>
      <c r="MD452" s="17"/>
      <c r="ME452" s="18"/>
      <c r="MN452" s="16"/>
      <c r="MO452" s="17"/>
      <c r="MP452" s="18"/>
      <c r="MY452" s="16"/>
      <c r="MZ452" s="17"/>
      <c r="NA452" s="18"/>
      <c r="NJ452" s="16"/>
      <c r="NK452" s="17"/>
      <c r="NL452" s="18"/>
      <c r="NU452" s="16"/>
      <c r="NV452" s="17"/>
      <c r="NW452" s="18"/>
      <c r="OF452" s="16"/>
      <c r="OG452" s="17"/>
      <c r="OH452" s="18"/>
      <c r="OQ452" s="16"/>
      <c r="OR452" s="17"/>
      <c r="OS452" s="18"/>
      <c r="PB452" s="16"/>
      <c r="PC452" s="17"/>
      <c r="PD452" s="18"/>
      <c r="PM452" s="16"/>
      <c r="PN452" s="17"/>
      <c r="PO452" s="18"/>
      <c r="PX452" s="16"/>
      <c r="PY452" s="17"/>
      <c r="PZ452" s="18"/>
      <c r="QI452" s="16"/>
      <c r="QJ452" s="17"/>
      <c r="QK452" s="18"/>
      <c r="QT452" s="16"/>
      <c r="QU452" s="17"/>
      <c r="QV452" s="18"/>
      <c r="RE452" s="16"/>
      <c r="RF452" s="17"/>
      <c r="RG452" s="18"/>
      <c r="RP452" s="16"/>
      <c r="RQ452" s="17"/>
      <c r="RR452" s="18"/>
      <c r="SA452" s="16"/>
      <c r="SB452" s="17"/>
      <c r="SC452" s="18"/>
      <c r="SL452" s="16"/>
      <c r="SM452" s="17"/>
      <c r="SN452" s="18"/>
      <c r="SW452" s="16"/>
      <c r="SX452" s="17"/>
      <c r="SY452" s="18"/>
      <c r="TH452" s="16"/>
      <c r="TI452" s="17"/>
      <c r="TJ452" s="18"/>
      <c r="TS452" s="16"/>
      <c r="TT452" s="17"/>
      <c r="TU452" s="18"/>
      <c r="UD452" s="16"/>
      <c r="UE452" s="17"/>
      <c r="UF452" s="18"/>
      <c r="UO452" s="16"/>
      <c r="UP452" s="17"/>
      <c r="UQ452" s="18"/>
      <c r="UZ452" s="16"/>
      <c r="VA452" s="17"/>
      <c r="VB452" s="18"/>
      <c r="VK452" s="16"/>
      <c r="VL452" s="17"/>
      <c r="VM452" s="18"/>
      <c r="VV452" s="16"/>
      <c r="VW452" s="17"/>
      <c r="VX452" s="18"/>
      <c r="WG452" s="16"/>
      <c r="WH452" s="17"/>
      <c r="WI452" s="18"/>
      <c r="WR452" s="16"/>
      <c r="WS452" s="17"/>
      <c r="WT452" s="18"/>
      <c r="XC452" s="16"/>
      <c r="XD452" s="17"/>
      <c r="XE452" s="18"/>
      <c r="XN452" s="16"/>
      <c r="XO452" s="17"/>
      <c r="XP452" s="18"/>
      <c r="XY452" s="16"/>
      <c r="XZ452" s="17"/>
      <c r="YA452" s="18"/>
      <c r="YJ452" s="16"/>
      <c r="YK452" s="17"/>
      <c r="YL452" s="18"/>
      <c r="YU452" s="16"/>
      <c r="YV452" s="17"/>
      <c r="YW452" s="18"/>
      <c r="ZF452" s="16"/>
      <c r="ZG452" s="17"/>
      <c r="ZH452" s="18"/>
      <c r="ZQ452" s="16"/>
      <c r="ZR452" s="17"/>
      <c r="ZS452" s="18"/>
      <c r="AAB452" s="16"/>
      <c r="AAC452" s="17"/>
      <c r="AAD452" s="18"/>
      <c r="AAM452" s="16"/>
      <c r="AAN452" s="17"/>
      <c r="AAO452" s="18"/>
      <c r="AAX452" s="16"/>
      <c r="AAY452" s="17"/>
      <c r="AAZ452" s="18"/>
      <c r="ABI452" s="16"/>
      <c r="ABJ452" s="17"/>
      <c r="ABK452" s="18"/>
      <c r="ABT452" s="16"/>
      <c r="ABU452" s="17"/>
      <c r="ABV452" s="18"/>
      <c r="ACE452" s="16"/>
      <c r="ACF452" s="17"/>
      <c r="ACG452" s="18"/>
      <c r="ACP452" s="16"/>
      <c r="ACQ452" s="17"/>
      <c r="ACR452" s="18"/>
      <c r="ADA452" s="16"/>
      <c r="ADB452" s="17"/>
      <c r="ADC452" s="18"/>
      <c r="ADL452" s="16"/>
      <c r="ADM452" s="17"/>
      <c r="ADN452" s="18"/>
      <c r="ADW452" s="16"/>
      <c r="ADX452" s="17"/>
      <c r="ADY452" s="18"/>
      <c r="AEH452" s="16"/>
      <c r="AEI452" s="17"/>
      <c r="AEJ452" s="18"/>
      <c r="AES452" s="16"/>
      <c r="AET452" s="17"/>
      <c r="AEU452" s="18"/>
      <c r="AFD452" s="16"/>
      <c r="AFE452" s="17"/>
      <c r="AFF452" s="18"/>
      <c r="AFO452" s="16"/>
      <c r="AFP452" s="17"/>
      <c r="AFQ452" s="18"/>
      <c r="AFZ452" s="16"/>
      <c r="AGA452" s="17"/>
      <c r="AGB452" s="18"/>
      <c r="AGK452" s="16"/>
      <c r="AGL452" s="17"/>
      <c r="AGM452" s="18"/>
      <c r="AGV452" s="16"/>
      <c r="AGW452" s="17"/>
      <c r="AGX452" s="18"/>
      <c r="AHG452" s="16"/>
      <c r="AHH452" s="17"/>
      <c r="AHI452" s="18"/>
      <c r="AHR452" s="16"/>
      <c r="AHS452" s="17"/>
      <c r="AHT452" s="18"/>
      <c r="AIC452" s="16"/>
      <c r="AID452" s="17"/>
      <c r="AIE452" s="18"/>
      <c r="AIN452" s="16"/>
      <c r="AIO452" s="17"/>
      <c r="AIP452" s="18"/>
      <c r="AIY452" s="16"/>
      <c r="AIZ452" s="17"/>
      <c r="AJA452" s="18"/>
      <c r="AJJ452" s="16"/>
      <c r="AJK452" s="17"/>
      <c r="AJL452" s="18"/>
      <c r="AJU452" s="16"/>
      <c r="AJV452" s="17"/>
      <c r="AJW452" s="18"/>
      <c r="AKF452" s="16"/>
      <c r="AKG452" s="17"/>
      <c r="AKH452" s="18"/>
      <c r="AKQ452" s="16"/>
      <c r="AKR452" s="17"/>
      <c r="AKS452" s="18"/>
      <c r="ALB452" s="16"/>
      <c r="ALC452" s="17"/>
      <c r="ALD452" s="18"/>
      <c r="ALM452" s="16"/>
      <c r="ALN452" s="17"/>
      <c r="ALO452" s="18"/>
      <c r="ALX452" s="16"/>
      <c r="ALY452" s="17"/>
      <c r="ALZ452" s="18"/>
      <c r="AMI452" s="16"/>
      <c r="AMJ452" s="17"/>
      <c r="AMK452" s="18"/>
      <c r="AMT452" s="16"/>
      <c r="AMU452" s="17"/>
      <c r="AMV452" s="18"/>
      <c r="ANE452" s="16"/>
      <c r="ANF452" s="17"/>
      <c r="ANG452" s="18"/>
      <c r="ANP452" s="16"/>
      <c r="ANQ452" s="17"/>
      <c r="ANR452" s="18"/>
      <c r="AOA452" s="16"/>
      <c r="AOB452" s="17"/>
      <c r="AOC452" s="18"/>
      <c r="AOL452" s="16"/>
      <c r="AOM452" s="17"/>
      <c r="AON452" s="18"/>
      <c r="AOW452" s="16"/>
      <c r="AOX452" s="17"/>
      <c r="AOY452" s="18"/>
      <c r="APH452" s="16"/>
      <c r="API452" s="17"/>
      <c r="APJ452" s="18"/>
      <c r="APS452" s="16"/>
      <c r="APT452" s="17"/>
      <c r="APU452" s="18"/>
      <c r="AQD452" s="16"/>
      <c r="AQE452" s="17"/>
      <c r="AQF452" s="18"/>
      <c r="AQO452" s="16"/>
      <c r="AQP452" s="17"/>
      <c r="AQQ452" s="18"/>
      <c r="AQZ452" s="16"/>
      <c r="ARA452" s="17"/>
      <c r="ARB452" s="18"/>
      <c r="ARK452" s="16"/>
      <c r="ARL452" s="17"/>
      <c r="ARM452" s="18"/>
      <c r="ARV452" s="16"/>
      <c r="ARW452" s="17"/>
      <c r="ARX452" s="18"/>
      <c r="ASG452" s="16"/>
      <c r="ASH452" s="17"/>
      <c r="ASI452" s="18"/>
      <c r="ASR452" s="16"/>
      <c r="ASS452" s="17"/>
      <c r="AST452" s="18"/>
      <c r="ATC452" s="16"/>
      <c r="ATD452" s="17"/>
      <c r="ATE452" s="18"/>
      <c r="ATN452" s="16"/>
      <c r="ATO452" s="17"/>
      <c r="ATP452" s="18"/>
      <c r="ATY452" s="16"/>
      <c r="ATZ452" s="17"/>
      <c r="AUA452" s="18"/>
      <c r="AUJ452" s="16"/>
      <c r="AUK452" s="17"/>
      <c r="AUL452" s="18"/>
      <c r="AUU452" s="16"/>
      <c r="AUV452" s="17"/>
      <c r="AUW452" s="18"/>
      <c r="AVF452" s="16"/>
      <c r="AVG452" s="17"/>
      <c r="AVH452" s="18"/>
      <c r="AVQ452" s="16"/>
      <c r="AVR452" s="17"/>
      <c r="AVS452" s="18"/>
      <c r="AWB452" s="16"/>
      <c r="AWC452" s="17"/>
      <c r="AWD452" s="18"/>
      <c r="AWM452" s="16"/>
      <c r="AWN452" s="17"/>
      <c r="AWO452" s="18"/>
      <c r="AWX452" s="16"/>
      <c r="AWY452" s="17"/>
      <c r="AWZ452" s="18"/>
      <c r="AXI452" s="16"/>
      <c r="AXJ452" s="17"/>
      <c r="AXK452" s="18"/>
      <c r="AXT452" s="16"/>
      <c r="AXU452" s="17"/>
      <c r="AXV452" s="18"/>
      <c r="AYE452" s="16"/>
      <c r="AYF452" s="17"/>
      <c r="AYG452" s="18"/>
      <c r="AYP452" s="16"/>
      <c r="AYQ452" s="17"/>
      <c r="AYR452" s="18"/>
      <c r="AZA452" s="16"/>
      <c r="AZB452" s="17"/>
      <c r="AZC452" s="18"/>
      <c r="AZL452" s="16"/>
      <c r="AZM452" s="17"/>
      <c r="AZN452" s="18"/>
      <c r="AZW452" s="16"/>
      <c r="AZX452" s="17"/>
      <c r="AZY452" s="18"/>
      <c r="BAH452" s="16"/>
      <c r="BAI452" s="17"/>
      <c r="BAJ452" s="18"/>
      <c r="BAS452" s="16"/>
      <c r="BAT452" s="17"/>
      <c r="BAU452" s="18"/>
      <c r="BBD452" s="16"/>
      <c r="BBE452" s="17"/>
      <c r="BBF452" s="18"/>
      <c r="BBO452" s="16"/>
      <c r="BBP452" s="17"/>
      <c r="BBQ452" s="18"/>
      <c r="BBZ452" s="16"/>
      <c r="BCA452" s="17"/>
      <c r="BCB452" s="18"/>
      <c r="BCK452" s="16"/>
      <c r="BCL452" s="17"/>
      <c r="BCM452" s="18"/>
      <c r="BCV452" s="16"/>
      <c r="BCW452" s="17"/>
      <c r="BCX452" s="18"/>
      <c r="BDG452" s="16"/>
      <c r="BDH452" s="17"/>
      <c r="BDI452" s="18"/>
      <c r="BDR452" s="16"/>
      <c r="BDS452" s="17"/>
      <c r="BDT452" s="18"/>
      <c r="BEC452" s="16"/>
      <c r="BED452" s="17"/>
      <c r="BEE452" s="18"/>
      <c r="BEN452" s="16"/>
      <c r="BEO452" s="17"/>
      <c r="BEP452" s="18"/>
      <c r="BEY452" s="16"/>
      <c r="BEZ452" s="17"/>
      <c r="BFA452" s="18"/>
      <c r="BFJ452" s="16"/>
      <c r="BFK452" s="17"/>
      <c r="BFL452" s="18"/>
      <c r="BFU452" s="16"/>
      <c r="BFV452" s="17"/>
      <c r="BFW452" s="18"/>
      <c r="BGF452" s="16"/>
      <c r="BGG452" s="17"/>
      <c r="BGH452" s="18"/>
      <c r="BGQ452" s="16"/>
      <c r="BGR452" s="17"/>
      <c r="BGS452" s="18"/>
      <c r="BHB452" s="16"/>
      <c r="BHC452" s="17"/>
      <c r="BHD452" s="18"/>
      <c r="BHM452" s="16"/>
      <c r="BHN452" s="17"/>
      <c r="BHO452" s="18"/>
      <c r="BHX452" s="16"/>
      <c r="BHY452" s="17"/>
      <c r="BHZ452" s="18"/>
      <c r="BII452" s="16"/>
      <c r="BIJ452" s="17"/>
      <c r="BIK452" s="18"/>
      <c r="BIT452" s="16"/>
      <c r="BIU452" s="17"/>
      <c r="BIV452" s="18"/>
      <c r="BJE452" s="16"/>
      <c r="BJF452" s="17"/>
      <c r="BJG452" s="18"/>
      <c r="BJP452" s="16"/>
      <c r="BJQ452" s="17"/>
      <c r="BJR452" s="18"/>
      <c r="BKA452" s="16"/>
      <c r="BKB452" s="17"/>
      <c r="BKC452" s="18"/>
      <c r="BKL452" s="16"/>
      <c r="BKM452" s="17"/>
      <c r="BKN452" s="18"/>
      <c r="BKW452" s="16"/>
      <c r="BKX452" s="17"/>
      <c r="BKY452" s="18"/>
      <c r="BLH452" s="16"/>
      <c r="BLI452" s="17"/>
      <c r="BLJ452" s="18"/>
      <c r="BLS452" s="16"/>
      <c r="BLT452" s="17"/>
      <c r="BLU452" s="18"/>
      <c r="BMD452" s="16"/>
      <c r="BME452" s="17"/>
      <c r="BMF452" s="18"/>
      <c r="BMO452" s="16"/>
      <c r="BMP452" s="17"/>
      <c r="BMQ452" s="18"/>
      <c r="BMZ452" s="16"/>
      <c r="BNA452" s="17"/>
      <c r="BNB452" s="18"/>
      <c r="BNK452" s="16"/>
      <c r="BNL452" s="17"/>
      <c r="BNM452" s="18"/>
      <c r="BNV452" s="16"/>
      <c r="BNW452" s="17"/>
      <c r="BNX452" s="18"/>
      <c r="BOG452" s="16"/>
      <c r="BOH452" s="17"/>
      <c r="BOI452" s="18"/>
      <c r="BOR452" s="16"/>
      <c r="BOS452" s="17"/>
      <c r="BOT452" s="18"/>
      <c r="BPC452" s="16"/>
      <c r="BPD452" s="17"/>
      <c r="BPE452" s="18"/>
      <c r="BPN452" s="16"/>
      <c r="BPO452" s="17"/>
      <c r="BPP452" s="18"/>
      <c r="BPY452" s="16"/>
      <c r="BPZ452" s="17"/>
      <c r="BQA452" s="18"/>
      <c r="BQJ452" s="16"/>
      <c r="BQK452" s="17"/>
      <c r="BQL452" s="18"/>
      <c r="BQU452" s="16"/>
      <c r="BQV452" s="17"/>
      <c r="BQW452" s="18"/>
      <c r="BRF452" s="16"/>
      <c r="BRG452" s="17"/>
      <c r="BRH452" s="18"/>
      <c r="BRQ452" s="16"/>
      <c r="BRR452" s="17"/>
      <c r="BRS452" s="18"/>
      <c r="BSB452" s="16"/>
      <c r="BSC452" s="17"/>
      <c r="BSD452" s="18"/>
      <c r="BSM452" s="16"/>
      <c r="BSN452" s="17"/>
      <c r="BSO452" s="18"/>
      <c r="BSX452" s="16"/>
      <c r="BSY452" s="17"/>
      <c r="BSZ452" s="18"/>
      <c r="BTI452" s="16"/>
      <c r="BTJ452" s="17"/>
      <c r="BTK452" s="18"/>
      <c r="BTT452" s="16"/>
      <c r="BTU452" s="17"/>
      <c r="BTV452" s="18"/>
      <c r="BUE452" s="16"/>
      <c r="BUF452" s="17"/>
      <c r="BUG452" s="18"/>
      <c r="BUP452" s="16"/>
      <c r="BUQ452" s="17"/>
      <c r="BUR452" s="18"/>
      <c r="BVA452" s="16"/>
      <c r="BVB452" s="17"/>
      <c r="BVC452" s="18"/>
      <c r="BVL452" s="16"/>
      <c r="BVM452" s="17"/>
      <c r="BVN452" s="18"/>
      <c r="BVW452" s="16"/>
      <c r="BVX452" s="17"/>
      <c r="BVY452" s="18"/>
      <c r="BWH452" s="16"/>
      <c r="BWI452" s="17"/>
      <c r="BWJ452" s="18"/>
      <c r="BWS452" s="16"/>
      <c r="BWT452" s="17"/>
      <c r="BWU452" s="18"/>
      <c r="BXD452" s="16"/>
      <c r="BXE452" s="17"/>
      <c r="BXF452" s="18"/>
      <c r="BXO452" s="16"/>
      <c r="BXP452" s="17"/>
      <c r="BXQ452" s="18"/>
      <c r="BXZ452" s="16"/>
      <c r="BYA452" s="17"/>
      <c r="BYB452" s="18"/>
      <c r="BYK452" s="16"/>
      <c r="BYL452" s="17"/>
      <c r="BYM452" s="18"/>
      <c r="BYV452" s="16"/>
      <c r="BYW452" s="17"/>
      <c r="BYX452" s="18"/>
      <c r="BZG452" s="16"/>
      <c r="BZH452" s="17"/>
      <c r="BZI452" s="18"/>
      <c r="BZR452" s="16"/>
      <c r="BZS452" s="17"/>
      <c r="BZT452" s="18"/>
      <c r="CAC452" s="16"/>
      <c r="CAD452" s="17"/>
      <c r="CAE452" s="18"/>
      <c r="CAN452" s="16"/>
      <c r="CAO452" s="17"/>
      <c r="CAP452" s="18"/>
      <c r="CAY452" s="16"/>
      <c r="CAZ452" s="17"/>
      <c r="CBA452" s="18"/>
      <c r="CBJ452" s="16"/>
      <c r="CBK452" s="17"/>
      <c r="CBL452" s="18"/>
      <c r="CBU452" s="16"/>
      <c r="CBV452" s="17"/>
      <c r="CBW452" s="18"/>
      <c r="CCF452" s="16"/>
      <c r="CCG452" s="17"/>
      <c r="CCH452" s="18"/>
      <c r="CCQ452" s="16"/>
      <c r="CCR452" s="17"/>
      <c r="CCS452" s="18"/>
      <c r="CDB452" s="16"/>
      <c r="CDC452" s="17"/>
      <c r="CDD452" s="18"/>
      <c r="CDM452" s="16"/>
      <c r="CDN452" s="17"/>
      <c r="CDO452" s="18"/>
      <c r="CDX452" s="16"/>
      <c r="CDY452" s="17"/>
      <c r="CDZ452" s="18"/>
      <c r="CEI452" s="16"/>
      <c r="CEJ452" s="17"/>
      <c r="CEK452" s="18"/>
      <c r="CET452" s="16"/>
      <c r="CEU452" s="17"/>
      <c r="CEV452" s="18"/>
      <c r="CFE452" s="16"/>
      <c r="CFF452" s="17"/>
      <c r="CFG452" s="18"/>
      <c r="CFP452" s="16"/>
      <c r="CFQ452" s="17"/>
      <c r="CFR452" s="18"/>
      <c r="CGA452" s="16"/>
      <c r="CGB452" s="17"/>
      <c r="CGC452" s="18"/>
      <c r="CGL452" s="16"/>
      <c r="CGM452" s="17"/>
      <c r="CGN452" s="18"/>
      <c r="CGW452" s="16"/>
      <c r="CGX452" s="17"/>
      <c r="CGY452" s="18"/>
      <c r="CHH452" s="16"/>
      <c r="CHI452" s="17"/>
      <c r="CHJ452" s="18"/>
      <c r="CHS452" s="16"/>
      <c r="CHT452" s="17"/>
      <c r="CHU452" s="18"/>
      <c r="CID452" s="16"/>
      <c r="CIE452" s="17"/>
      <c r="CIF452" s="18"/>
      <c r="CIO452" s="16"/>
      <c r="CIP452" s="17"/>
      <c r="CIQ452" s="18"/>
      <c r="CIZ452" s="16"/>
      <c r="CJA452" s="17"/>
      <c r="CJB452" s="18"/>
      <c r="CJK452" s="16"/>
      <c r="CJL452" s="17"/>
      <c r="CJM452" s="18"/>
      <c r="CJV452" s="16"/>
      <c r="CJW452" s="17"/>
      <c r="CJX452" s="18"/>
      <c r="CKG452" s="16"/>
      <c r="CKH452" s="17"/>
      <c r="CKI452" s="18"/>
      <c r="CKR452" s="16"/>
      <c r="CKS452" s="17"/>
      <c r="CKT452" s="18"/>
      <c r="CLC452" s="16"/>
      <c r="CLD452" s="17"/>
      <c r="CLE452" s="18"/>
      <c r="CLN452" s="16"/>
      <c r="CLO452" s="17"/>
      <c r="CLP452" s="18"/>
      <c r="CLY452" s="16"/>
      <c r="CLZ452" s="17"/>
      <c r="CMA452" s="18"/>
      <c r="CMJ452" s="16"/>
      <c r="CMK452" s="17"/>
      <c r="CML452" s="18"/>
      <c r="CMU452" s="16"/>
      <c r="CMV452" s="17"/>
      <c r="CMW452" s="18"/>
      <c r="CNF452" s="16"/>
      <c r="CNG452" s="17"/>
      <c r="CNH452" s="18"/>
      <c r="CNQ452" s="16"/>
      <c r="CNR452" s="17"/>
      <c r="CNS452" s="18"/>
      <c r="COB452" s="16"/>
      <c r="COC452" s="17"/>
      <c r="COD452" s="18"/>
      <c r="COM452" s="16"/>
      <c r="CON452" s="17"/>
      <c r="COO452" s="18"/>
      <c r="COX452" s="16"/>
      <c r="COY452" s="17"/>
      <c r="COZ452" s="18"/>
      <c r="CPI452" s="16"/>
      <c r="CPJ452" s="17"/>
      <c r="CPK452" s="18"/>
      <c r="CPT452" s="16"/>
      <c r="CPU452" s="17"/>
      <c r="CPV452" s="18"/>
      <c r="CQE452" s="16"/>
      <c r="CQF452" s="17"/>
      <c r="CQG452" s="18"/>
      <c r="CQP452" s="16"/>
      <c r="CQQ452" s="17"/>
      <c r="CQR452" s="18"/>
      <c r="CRA452" s="16"/>
      <c r="CRB452" s="17"/>
      <c r="CRC452" s="18"/>
      <c r="CRL452" s="16"/>
      <c r="CRM452" s="17"/>
      <c r="CRN452" s="18"/>
      <c r="CRW452" s="16"/>
      <c r="CRX452" s="17"/>
      <c r="CRY452" s="18"/>
      <c r="CSH452" s="16"/>
      <c r="CSI452" s="17"/>
      <c r="CSJ452" s="18"/>
      <c r="CSS452" s="16"/>
      <c r="CST452" s="17"/>
      <c r="CSU452" s="18"/>
      <c r="CTD452" s="16"/>
      <c r="CTE452" s="17"/>
      <c r="CTF452" s="18"/>
      <c r="CTO452" s="16"/>
      <c r="CTP452" s="17"/>
      <c r="CTQ452" s="18"/>
      <c r="CTZ452" s="16"/>
      <c r="CUA452" s="17"/>
      <c r="CUB452" s="18"/>
      <c r="CUK452" s="16"/>
      <c r="CUL452" s="17"/>
      <c r="CUM452" s="18"/>
      <c r="CUV452" s="16"/>
      <c r="CUW452" s="17"/>
      <c r="CUX452" s="18"/>
      <c r="CVG452" s="16"/>
      <c r="CVH452" s="17"/>
      <c r="CVI452" s="18"/>
      <c r="CVR452" s="16"/>
      <c r="CVS452" s="17"/>
      <c r="CVT452" s="18"/>
      <c r="CWC452" s="16"/>
      <c r="CWD452" s="17"/>
      <c r="CWE452" s="18"/>
      <c r="CWN452" s="16"/>
      <c r="CWO452" s="17"/>
      <c r="CWP452" s="18"/>
      <c r="CWY452" s="16"/>
      <c r="CWZ452" s="17"/>
      <c r="CXA452" s="18"/>
      <c r="CXJ452" s="16"/>
      <c r="CXK452" s="17"/>
      <c r="CXL452" s="18"/>
      <c r="CXU452" s="16"/>
      <c r="CXV452" s="17"/>
      <c r="CXW452" s="18"/>
      <c r="CYF452" s="16"/>
      <c r="CYG452" s="17"/>
      <c r="CYH452" s="18"/>
      <c r="CYQ452" s="16"/>
      <c r="CYR452" s="17"/>
      <c r="CYS452" s="18"/>
      <c r="CZB452" s="16"/>
      <c r="CZC452" s="17"/>
      <c r="CZD452" s="18"/>
      <c r="CZM452" s="16"/>
      <c r="CZN452" s="17"/>
      <c r="CZO452" s="18"/>
      <c r="CZX452" s="16"/>
      <c r="CZY452" s="17"/>
      <c r="CZZ452" s="18"/>
      <c r="DAI452" s="16"/>
      <c r="DAJ452" s="17"/>
      <c r="DAK452" s="18"/>
      <c r="DAT452" s="16"/>
      <c r="DAU452" s="17"/>
      <c r="DAV452" s="18"/>
      <c r="DBE452" s="16"/>
      <c r="DBF452" s="17"/>
      <c r="DBG452" s="18"/>
      <c r="DBP452" s="16"/>
      <c r="DBQ452" s="17"/>
      <c r="DBR452" s="18"/>
      <c r="DCA452" s="16"/>
      <c r="DCB452" s="17"/>
      <c r="DCC452" s="18"/>
      <c r="DCL452" s="16"/>
      <c r="DCM452" s="17"/>
      <c r="DCN452" s="18"/>
      <c r="DCW452" s="16"/>
      <c r="DCX452" s="17"/>
      <c r="DCY452" s="18"/>
      <c r="DDH452" s="16"/>
      <c r="DDI452" s="17"/>
      <c r="DDJ452" s="18"/>
      <c r="DDS452" s="16"/>
      <c r="DDT452" s="17"/>
      <c r="DDU452" s="18"/>
      <c r="DED452" s="16"/>
      <c r="DEE452" s="17"/>
      <c r="DEF452" s="18"/>
      <c r="DEO452" s="16"/>
      <c r="DEP452" s="17"/>
      <c r="DEQ452" s="18"/>
      <c r="DEZ452" s="16"/>
      <c r="DFA452" s="17"/>
      <c r="DFB452" s="18"/>
      <c r="DFK452" s="16"/>
      <c r="DFL452" s="17"/>
      <c r="DFM452" s="18"/>
      <c r="DFV452" s="16"/>
      <c r="DFW452" s="17"/>
      <c r="DFX452" s="18"/>
      <c r="DGG452" s="16"/>
      <c r="DGH452" s="17"/>
      <c r="DGI452" s="18"/>
      <c r="DGR452" s="16"/>
      <c r="DGS452" s="17"/>
      <c r="DGT452" s="18"/>
      <c r="DHC452" s="16"/>
      <c r="DHD452" s="17"/>
      <c r="DHE452" s="18"/>
      <c r="DHN452" s="16"/>
      <c r="DHO452" s="17"/>
      <c r="DHP452" s="18"/>
      <c r="DHY452" s="16"/>
      <c r="DHZ452" s="17"/>
      <c r="DIA452" s="18"/>
      <c r="DIJ452" s="16"/>
      <c r="DIK452" s="17"/>
      <c r="DIL452" s="18"/>
      <c r="DIU452" s="16"/>
      <c r="DIV452" s="17"/>
      <c r="DIW452" s="18"/>
      <c r="DJF452" s="16"/>
      <c r="DJG452" s="17"/>
      <c r="DJH452" s="18"/>
      <c r="DJQ452" s="16"/>
      <c r="DJR452" s="17"/>
      <c r="DJS452" s="18"/>
      <c r="DKB452" s="16"/>
      <c r="DKC452" s="17"/>
      <c r="DKD452" s="18"/>
      <c r="DKM452" s="16"/>
      <c r="DKN452" s="17"/>
      <c r="DKO452" s="18"/>
      <c r="DKX452" s="16"/>
      <c r="DKY452" s="17"/>
      <c r="DKZ452" s="18"/>
      <c r="DLI452" s="16"/>
      <c r="DLJ452" s="17"/>
      <c r="DLK452" s="18"/>
      <c r="DLT452" s="16"/>
      <c r="DLU452" s="17"/>
      <c r="DLV452" s="18"/>
      <c r="DME452" s="16"/>
      <c r="DMF452" s="17"/>
      <c r="DMG452" s="18"/>
      <c r="DMP452" s="16"/>
      <c r="DMQ452" s="17"/>
      <c r="DMR452" s="18"/>
      <c r="DNA452" s="16"/>
      <c r="DNB452" s="17"/>
      <c r="DNC452" s="18"/>
      <c r="DNL452" s="16"/>
      <c r="DNM452" s="17"/>
      <c r="DNN452" s="18"/>
      <c r="DNW452" s="16"/>
      <c r="DNX452" s="17"/>
      <c r="DNY452" s="18"/>
      <c r="DOH452" s="16"/>
      <c r="DOI452" s="17"/>
      <c r="DOJ452" s="18"/>
      <c r="DOS452" s="16"/>
      <c r="DOT452" s="17"/>
      <c r="DOU452" s="18"/>
      <c r="DPD452" s="16"/>
      <c r="DPE452" s="17"/>
      <c r="DPF452" s="18"/>
      <c r="DPO452" s="16"/>
      <c r="DPP452" s="17"/>
      <c r="DPQ452" s="18"/>
      <c r="DPZ452" s="16"/>
      <c r="DQA452" s="17"/>
      <c r="DQB452" s="18"/>
      <c r="DQK452" s="16"/>
      <c r="DQL452" s="17"/>
      <c r="DQM452" s="18"/>
      <c r="DQV452" s="16"/>
      <c r="DQW452" s="17"/>
      <c r="DQX452" s="18"/>
      <c r="DRG452" s="16"/>
      <c r="DRH452" s="17"/>
      <c r="DRI452" s="18"/>
      <c r="DRR452" s="16"/>
      <c r="DRS452" s="17"/>
      <c r="DRT452" s="18"/>
      <c r="DSC452" s="16"/>
      <c r="DSD452" s="17"/>
      <c r="DSE452" s="18"/>
      <c r="DSN452" s="16"/>
      <c r="DSO452" s="17"/>
      <c r="DSP452" s="18"/>
      <c r="DSY452" s="16"/>
      <c r="DSZ452" s="17"/>
      <c r="DTA452" s="18"/>
      <c r="DTJ452" s="16"/>
      <c r="DTK452" s="17"/>
      <c r="DTL452" s="18"/>
      <c r="DTU452" s="16"/>
      <c r="DTV452" s="17"/>
      <c r="DTW452" s="18"/>
      <c r="DUF452" s="16"/>
      <c r="DUG452" s="17"/>
      <c r="DUH452" s="18"/>
      <c r="DUQ452" s="16"/>
      <c r="DUR452" s="17"/>
      <c r="DUS452" s="18"/>
      <c r="DVB452" s="16"/>
      <c r="DVC452" s="17"/>
      <c r="DVD452" s="18"/>
      <c r="DVM452" s="16"/>
      <c r="DVN452" s="17"/>
      <c r="DVO452" s="18"/>
      <c r="DVX452" s="16"/>
      <c r="DVY452" s="17"/>
      <c r="DVZ452" s="18"/>
      <c r="DWI452" s="16"/>
      <c r="DWJ452" s="17"/>
      <c r="DWK452" s="18"/>
      <c r="DWT452" s="16"/>
      <c r="DWU452" s="17"/>
      <c r="DWV452" s="18"/>
      <c r="DXE452" s="16"/>
      <c r="DXF452" s="17"/>
      <c r="DXG452" s="18"/>
      <c r="DXP452" s="16"/>
      <c r="DXQ452" s="17"/>
      <c r="DXR452" s="18"/>
      <c r="DYA452" s="16"/>
      <c r="DYB452" s="17"/>
      <c r="DYC452" s="18"/>
      <c r="DYL452" s="16"/>
      <c r="DYM452" s="17"/>
      <c r="DYN452" s="18"/>
      <c r="DYW452" s="16"/>
      <c r="DYX452" s="17"/>
      <c r="DYY452" s="18"/>
      <c r="DZH452" s="16"/>
      <c r="DZI452" s="17"/>
      <c r="DZJ452" s="18"/>
      <c r="DZS452" s="16"/>
      <c r="DZT452" s="17"/>
      <c r="DZU452" s="18"/>
      <c r="EAD452" s="16"/>
      <c r="EAE452" s="17"/>
      <c r="EAF452" s="18"/>
      <c r="EAO452" s="16"/>
      <c r="EAP452" s="17"/>
      <c r="EAQ452" s="18"/>
      <c r="EAZ452" s="16"/>
      <c r="EBA452" s="17"/>
      <c r="EBB452" s="18"/>
      <c r="EBK452" s="16"/>
      <c r="EBL452" s="17"/>
      <c r="EBM452" s="18"/>
      <c r="EBV452" s="16"/>
      <c r="EBW452" s="17"/>
      <c r="EBX452" s="18"/>
      <c r="ECG452" s="16"/>
      <c r="ECH452" s="17"/>
      <c r="ECI452" s="18"/>
      <c r="ECR452" s="16"/>
      <c r="ECS452" s="17"/>
      <c r="ECT452" s="18"/>
      <c r="EDC452" s="16"/>
      <c r="EDD452" s="17"/>
      <c r="EDE452" s="18"/>
      <c r="EDN452" s="16"/>
      <c r="EDO452" s="17"/>
      <c r="EDP452" s="18"/>
      <c r="EDY452" s="16"/>
      <c r="EDZ452" s="17"/>
      <c r="EEA452" s="18"/>
      <c r="EEJ452" s="16"/>
      <c r="EEK452" s="17"/>
      <c r="EEL452" s="18"/>
      <c r="EEU452" s="16"/>
      <c r="EEV452" s="17"/>
      <c r="EEW452" s="18"/>
      <c r="EFF452" s="16"/>
      <c r="EFG452" s="17"/>
      <c r="EFH452" s="18"/>
      <c r="EFQ452" s="16"/>
      <c r="EFR452" s="17"/>
      <c r="EFS452" s="18"/>
      <c r="EGB452" s="16"/>
      <c r="EGC452" s="17"/>
      <c r="EGD452" s="18"/>
      <c r="EGM452" s="16"/>
      <c r="EGN452" s="17"/>
      <c r="EGO452" s="18"/>
      <c r="EGX452" s="16"/>
      <c r="EGY452" s="17"/>
      <c r="EGZ452" s="18"/>
      <c r="EHI452" s="16"/>
      <c r="EHJ452" s="17"/>
      <c r="EHK452" s="18"/>
      <c r="EHT452" s="16"/>
      <c r="EHU452" s="17"/>
      <c r="EHV452" s="18"/>
      <c r="EIE452" s="16"/>
      <c r="EIF452" s="17"/>
      <c r="EIG452" s="18"/>
      <c r="EIP452" s="16"/>
      <c r="EIQ452" s="17"/>
      <c r="EIR452" s="18"/>
      <c r="EJA452" s="16"/>
      <c r="EJB452" s="17"/>
      <c r="EJC452" s="18"/>
      <c r="EJL452" s="16"/>
      <c r="EJM452" s="17"/>
      <c r="EJN452" s="18"/>
      <c r="EJW452" s="16"/>
      <c r="EJX452" s="17"/>
      <c r="EJY452" s="18"/>
      <c r="EKH452" s="16"/>
      <c r="EKI452" s="17"/>
      <c r="EKJ452" s="18"/>
      <c r="EKS452" s="16"/>
      <c r="EKT452" s="17"/>
      <c r="EKU452" s="18"/>
      <c r="ELD452" s="16"/>
      <c r="ELE452" s="17"/>
      <c r="ELF452" s="18"/>
      <c r="ELO452" s="16"/>
      <c r="ELP452" s="17"/>
      <c r="ELQ452" s="18"/>
      <c r="ELZ452" s="16"/>
      <c r="EMA452" s="17"/>
      <c r="EMB452" s="18"/>
      <c r="EMK452" s="16"/>
      <c r="EML452" s="17"/>
      <c r="EMM452" s="18"/>
      <c r="EMV452" s="16"/>
      <c r="EMW452" s="17"/>
      <c r="EMX452" s="18"/>
      <c r="ENG452" s="16"/>
      <c r="ENH452" s="17"/>
      <c r="ENI452" s="18"/>
      <c r="ENR452" s="16"/>
      <c r="ENS452" s="17"/>
      <c r="ENT452" s="18"/>
      <c r="EOC452" s="16"/>
      <c r="EOD452" s="17"/>
      <c r="EOE452" s="18"/>
      <c r="EON452" s="16"/>
      <c r="EOO452" s="17"/>
      <c r="EOP452" s="18"/>
      <c r="EOY452" s="16"/>
      <c r="EOZ452" s="17"/>
      <c r="EPA452" s="18"/>
      <c r="EPJ452" s="16"/>
      <c r="EPK452" s="17"/>
      <c r="EPL452" s="18"/>
      <c r="EPU452" s="16"/>
      <c r="EPV452" s="17"/>
      <c r="EPW452" s="18"/>
      <c r="EQF452" s="16"/>
      <c r="EQG452" s="17"/>
      <c r="EQH452" s="18"/>
      <c r="EQQ452" s="16"/>
      <c r="EQR452" s="17"/>
      <c r="EQS452" s="18"/>
      <c r="ERB452" s="16"/>
      <c r="ERC452" s="17"/>
      <c r="ERD452" s="18"/>
      <c r="ERM452" s="16"/>
      <c r="ERN452" s="17"/>
      <c r="ERO452" s="18"/>
      <c r="ERX452" s="16"/>
      <c r="ERY452" s="17"/>
      <c r="ERZ452" s="18"/>
      <c r="ESI452" s="16"/>
      <c r="ESJ452" s="17"/>
      <c r="ESK452" s="18"/>
      <c r="EST452" s="16"/>
      <c r="ESU452" s="17"/>
      <c r="ESV452" s="18"/>
      <c r="ETE452" s="16"/>
      <c r="ETF452" s="17"/>
      <c r="ETG452" s="18"/>
      <c r="ETP452" s="16"/>
      <c r="ETQ452" s="17"/>
      <c r="ETR452" s="18"/>
      <c r="EUA452" s="16"/>
      <c r="EUB452" s="17"/>
      <c r="EUC452" s="18"/>
      <c r="EUL452" s="16"/>
      <c r="EUM452" s="17"/>
      <c r="EUN452" s="18"/>
      <c r="EUW452" s="16"/>
      <c r="EUX452" s="17"/>
      <c r="EUY452" s="18"/>
      <c r="EVH452" s="16"/>
      <c r="EVI452" s="17"/>
      <c r="EVJ452" s="18"/>
      <c r="EVS452" s="16"/>
      <c r="EVT452" s="17"/>
      <c r="EVU452" s="18"/>
      <c r="EWD452" s="16"/>
      <c r="EWE452" s="17"/>
      <c r="EWF452" s="18"/>
      <c r="EWO452" s="16"/>
      <c r="EWP452" s="17"/>
      <c r="EWQ452" s="18"/>
      <c r="EWZ452" s="16"/>
      <c r="EXA452" s="17"/>
      <c r="EXB452" s="18"/>
      <c r="EXK452" s="16"/>
      <c r="EXL452" s="17"/>
      <c r="EXM452" s="18"/>
      <c r="EXV452" s="16"/>
      <c r="EXW452" s="17"/>
      <c r="EXX452" s="18"/>
      <c r="EYG452" s="16"/>
      <c r="EYH452" s="17"/>
      <c r="EYI452" s="18"/>
      <c r="EYR452" s="16"/>
      <c r="EYS452" s="17"/>
      <c r="EYT452" s="18"/>
      <c r="EZC452" s="16"/>
      <c r="EZD452" s="17"/>
      <c r="EZE452" s="18"/>
      <c r="EZN452" s="16"/>
      <c r="EZO452" s="17"/>
      <c r="EZP452" s="18"/>
      <c r="EZY452" s="16"/>
      <c r="EZZ452" s="17"/>
      <c r="FAA452" s="18"/>
      <c r="FAJ452" s="16"/>
      <c r="FAK452" s="17"/>
      <c r="FAL452" s="18"/>
      <c r="FAU452" s="16"/>
      <c r="FAV452" s="17"/>
      <c r="FAW452" s="18"/>
      <c r="FBF452" s="16"/>
      <c r="FBG452" s="17"/>
      <c r="FBH452" s="18"/>
      <c r="FBQ452" s="16"/>
      <c r="FBR452" s="17"/>
      <c r="FBS452" s="18"/>
      <c r="FCB452" s="16"/>
      <c r="FCC452" s="17"/>
      <c r="FCD452" s="18"/>
      <c r="FCM452" s="16"/>
      <c r="FCN452" s="17"/>
      <c r="FCO452" s="18"/>
      <c r="FCX452" s="16"/>
      <c r="FCY452" s="17"/>
      <c r="FCZ452" s="18"/>
      <c r="FDI452" s="16"/>
      <c r="FDJ452" s="17"/>
      <c r="FDK452" s="18"/>
      <c r="FDT452" s="16"/>
      <c r="FDU452" s="17"/>
      <c r="FDV452" s="18"/>
      <c r="FEE452" s="16"/>
      <c r="FEF452" s="17"/>
      <c r="FEG452" s="18"/>
      <c r="FEP452" s="16"/>
      <c r="FEQ452" s="17"/>
      <c r="FER452" s="18"/>
      <c r="FFA452" s="16"/>
      <c r="FFB452" s="17"/>
      <c r="FFC452" s="18"/>
      <c r="FFL452" s="16"/>
      <c r="FFM452" s="17"/>
      <c r="FFN452" s="18"/>
      <c r="FFW452" s="16"/>
      <c r="FFX452" s="17"/>
      <c r="FFY452" s="18"/>
      <c r="FGH452" s="16"/>
      <c r="FGI452" s="17"/>
      <c r="FGJ452" s="18"/>
      <c r="FGS452" s="16"/>
      <c r="FGT452" s="17"/>
      <c r="FGU452" s="18"/>
      <c r="FHD452" s="16"/>
      <c r="FHE452" s="17"/>
      <c r="FHF452" s="18"/>
      <c r="FHO452" s="16"/>
      <c r="FHP452" s="17"/>
      <c r="FHQ452" s="18"/>
      <c r="FHZ452" s="16"/>
      <c r="FIA452" s="17"/>
      <c r="FIB452" s="18"/>
      <c r="FIK452" s="16"/>
      <c r="FIL452" s="17"/>
      <c r="FIM452" s="18"/>
      <c r="FIV452" s="16"/>
      <c r="FIW452" s="17"/>
      <c r="FIX452" s="18"/>
      <c r="FJG452" s="16"/>
      <c r="FJH452" s="17"/>
      <c r="FJI452" s="18"/>
      <c r="FJR452" s="16"/>
      <c r="FJS452" s="17"/>
      <c r="FJT452" s="18"/>
      <c r="FKC452" s="16"/>
      <c r="FKD452" s="17"/>
      <c r="FKE452" s="18"/>
      <c r="FKN452" s="16"/>
      <c r="FKO452" s="17"/>
      <c r="FKP452" s="18"/>
      <c r="FKY452" s="16"/>
      <c r="FKZ452" s="17"/>
      <c r="FLA452" s="18"/>
      <c r="FLJ452" s="16"/>
      <c r="FLK452" s="17"/>
      <c r="FLL452" s="18"/>
      <c r="FLU452" s="16"/>
      <c r="FLV452" s="17"/>
      <c r="FLW452" s="18"/>
      <c r="FMF452" s="16"/>
      <c r="FMG452" s="17"/>
      <c r="FMH452" s="18"/>
      <c r="FMQ452" s="16"/>
      <c r="FMR452" s="17"/>
      <c r="FMS452" s="18"/>
      <c r="FNB452" s="16"/>
      <c r="FNC452" s="17"/>
      <c r="FND452" s="18"/>
      <c r="FNM452" s="16"/>
      <c r="FNN452" s="17"/>
      <c r="FNO452" s="18"/>
      <c r="FNX452" s="16"/>
      <c r="FNY452" s="17"/>
      <c r="FNZ452" s="18"/>
      <c r="FOI452" s="16"/>
      <c r="FOJ452" s="17"/>
      <c r="FOK452" s="18"/>
      <c r="FOT452" s="16"/>
      <c r="FOU452" s="17"/>
      <c r="FOV452" s="18"/>
      <c r="FPE452" s="16"/>
      <c r="FPF452" s="17"/>
      <c r="FPG452" s="18"/>
      <c r="FPP452" s="16"/>
      <c r="FPQ452" s="17"/>
      <c r="FPR452" s="18"/>
      <c r="FQA452" s="16"/>
      <c r="FQB452" s="17"/>
      <c r="FQC452" s="18"/>
      <c r="FQL452" s="16"/>
      <c r="FQM452" s="17"/>
      <c r="FQN452" s="18"/>
      <c r="FQW452" s="16"/>
      <c r="FQX452" s="17"/>
      <c r="FQY452" s="18"/>
      <c r="FRH452" s="16"/>
      <c r="FRI452" s="17"/>
      <c r="FRJ452" s="18"/>
      <c r="FRS452" s="16"/>
      <c r="FRT452" s="17"/>
      <c r="FRU452" s="18"/>
      <c r="FSD452" s="16"/>
      <c r="FSE452" s="17"/>
      <c r="FSF452" s="18"/>
      <c r="FSO452" s="16"/>
      <c r="FSP452" s="17"/>
      <c r="FSQ452" s="18"/>
      <c r="FSZ452" s="16"/>
      <c r="FTA452" s="17"/>
      <c r="FTB452" s="18"/>
      <c r="FTK452" s="16"/>
      <c r="FTL452" s="17"/>
      <c r="FTM452" s="18"/>
      <c r="FTV452" s="16"/>
      <c r="FTW452" s="17"/>
      <c r="FTX452" s="18"/>
      <c r="FUG452" s="16"/>
      <c r="FUH452" s="17"/>
      <c r="FUI452" s="18"/>
      <c r="FUR452" s="16"/>
      <c r="FUS452" s="17"/>
      <c r="FUT452" s="18"/>
      <c r="FVC452" s="16"/>
      <c r="FVD452" s="17"/>
      <c r="FVE452" s="18"/>
      <c r="FVN452" s="16"/>
      <c r="FVO452" s="17"/>
      <c r="FVP452" s="18"/>
      <c r="FVY452" s="16"/>
      <c r="FVZ452" s="17"/>
      <c r="FWA452" s="18"/>
      <c r="FWJ452" s="16"/>
      <c r="FWK452" s="17"/>
      <c r="FWL452" s="18"/>
      <c r="FWU452" s="16"/>
      <c r="FWV452" s="17"/>
      <c r="FWW452" s="18"/>
      <c r="FXF452" s="16"/>
      <c r="FXG452" s="17"/>
      <c r="FXH452" s="18"/>
      <c r="FXQ452" s="16"/>
      <c r="FXR452" s="17"/>
      <c r="FXS452" s="18"/>
      <c r="FYB452" s="16"/>
      <c r="FYC452" s="17"/>
      <c r="FYD452" s="18"/>
      <c r="FYM452" s="16"/>
      <c r="FYN452" s="17"/>
      <c r="FYO452" s="18"/>
      <c r="FYX452" s="16"/>
      <c r="FYY452" s="17"/>
      <c r="FYZ452" s="18"/>
      <c r="FZI452" s="16"/>
      <c r="FZJ452" s="17"/>
      <c r="FZK452" s="18"/>
      <c r="FZT452" s="16"/>
      <c r="FZU452" s="17"/>
      <c r="FZV452" s="18"/>
      <c r="GAE452" s="16"/>
      <c r="GAF452" s="17"/>
      <c r="GAG452" s="18"/>
      <c r="GAP452" s="16"/>
      <c r="GAQ452" s="17"/>
      <c r="GAR452" s="18"/>
      <c r="GBA452" s="16"/>
      <c r="GBB452" s="17"/>
      <c r="GBC452" s="18"/>
      <c r="GBL452" s="16"/>
      <c r="GBM452" s="17"/>
      <c r="GBN452" s="18"/>
      <c r="GBW452" s="16"/>
      <c r="GBX452" s="17"/>
      <c r="GBY452" s="18"/>
      <c r="GCH452" s="16"/>
      <c r="GCI452" s="17"/>
      <c r="GCJ452" s="18"/>
      <c r="GCS452" s="16"/>
      <c r="GCT452" s="17"/>
      <c r="GCU452" s="18"/>
      <c r="GDD452" s="16"/>
      <c r="GDE452" s="17"/>
      <c r="GDF452" s="18"/>
      <c r="GDO452" s="16"/>
      <c r="GDP452" s="17"/>
      <c r="GDQ452" s="18"/>
      <c r="GDZ452" s="16"/>
      <c r="GEA452" s="17"/>
      <c r="GEB452" s="18"/>
      <c r="GEK452" s="16"/>
      <c r="GEL452" s="17"/>
      <c r="GEM452" s="18"/>
      <c r="GEV452" s="16"/>
      <c r="GEW452" s="17"/>
      <c r="GEX452" s="18"/>
      <c r="GFG452" s="16"/>
      <c r="GFH452" s="17"/>
      <c r="GFI452" s="18"/>
      <c r="GFR452" s="16"/>
      <c r="GFS452" s="17"/>
      <c r="GFT452" s="18"/>
      <c r="GGC452" s="16"/>
      <c r="GGD452" s="17"/>
      <c r="GGE452" s="18"/>
      <c r="GGN452" s="16"/>
      <c r="GGO452" s="17"/>
      <c r="GGP452" s="18"/>
      <c r="GGY452" s="16"/>
      <c r="GGZ452" s="17"/>
      <c r="GHA452" s="18"/>
      <c r="GHJ452" s="16"/>
      <c r="GHK452" s="17"/>
      <c r="GHL452" s="18"/>
      <c r="GHU452" s="16"/>
      <c r="GHV452" s="17"/>
      <c r="GHW452" s="18"/>
      <c r="GIF452" s="16"/>
      <c r="GIG452" s="17"/>
      <c r="GIH452" s="18"/>
      <c r="GIQ452" s="16"/>
      <c r="GIR452" s="17"/>
      <c r="GIS452" s="18"/>
      <c r="GJB452" s="16"/>
      <c r="GJC452" s="17"/>
      <c r="GJD452" s="18"/>
      <c r="GJM452" s="16"/>
      <c r="GJN452" s="17"/>
      <c r="GJO452" s="18"/>
      <c r="GJX452" s="16"/>
      <c r="GJY452" s="17"/>
      <c r="GJZ452" s="18"/>
      <c r="GKI452" s="16"/>
      <c r="GKJ452" s="17"/>
      <c r="GKK452" s="18"/>
      <c r="GKT452" s="16"/>
      <c r="GKU452" s="17"/>
      <c r="GKV452" s="18"/>
      <c r="GLE452" s="16"/>
      <c r="GLF452" s="17"/>
      <c r="GLG452" s="18"/>
      <c r="GLP452" s="16"/>
      <c r="GLQ452" s="17"/>
      <c r="GLR452" s="18"/>
      <c r="GMA452" s="16"/>
      <c r="GMB452" s="17"/>
      <c r="GMC452" s="18"/>
      <c r="GML452" s="16"/>
      <c r="GMM452" s="17"/>
      <c r="GMN452" s="18"/>
      <c r="GMW452" s="16"/>
      <c r="GMX452" s="17"/>
      <c r="GMY452" s="18"/>
      <c r="GNH452" s="16"/>
      <c r="GNI452" s="17"/>
      <c r="GNJ452" s="18"/>
      <c r="GNS452" s="16"/>
      <c r="GNT452" s="17"/>
      <c r="GNU452" s="18"/>
      <c r="GOD452" s="16"/>
      <c r="GOE452" s="17"/>
      <c r="GOF452" s="18"/>
      <c r="GOO452" s="16"/>
      <c r="GOP452" s="17"/>
      <c r="GOQ452" s="18"/>
      <c r="GOZ452" s="16"/>
      <c r="GPA452" s="17"/>
      <c r="GPB452" s="18"/>
      <c r="GPK452" s="16"/>
      <c r="GPL452" s="17"/>
      <c r="GPM452" s="18"/>
      <c r="GPV452" s="16"/>
      <c r="GPW452" s="17"/>
      <c r="GPX452" s="18"/>
      <c r="GQG452" s="16"/>
      <c r="GQH452" s="17"/>
      <c r="GQI452" s="18"/>
      <c r="GQR452" s="16"/>
      <c r="GQS452" s="17"/>
      <c r="GQT452" s="18"/>
      <c r="GRC452" s="16"/>
      <c r="GRD452" s="17"/>
      <c r="GRE452" s="18"/>
      <c r="GRN452" s="16"/>
      <c r="GRO452" s="17"/>
      <c r="GRP452" s="18"/>
      <c r="GRY452" s="16"/>
      <c r="GRZ452" s="17"/>
      <c r="GSA452" s="18"/>
      <c r="GSJ452" s="16"/>
      <c r="GSK452" s="17"/>
      <c r="GSL452" s="18"/>
      <c r="GSU452" s="16"/>
      <c r="GSV452" s="17"/>
      <c r="GSW452" s="18"/>
      <c r="GTF452" s="16"/>
      <c r="GTG452" s="17"/>
      <c r="GTH452" s="18"/>
      <c r="GTQ452" s="16"/>
      <c r="GTR452" s="17"/>
      <c r="GTS452" s="18"/>
      <c r="GUB452" s="16"/>
      <c r="GUC452" s="17"/>
      <c r="GUD452" s="18"/>
      <c r="GUM452" s="16"/>
      <c r="GUN452" s="17"/>
      <c r="GUO452" s="18"/>
      <c r="GUX452" s="16"/>
      <c r="GUY452" s="17"/>
      <c r="GUZ452" s="18"/>
      <c r="GVI452" s="16"/>
      <c r="GVJ452" s="17"/>
      <c r="GVK452" s="18"/>
      <c r="GVT452" s="16"/>
      <c r="GVU452" s="17"/>
      <c r="GVV452" s="18"/>
      <c r="GWE452" s="16"/>
      <c r="GWF452" s="17"/>
      <c r="GWG452" s="18"/>
      <c r="GWP452" s="16"/>
      <c r="GWQ452" s="17"/>
      <c r="GWR452" s="18"/>
      <c r="GXA452" s="16"/>
      <c r="GXB452" s="17"/>
      <c r="GXC452" s="18"/>
      <c r="GXL452" s="16"/>
      <c r="GXM452" s="17"/>
      <c r="GXN452" s="18"/>
      <c r="GXW452" s="16"/>
      <c r="GXX452" s="17"/>
      <c r="GXY452" s="18"/>
      <c r="GYH452" s="16"/>
      <c r="GYI452" s="17"/>
      <c r="GYJ452" s="18"/>
      <c r="GYS452" s="16"/>
      <c r="GYT452" s="17"/>
      <c r="GYU452" s="18"/>
      <c r="GZD452" s="16"/>
      <c r="GZE452" s="17"/>
      <c r="GZF452" s="18"/>
      <c r="GZO452" s="16"/>
      <c r="GZP452" s="17"/>
      <c r="GZQ452" s="18"/>
      <c r="GZZ452" s="16"/>
      <c r="HAA452" s="17"/>
      <c r="HAB452" s="18"/>
      <c r="HAK452" s="16"/>
      <c r="HAL452" s="17"/>
      <c r="HAM452" s="18"/>
      <c r="HAV452" s="16"/>
      <c r="HAW452" s="17"/>
      <c r="HAX452" s="18"/>
      <c r="HBG452" s="16"/>
      <c r="HBH452" s="17"/>
      <c r="HBI452" s="18"/>
      <c r="HBR452" s="16"/>
      <c r="HBS452" s="17"/>
      <c r="HBT452" s="18"/>
      <c r="HCC452" s="16"/>
      <c r="HCD452" s="17"/>
      <c r="HCE452" s="18"/>
      <c r="HCN452" s="16"/>
      <c r="HCO452" s="17"/>
      <c r="HCP452" s="18"/>
      <c r="HCY452" s="16"/>
      <c r="HCZ452" s="17"/>
      <c r="HDA452" s="18"/>
      <c r="HDJ452" s="16"/>
      <c r="HDK452" s="17"/>
      <c r="HDL452" s="18"/>
      <c r="HDU452" s="16"/>
      <c r="HDV452" s="17"/>
      <c r="HDW452" s="18"/>
      <c r="HEF452" s="16"/>
      <c r="HEG452" s="17"/>
      <c r="HEH452" s="18"/>
      <c r="HEQ452" s="16"/>
      <c r="HER452" s="17"/>
      <c r="HES452" s="18"/>
      <c r="HFB452" s="16"/>
      <c r="HFC452" s="17"/>
      <c r="HFD452" s="18"/>
      <c r="HFM452" s="16"/>
      <c r="HFN452" s="17"/>
      <c r="HFO452" s="18"/>
      <c r="HFX452" s="16"/>
      <c r="HFY452" s="17"/>
      <c r="HFZ452" s="18"/>
      <c r="HGI452" s="16"/>
      <c r="HGJ452" s="17"/>
      <c r="HGK452" s="18"/>
      <c r="HGT452" s="16"/>
      <c r="HGU452" s="17"/>
      <c r="HGV452" s="18"/>
      <c r="HHE452" s="16"/>
      <c r="HHF452" s="17"/>
      <c r="HHG452" s="18"/>
      <c r="HHP452" s="16"/>
      <c r="HHQ452" s="17"/>
      <c r="HHR452" s="18"/>
      <c r="HIA452" s="16"/>
      <c r="HIB452" s="17"/>
      <c r="HIC452" s="18"/>
      <c r="HIL452" s="16"/>
      <c r="HIM452" s="17"/>
      <c r="HIN452" s="18"/>
      <c r="HIW452" s="16"/>
      <c r="HIX452" s="17"/>
      <c r="HIY452" s="18"/>
      <c r="HJH452" s="16"/>
      <c r="HJI452" s="17"/>
      <c r="HJJ452" s="18"/>
      <c r="HJS452" s="16"/>
      <c r="HJT452" s="17"/>
      <c r="HJU452" s="18"/>
      <c r="HKD452" s="16"/>
      <c r="HKE452" s="17"/>
      <c r="HKF452" s="18"/>
      <c r="HKO452" s="16"/>
      <c r="HKP452" s="17"/>
      <c r="HKQ452" s="18"/>
      <c r="HKZ452" s="16"/>
      <c r="HLA452" s="17"/>
      <c r="HLB452" s="18"/>
      <c r="HLK452" s="16"/>
      <c r="HLL452" s="17"/>
      <c r="HLM452" s="18"/>
      <c r="HLV452" s="16"/>
      <c r="HLW452" s="17"/>
      <c r="HLX452" s="18"/>
      <c r="HMG452" s="16"/>
      <c r="HMH452" s="17"/>
      <c r="HMI452" s="18"/>
      <c r="HMR452" s="16"/>
      <c r="HMS452" s="17"/>
      <c r="HMT452" s="18"/>
      <c r="HNC452" s="16"/>
      <c r="HND452" s="17"/>
      <c r="HNE452" s="18"/>
      <c r="HNN452" s="16"/>
      <c r="HNO452" s="17"/>
      <c r="HNP452" s="18"/>
      <c r="HNY452" s="16"/>
      <c r="HNZ452" s="17"/>
      <c r="HOA452" s="18"/>
      <c r="HOJ452" s="16"/>
      <c r="HOK452" s="17"/>
      <c r="HOL452" s="18"/>
      <c r="HOU452" s="16"/>
      <c r="HOV452" s="17"/>
      <c r="HOW452" s="18"/>
      <c r="HPF452" s="16"/>
      <c r="HPG452" s="17"/>
      <c r="HPH452" s="18"/>
      <c r="HPQ452" s="16"/>
      <c r="HPR452" s="17"/>
      <c r="HPS452" s="18"/>
      <c r="HQB452" s="16"/>
      <c r="HQC452" s="17"/>
      <c r="HQD452" s="18"/>
      <c r="HQM452" s="16"/>
      <c r="HQN452" s="17"/>
      <c r="HQO452" s="18"/>
      <c r="HQX452" s="16"/>
      <c r="HQY452" s="17"/>
      <c r="HQZ452" s="18"/>
      <c r="HRI452" s="16"/>
      <c r="HRJ452" s="17"/>
      <c r="HRK452" s="18"/>
      <c r="HRT452" s="16"/>
      <c r="HRU452" s="17"/>
      <c r="HRV452" s="18"/>
      <c r="HSE452" s="16"/>
      <c r="HSF452" s="17"/>
      <c r="HSG452" s="18"/>
      <c r="HSP452" s="16"/>
      <c r="HSQ452" s="17"/>
      <c r="HSR452" s="18"/>
      <c r="HTA452" s="16"/>
      <c r="HTB452" s="17"/>
      <c r="HTC452" s="18"/>
      <c r="HTL452" s="16"/>
      <c r="HTM452" s="17"/>
      <c r="HTN452" s="18"/>
      <c r="HTW452" s="16"/>
      <c r="HTX452" s="17"/>
      <c r="HTY452" s="18"/>
      <c r="HUH452" s="16"/>
      <c r="HUI452" s="17"/>
      <c r="HUJ452" s="18"/>
      <c r="HUS452" s="16"/>
      <c r="HUT452" s="17"/>
      <c r="HUU452" s="18"/>
      <c r="HVD452" s="16"/>
      <c r="HVE452" s="17"/>
      <c r="HVF452" s="18"/>
      <c r="HVO452" s="16"/>
      <c r="HVP452" s="17"/>
      <c r="HVQ452" s="18"/>
      <c r="HVZ452" s="16"/>
      <c r="HWA452" s="17"/>
      <c r="HWB452" s="18"/>
      <c r="HWK452" s="16"/>
      <c r="HWL452" s="17"/>
      <c r="HWM452" s="18"/>
      <c r="HWV452" s="16"/>
      <c r="HWW452" s="17"/>
      <c r="HWX452" s="18"/>
      <c r="HXG452" s="16"/>
      <c r="HXH452" s="17"/>
      <c r="HXI452" s="18"/>
      <c r="HXR452" s="16"/>
      <c r="HXS452" s="17"/>
      <c r="HXT452" s="18"/>
      <c r="HYC452" s="16"/>
      <c r="HYD452" s="17"/>
      <c r="HYE452" s="18"/>
      <c r="HYN452" s="16"/>
      <c r="HYO452" s="17"/>
      <c r="HYP452" s="18"/>
      <c r="HYY452" s="16"/>
      <c r="HYZ452" s="17"/>
      <c r="HZA452" s="18"/>
      <c r="HZJ452" s="16"/>
      <c r="HZK452" s="17"/>
      <c r="HZL452" s="18"/>
      <c r="HZU452" s="16"/>
      <c r="HZV452" s="17"/>
      <c r="HZW452" s="18"/>
      <c r="IAF452" s="16"/>
      <c r="IAG452" s="17"/>
      <c r="IAH452" s="18"/>
      <c r="IAQ452" s="16"/>
      <c r="IAR452" s="17"/>
      <c r="IAS452" s="18"/>
      <c r="IBB452" s="16"/>
      <c r="IBC452" s="17"/>
      <c r="IBD452" s="18"/>
      <c r="IBM452" s="16"/>
      <c r="IBN452" s="17"/>
      <c r="IBO452" s="18"/>
      <c r="IBX452" s="16"/>
      <c r="IBY452" s="17"/>
      <c r="IBZ452" s="18"/>
      <c r="ICI452" s="16"/>
      <c r="ICJ452" s="17"/>
      <c r="ICK452" s="18"/>
      <c r="ICT452" s="16"/>
      <c r="ICU452" s="17"/>
      <c r="ICV452" s="18"/>
      <c r="IDE452" s="16"/>
      <c r="IDF452" s="17"/>
      <c r="IDG452" s="18"/>
      <c r="IDP452" s="16"/>
      <c r="IDQ452" s="17"/>
      <c r="IDR452" s="18"/>
      <c r="IEA452" s="16"/>
      <c r="IEB452" s="17"/>
      <c r="IEC452" s="18"/>
      <c r="IEL452" s="16"/>
      <c r="IEM452" s="17"/>
      <c r="IEN452" s="18"/>
      <c r="IEW452" s="16"/>
      <c r="IEX452" s="17"/>
      <c r="IEY452" s="18"/>
      <c r="IFH452" s="16"/>
      <c r="IFI452" s="17"/>
      <c r="IFJ452" s="18"/>
      <c r="IFS452" s="16"/>
      <c r="IFT452" s="17"/>
      <c r="IFU452" s="18"/>
      <c r="IGD452" s="16"/>
      <c r="IGE452" s="17"/>
      <c r="IGF452" s="18"/>
      <c r="IGO452" s="16"/>
      <c r="IGP452" s="17"/>
      <c r="IGQ452" s="18"/>
      <c r="IGZ452" s="16"/>
      <c r="IHA452" s="17"/>
      <c r="IHB452" s="18"/>
      <c r="IHK452" s="16"/>
      <c r="IHL452" s="17"/>
      <c r="IHM452" s="18"/>
      <c r="IHV452" s="16"/>
      <c r="IHW452" s="17"/>
      <c r="IHX452" s="18"/>
      <c r="IIG452" s="16"/>
      <c r="IIH452" s="17"/>
      <c r="III452" s="18"/>
      <c r="IIR452" s="16"/>
      <c r="IIS452" s="17"/>
      <c r="IIT452" s="18"/>
      <c r="IJC452" s="16"/>
      <c r="IJD452" s="17"/>
      <c r="IJE452" s="18"/>
      <c r="IJN452" s="16"/>
      <c r="IJO452" s="17"/>
      <c r="IJP452" s="18"/>
      <c r="IJY452" s="16"/>
      <c r="IJZ452" s="17"/>
      <c r="IKA452" s="18"/>
      <c r="IKJ452" s="16"/>
      <c r="IKK452" s="17"/>
      <c r="IKL452" s="18"/>
      <c r="IKU452" s="16"/>
      <c r="IKV452" s="17"/>
      <c r="IKW452" s="18"/>
      <c r="ILF452" s="16"/>
      <c r="ILG452" s="17"/>
      <c r="ILH452" s="18"/>
      <c r="ILQ452" s="16"/>
      <c r="ILR452" s="17"/>
      <c r="ILS452" s="18"/>
      <c r="IMB452" s="16"/>
      <c r="IMC452" s="17"/>
      <c r="IMD452" s="18"/>
      <c r="IMM452" s="16"/>
      <c r="IMN452" s="17"/>
      <c r="IMO452" s="18"/>
      <c r="IMX452" s="16"/>
      <c r="IMY452" s="17"/>
      <c r="IMZ452" s="18"/>
      <c r="INI452" s="16"/>
      <c r="INJ452" s="17"/>
      <c r="INK452" s="18"/>
      <c r="INT452" s="16"/>
      <c r="INU452" s="17"/>
      <c r="INV452" s="18"/>
      <c r="IOE452" s="16"/>
      <c r="IOF452" s="17"/>
      <c r="IOG452" s="18"/>
      <c r="IOP452" s="16"/>
      <c r="IOQ452" s="17"/>
      <c r="IOR452" s="18"/>
      <c r="IPA452" s="16"/>
      <c r="IPB452" s="17"/>
      <c r="IPC452" s="18"/>
      <c r="IPL452" s="16"/>
      <c r="IPM452" s="17"/>
      <c r="IPN452" s="18"/>
      <c r="IPW452" s="16"/>
      <c r="IPX452" s="17"/>
      <c r="IPY452" s="18"/>
      <c r="IQH452" s="16"/>
      <c r="IQI452" s="17"/>
      <c r="IQJ452" s="18"/>
      <c r="IQS452" s="16"/>
      <c r="IQT452" s="17"/>
      <c r="IQU452" s="18"/>
      <c r="IRD452" s="16"/>
      <c r="IRE452" s="17"/>
      <c r="IRF452" s="18"/>
      <c r="IRO452" s="16"/>
      <c r="IRP452" s="17"/>
      <c r="IRQ452" s="18"/>
      <c r="IRZ452" s="16"/>
      <c r="ISA452" s="17"/>
      <c r="ISB452" s="18"/>
      <c r="ISK452" s="16"/>
      <c r="ISL452" s="17"/>
      <c r="ISM452" s="18"/>
      <c r="ISV452" s="16"/>
      <c r="ISW452" s="17"/>
      <c r="ISX452" s="18"/>
      <c r="ITG452" s="16"/>
      <c r="ITH452" s="17"/>
      <c r="ITI452" s="18"/>
      <c r="ITR452" s="16"/>
      <c r="ITS452" s="17"/>
      <c r="ITT452" s="18"/>
      <c r="IUC452" s="16"/>
      <c r="IUD452" s="17"/>
      <c r="IUE452" s="18"/>
      <c r="IUN452" s="16"/>
      <c r="IUO452" s="17"/>
      <c r="IUP452" s="18"/>
      <c r="IUY452" s="16"/>
      <c r="IUZ452" s="17"/>
      <c r="IVA452" s="18"/>
      <c r="IVJ452" s="16"/>
      <c r="IVK452" s="17"/>
      <c r="IVL452" s="18"/>
      <c r="IVU452" s="16"/>
      <c r="IVV452" s="17"/>
      <c r="IVW452" s="18"/>
      <c r="IWF452" s="16"/>
      <c r="IWG452" s="17"/>
      <c r="IWH452" s="18"/>
      <c r="IWQ452" s="16"/>
      <c r="IWR452" s="17"/>
      <c r="IWS452" s="18"/>
      <c r="IXB452" s="16"/>
      <c r="IXC452" s="17"/>
      <c r="IXD452" s="18"/>
      <c r="IXM452" s="16"/>
      <c r="IXN452" s="17"/>
      <c r="IXO452" s="18"/>
      <c r="IXX452" s="16"/>
      <c r="IXY452" s="17"/>
      <c r="IXZ452" s="18"/>
      <c r="IYI452" s="16"/>
      <c r="IYJ452" s="17"/>
      <c r="IYK452" s="18"/>
      <c r="IYT452" s="16"/>
      <c r="IYU452" s="17"/>
      <c r="IYV452" s="18"/>
      <c r="IZE452" s="16"/>
      <c r="IZF452" s="17"/>
      <c r="IZG452" s="18"/>
      <c r="IZP452" s="16"/>
      <c r="IZQ452" s="17"/>
      <c r="IZR452" s="18"/>
      <c r="JAA452" s="16"/>
      <c r="JAB452" s="17"/>
      <c r="JAC452" s="18"/>
      <c r="JAL452" s="16"/>
      <c r="JAM452" s="17"/>
      <c r="JAN452" s="18"/>
      <c r="JAW452" s="16"/>
      <c r="JAX452" s="17"/>
      <c r="JAY452" s="18"/>
      <c r="JBH452" s="16"/>
      <c r="JBI452" s="17"/>
      <c r="JBJ452" s="18"/>
      <c r="JBS452" s="16"/>
      <c r="JBT452" s="17"/>
      <c r="JBU452" s="18"/>
      <c r="JCD452" s="16"/>
      <c r="JCE452" s="17"/>
      <c r="JCF452" s="18"/>
      <c r="JCO452" s="16"/>
      <c r="JCP452" s="17"/>
      <c r="JCQ452" s="18"/>
      <c r="JCZ452" s="16"/>
      <c r="JDA452" s="17"/>
      <c r="JDB452" s="18"/>
      <c r="JDK452" s="16"/>
      <c r="JDL452" s="17"/>
      <c r="JDM452" s="18"/>
      <c r="JDV452" s="16"/>
      <c r="JDW452" s="17"/>
      <c r="JDX452" s="18"/>
      <c r="JEG452" s="16"/>
      <c r="JEH452" s="17"/>
      <c r="JEI452" s="18"/>
      <c r="JER452" s="16"/>
      <c r="JES452" s="17"/>
      <c r="JET452" s="18"/>
      <c r="JFC452" s="16"/>
      <c r="JFD452" s="17"/>
      <c r="JFE452" s="18"/>
      <c r="JFN452" s="16"/>
      <c r="JFO452" s="17"/>
      <c r="JFP452" s="18"/>
      <c r="JFY452" s="16"/>
      <c r="JFZ452" s="17"/>
      <c r="JGA452" s="18"/>
      <c r="JGJ452" s="16"/>
      <c r="JGK452" s="17"/>
      <c r="JGL452" s="18"/>
      <c r="JGU452" s="16"/>
      <c r="JGV452" s="17"/>
      <c r="JGW452" s="18"/>
      <c r="JHF452" s="16"/>
      <c r="JHG452" s="17"/>
      <c r="JHH452" s="18"/>
      <c r="JHQ452" s="16"/>
      <c r="JHR452" s="17"/>
      <c r="JHS452" s="18"/>
      <c r="JIB452" s="16"/>
      <c r="JIC452" s="17"/>
      <c r="JID452" s="18"/>
      <c r="JIM452" s="16"/>
      <c r="JIN452" s="17"/>
      <c r="JIO452" s="18"/>
      <c r="JIX452" s="16"/>
      <c r="JIY452" s="17"/>
      <c r="JIZ452" s="18"/>
      <c r="JJI452" s="16"/>
      <c r="JJJ452" s="17"/>
      <c r="JJK452" s="18"/>
      <c r="JJT452" s="16"/>
      <c r="JJU452" s="17"/>
      <c r="JJV452" s="18"/>
      <c r="JKE452" s="16"/>
      <c r="JKF452" s="17"/>
      <c r="JKG452" s="18"/>
      <c r="JKP452" s="16"/>
      <c r="JKQ452" s="17"/>
      <c r="JKR452" s="18"/>
      <c r="JLA452" s="16"/>
      <c r="JLB452" s="17"/>
      <c r="JLC452" s="18"/>
      <c r="JLL452" s="16"/>
      <c r="JLM452" s="17"/>
      <c r="JLN452" s="18"/>
      <c r="JLW452" s="16"/>
      <c r="JLX452" s="17"/>
      <c r="JLY452" s="18"/>
      <c r="JMH452" s="16"/>
      <c r="JMI452" s="17"/>
      <c r="JMJ452" s="18"/>
      <c r="JMS452" s="16"/>
      <c r="JMT452" s="17"/>
      <c r="JMU452" s="18"/>
      <c r="JND452" s="16"/>
      <c r="JNE452" s="17"/>
      <c r="JNF452" s="18"/>
      <c r="JNO452" s="16"/>
      <c r="JNP452" s="17"/>
      <c r="JNQ452" s="18"/>
      <c r="JNZ452" s="16"/>
      <c r="JOA452" s="17"/>
      <c r="JOB452" s="18"/>
      <c r="JOK452" s="16"/>
      <c r="JOL452" s="17"/>
      <c r="JOM452" s="18"/>
      <c r="JOV452" s="16"/>
      <c r="JOW452" s="17"/>
      <c r="JOX452" s="18"/>
      <c r="JPG452" s="16"/>
      <c r="JPH452" s="17"/>
      <c r="JPI452" s="18"/>
      <c r="JPR452" s="16"/>
      <c r="JPS452" s="17"/>
      <c r="JPT452" s="18"/>
      <c r="JQC452" s="16"/>
      <c r="JQD452" s="17"/>
      <c r="JQE452" s="18"/>
      <c r="JQN452" s="16"/>
      <c r="JQO452" s="17"/>
      <c r="JQP452" s="18"/>
      <c r="JQY452" s="16"/>
      <c r="JQZ452" s="17"/>
      <c r="JRA452" s="18"/>
      <c r="JRJ452" s="16"/>
      <c r="JRK452" s="17"/>
      <c r="JRL452" s="18"/>
      <c r="JRU452" s="16"/>
      <c r="JRV452" s="17"/>
      <c r="JRW452" s="18"/>
      <c r="JSF452" s="16"/>
      <c r="JSG452" s="17"/>
      <c r="JSH452" s="18"/>
      <c r="JSQ452" s="16"/>
      <c r="JSR452" s="17"/>
      <c r="JSS452" s="18"/>
      <c r="JTB452" s="16"/>
      <c r="JTC452" s="17"/>
      <c r="JTD452" s="18"/>
      <c r="JTM452" s="16"/>
      <c r="JTN452" s="17"/>
      <c r="JTO452" s="18"/>
      <c r="JTX452" s="16"/>
      <c r="JTY452" s="17"/>
      <c r="JTZ452" s="18"/>
      <c r="JUI452" s="16"/>
      <c r="JUJ452" s="17"/>
      <c r="JUK452" s="18"/>
      <c r="JUT452" s="16"/>
      <c r="JUU452" s="17"/>
      <c r="JUV452" s="18"/>
      <c r="JVE452" s="16"/>
      <c r="JVF452" s="17"/>
      <c r="JVG452" s="18"/>
      <c r="JVP452" s="16"/>
      <c r="JVQ452" s="17"/>
      <c r="JVR452" s="18"/>
      <c r="JWA452" s="16"/>
      <c r="JWB452" s="17"/>
      <c r="JWC452" s="18"/>
      <c r="JWL452" s="16"/>
      <c r="JWM452" s="17"/>
      <c r="JWN452" s="18"/>
      <c r="JWW452" s="16"/>
      <c r="JWX452" s="17"/>
      <c r="JWY452" s="18"/>
      <c r="JXH452" s="16"/>
      <c r="JXI452" s="17"/>
      <c r="JXJ452" s="18"/>
      <c r="JXS452" s="16"/>
      <c r="JXT452" s="17"/>
      <c r="JXU452" s="18"/>
      <c r="JYD452" s="16"/>
      <c r="JYE452" s="17"/>
      <c r="JYF452" s="18"/>
      <c r="JYO452" s="16"/>
      <c r="JYP452" s="17"/>
      <c r="JYQ452" s="18"/>
      <c r="JYZ452" s="16"/>
      <c r="JZA452" s="17"/>
      <c r="JZB452" s="18"/>
      <c r="JZK452" s="16"/>
      <c r="JZL452" s="17"/>
      <c r="JZM452" s="18"/>
      <c r="JZV452" s="16"/>
      <c r="JZW452" s="17"/>
      <c r="JZX452" s="18"/>
      <c r="KAG452" s="16"/>
      <c r="KAH452" s="17"/>
      <c r="KAI452" s="18"/>
      <c r="KAR452" s="16"/>
      <c r="KAS452" s="17"/>
      <c r="KAT452" s="18"/>
      <c r="KBC452" s="16"/>
      <c r="KBD452" s="17"/>
      <c r="KBE452" s="18"/>
      <c r="KBN452" s="16"/>
      <c r="KBO452" s="17"/>
      <c r="KBP452" s="18"/>
      <c r="KBY452" s="16"/>
      <c r="KBZ452" s="17"/>
      <c r="KCA452" s="18"/>
      <c r="KCJ452" s="16"/>
      <c r="KCK452" s="17"/>
      <c r="KCL452" s="18"/>
      <c r="KCU452" s="16"/>
      <c r="KCV452" s="17"/>
      <c r="KCW452" s="18"/>
      <c r="KDF452" s="16"/>
      <c r="KDG452" s="17"/>
      <c r="KDH452" s="18"/>
      <c r="KDQ452" s="16"/>
      <c r="KDR452" s="17"/>
      <c r="KDS452" s="18"/>
      <c r="KEB452" s="16"/>
      <c r="KEC452" s="17"/>
      <c r="KED452" s="18"/>
      <c r="KEM452" s="16"/>
      <c r="KEN452" s="17"/>
      <c r="KEO452" s="18"/>
      <c r="KEX452" s="16"/>
      <c r="KEY452" s="17"/>
      <c r="KEZ452" s="18"/>
      <c r="KFI452" s="16"/>
      <c r="KFJ452" s="17"/>
      <c r="KFK452" s="18"/>
      <c r="KFT452" s="16"/>
      <c r="KFU452" s="17"/>
      <c r="KFV452" s="18"/>
      <c r="KGE452" s="16"/>
      <c r="KGF452" s="17"/>
      <c r="KGG452" s="18"/>
      <c r="KGP452" s="16"/>
      <c r="KGQ452" s="17"/>
      <c r="KGR452" s="18"/>
      <c r="KHA452" s="16"/>
      <c r="KHB452" s="17"/>
      <c r="KHC452" s="18"/>
      <c r="KHL452" s="16"/>
      <c r="KHM452" s="17"/>
      <c r="KHN452" s="18"/>
      <c r="KHW452" s="16"/>
      <c r="KHX452" s="17"/>
      <c r="KHY452" s="18"/>
      <c r="KIH452" s="16"/>
      <c r="KII452" s="17"/>
      <c r="KIJ452" s="18"/>
      <c r="KIS452" s="16"/>
      <c r="KIT452" s="17"/>
      <c r="KIU452" s="18"/>
      <c r="KJD452" s="16"/>
      <c r="KJE452" s="17"/>
      <c r="KJF452" s="18"/>
      <c r="KJO452" s="16"/>
      <c r="KJP452" s="17"/>
      <c r="KJQ452" s="18"/>
      <c r="KJZ452" s="16"/>
      <c r="KKA452" s="17"/>
      <c r="KKB452" s="18"/>
      <c r="KKK452" s="16"/>
      <c r="KKL452" s="17"/>
      <c r="KKM452" s="18"/>
      <c r="KKV452" s="16"/>
      <c r="KKW452" s="17"/>
      <c r="KKX452" s="18"/>
      <c r="KLG452" s="16"/>
      <c r="KLH452" s="17"/>
      <c r="KLI452" s="18"/>
      <c r="KLR452" s="16"/>
      <c r="KLS452" s="17"/>
      <c r="KLT452" s="18"/>
      <c r="KMC452" s="16"/>
      <c r="KMD452" s="17"/>
      <c r="KME452" s="18"/>
      <c r="KMN452" s="16"/>
      <c r="KMO452" s="17"/>
      <c r="KMP452" s="18"/>
      <c r="KMY452" s="16"/>
      <c r="KMZ452" s="17"/>
      <c r="KNA452" s="18"/>
      <c r="KNJ452" s="16"/>
      <c r="KNK452" s="17"/>
      <c r="KNL452" s="18"/>
      <c r="KNU452" s="16"/>
      <c r="KNV452" s="17"/>
      <c r="KNW452" s="18"/>
      <c r="KOF452" s="16"/>
      <c r="KOG452" s="17"/>
      <c r="KOH452" s="18"/>
      <c r="KOQ452" s="16"/>
      <c r="KOR452" s="17"/>
      <c r="KOS452" s="18"/>
      <c r="KPB452" s="16"/>
      <c r="KPC452" s="17"/>
      <c r="KPD452" s="18"/>
      <c r="KPM452" s="16"/>
      <c r="KPN452" s="17"/>
      <c r="KPO452" s="18"/>
      <c r="KPX452" s="16"/>
      <c r="KPY452" s="17"/>
      <c r="KPZ452" s="18"/>
      <c r="KQI452" s="16"/>
      <c r="KQJ452" s="17"/>
      <c r="KQK452" s="18"/>
      <c r="KQT452" s="16"/>
      <c r="KQU452" s="17"/>
      <c r="KQV452" s="18"/>
      <c r="KRE452" s="16"/>
      <c r="KRF452" s="17"/>
      <c r="KRG452" s="18"/>
      <c r="KRP452" s="16"/>
      <c r="KRQ452" s="17"/>
      <c r="KRR452" s="18"/>
      <c r="KSA452" s="16"/>
      <c r="KSB452" s="17"/>
      <c r="KSC452" s="18"/>
      <c r="KSL452" s="16"/>
      <c r="KSM452" s="17"/>
      <c r="KSN452" s="18"/>
      <c r="KSW452" s="16"/>
      <c r="KSX452" s="17"/>
      <c r="KSY452" s="18"/>
      <c r="KTH452" s="16"/>
      <c r="KTI452" s="17"/>
      <c r="KTJ452" s="18"/>
      <c r="KTS452" s="16"/>
      <c r="KTT452" s="17"/>
      <c r="KTU452" s="18"/>
      <c r="KUD452" s="16"/>
      <c r="KUE452" s="17"/>
      <c r="KUF452" s="18"/>
      <c r="KUO452" s="16"/>
      <c r="KUP452" s="17"/>
      <c r="KUQ452" s="18"/>
      <c r="KUZ452" s="16"/>
      <c r="KVA452" s="17"/>
      <c r="KVB452" s="18"/>
      <c r="KVK452" s="16"/>
      <c r="KVL452" s="17"/>
      <c r="KVM452" s="18"/>
      <c r="KVV452" s="16"/>
      <c r="KVW452" s="17"/>
      <c r="KVX452" s="18"/>
      <c r="KWG452" s="16"/>
      <c r="KWH452" s="17"/>
      <c r="KWI452" s="18"/>
      <c r="KWR452" s="16"/>
      <c r="KWS452" s="17"/>
      <c r="KWT452" s="18"/>
      <c r="KXC452" s="16"/>
      <c r="KXD452" s="17"/>
      <c r="KXE452" s="18"/>
      <c r="KXN452" s="16"/>
      <c r="KXO452" s="17"/>
      <c r="KXP452" s="18"/>
      <c r="KXY452" s="16"/>
      <c r="KXZ452" s="17"/>
      <c r="KYA452" s="18"/>
      <c r="KYJ452" s="16"/>
      <c r="KYK452" s="17"/>
      <c r="KYL452" s="18"/>
      <c r="KYU452" s="16"/>
      <c r="KYV452" s="17"/>
      <c r="KYW452" s="18"/>
      <c r="KZF452" s="16"/>
      <c r="KZG452" s="17"/>
      <c r="KZH452" s="18"/>
      <c r="KZQ452" s="16"/>
      <c r="KZR452" s="17"/>
      <c r="KZS452" s="18"/>
      <c r="LAB452" s="16"/>
      <c r="LAC452" s="17"/>
      <c r="LAD452" s="18"/>
      <c r="LAM452" s="16"/>
      <c r="LAN452" s="17"/>
      <c r="LAO452" s="18"/>
      <c r="LAX452" s="16"/>
      <c r="LAY452" s="17"/>
      <c r="LAZ452" s="18"/>
      <c r="LBI452" s="16"/>
      <c r="LBJ452" s="17"/>
      <c r="LBK452" s="18"/>
      <c r="LBT452" s="16"/>
      <c r="LBU452" s="17"/>
      <c r="LBV452" s="18"/>
      <c r="LCE452" s="16"/>
      <c r="LCF452" s="17"/>
      <c r="LCG452" s="18"/>
      <c r="LCP452" s="16"/>
      <c r="LCQ452" s="17"/>
      <c r="LCR452" s="18"/>
      <c r="LDA452" s="16"/>
      <c r="LDB452" s="17"/>
      <c r="LDC452" s="18"/>
      <c r="LDL452" s="16"/>
      <c r="LDM452" s="17"/>
      <c r="LDN452" s="18"/>
      <c r="LDW452" s="16"/>
      <c r="LDX452" s="17"/>
      <c r="LDY452" s="18"/>
      <c r="LEH452" s="16"/>
      <c r="LEI452" s="17"/>
      <c r="LEJ452" s="18"/>
      <c r="LES452" s="16"/>
      <c r="LET452" s="17"/>
      <c r="LEU452" s="18"/>
      <c r="LFD452" s="16"/>
      <c r="LFE452" s="17"/>
      <c r="LFF452" s="18"/>
      <c r="LFO452" s="16"/>
      <c r="LFP452" s="17"/>
      <c r="LFQ452" s="18"/>
      <c r="LFZ452" s="16"/>
      <c r="LGA452" s="17"/>
      <c r="LGB452" s="18"/>
      <c r="LGK452" s="16"/>
      <c r="LGL452" s="17"/>
      <c r="LGM452" s="18"/>
      <c r="LGV452" s="16"/>
      <c r="LGW452" s="17"/>
      <c r="LGX452" s="18"/>
      <c r="LHG452" s="16"/>
      <c r="LHH452" s="17"/>
      <c r="LHI452" s="18"/>
      <c r="LHR452" s="16"/>
      <c r="LHS452" s="17"/>
      <c r="LHT452" s="18"/>
      <c r="LIC452" s="16"/>
      <c r="LID452" s="17"/>
      <c r="LIE452" s="18"/>
      <c r="LIN452" s="16"/>
      <c r="LIO452" s="17"/>
      <c r="LIP452" s="18"/>
      <c r="LIY452" s="16"/>
      <c r="LIZ452" s="17"/>
      <c r="LJA452" s="18"/>
      <c r="LJJ452" s="16"/>
      <c r="LJK452" s="17"/>
      <c r="LJL452" s="18"/>
      <c r="LJU452" s="16"/>
      <c r="LJV452" s="17"/>
      <c r="LJW452" s="18"/>
      <c r="LKF452" s="16"/>
      <c r="LKG452" s="17"/>
      <c r="LKH452" s="18"/>
      <c r="LKQ452" s="16"/>
      <c r="LKR452" s="17"/>
      <c r="LKS452" s="18"/>
      <c r="LLB452" s="16"/>
      <c r="LLC452" s="17"/>
      <c r="LLD452" s="18"/>
      <c r="LLM452" s="16"/>
      <c r="LLN452" s="17"/>
      <c r="LLO452" s="18"/>
      <c r="LLX452" s="16"/>
      <c r="LLY452" s="17"/>
      <c r="LLZ452" s="18"/>
      <c r="LMI452" s="16"/>
      <c r="LMJ452" s="17"/>
      <c r="LMK452" s="18"/>
      <c r="LMT452" s="16"/>
      <c r="LMU452" s="17"/>
      <c r="LMV452" s="18"/>
      <c r="LNE452" s="16"/>
      <c r="LNF452" s="17"/>
      <c r="LNG452" s="18"/>
      <c r="LNP452" s="16"/>
      <c r="LNQ452" s="17"/>
      <c r="LNR452" s="18"/>
      <c r="LOA452" s="16"/>
      <c r="LOB452" s="17"/>
      <c r="LOC452" s="18"/>
      <c r="LOL452" s="16"/>
      <c r="LOM452" s="17"/>
      <c r="LON452" s="18"/>
      <c r="LOW452" s="16"/>
      <c r="LOX452" s="17"/>
      <c r="LOY452" s="18"/>
      <c r="LPH452" s="16"/>
      <c r="LPI452" s="17"/>
      <c r="LPJ452" s="18"/>
      <c r="LPS452" s="16"/>
      <c r="LPT452" s="17"/>
      <c r="LPU452" s="18"/>
      <c r="LQD452" s="16"/>
      <c r="LQE452" s="17"/>
      <c r="LQF452" s="18"/>
      <c r="LQO452" s="16"/>
      <c r="LQP452" s="17"/>
      <c r="LQQ452" s="18"/>
      <c r="LQZ452" s="16"/>
      <c r="LRA452" s="17"/>
      <c r="LRB452" s="18"/>
      <c r="LRK452" s="16"/>
      <c r="LRL452" s="17"/>
      <c r="LRM452" s="18"/>
      <c r="LRV452" s="16"/>
      <c r="LRW452" s="17"/>
      <c r="LRX452" s="18"/>
      <c r="LSG452" s="16"/>
      <c r="LSH452" s="17"/>
      <c r="LSI452" s="18"/>
      <c r="LSR452" s="16"/>
      <c r="LSS452" s="17"/>
      <c r="LST452" s="18"/>
      <c r="LTC452" s="16"/>
      <c r="LTD452" s="17"/>
      <c r="LTE452" s="18"/>
      <c r="LTN452" s="16"/>
      <c r="LTO452" s="17"/>
      <c r="LTP452" s="18"/>
      <c r="LTY452" s="16"/>
      <c r="LTZ452" s="17"/>
      <c r="LUA452" s="18"/>
      <c r="LUJ452" s="16"/>
      <c r="LUK452" s="17"/>
      <c r="LUL452" s="18"/>
      <c r="LUU452" s="16"/>
      <c r="LUV452" s="17"/>
      <c r="LUW452" s="18"/>
      <c r="LVF452" s="16"/>
      <c r="LVG452" s="17"/>
      <c r="LVH452" s="18"/>
      <c r="LVQ452" s="16"/>
      <c r="LVR452" s="17"/>
      <c r="LVS452" s="18"/>
      <c r="LWB452" s="16"/>
      <c r="LWC452" s="17"/>
      <c r="LWD452" s="18"/>
      <c r="LWM452" s="16"/>
      <c r="LWN452" s="17"/>
      <c r="LWO452" s="18"/>
      <c r="LWX452" s="16"/>
      <c r="LWY452" s="17"/>
      <c r="LWZ452" s="18"/>
      <c r="LXI452" s="16"/>
      <c r="LXJ452" s="17"/>
      <c r="LXK452" s="18"/>
      <c r="LXT452" s="16"/>
      <c r="LXU452" s="17"/>
      <c r="LXV452" s="18"/>
      <c r="LYE452" s="16"/>
      <c r="LYF452" s="17"/>
      <c r="LYG452" s="18"/>
      <c r="LYP452" s="16"/>
      <c r="LYQ452" s="17"/>
      <c r="LYR452" s="18"/>
      <c r="LZA452" s="16"/>
      <c r="LZB452" s="17"/>
      <c r="LZC452" s="18"/>
      <c r="LZL452" s="16"/>
      <c r="LZM452" s="17"/>
      <c r="LZN452" s="18"/>
      <c r="LZW452" s="16"/>
      <c r="LZX452" s="17"/>
      <c r="LZY452" s="18"/>
      <c r="MAH452" s="16"/>
      <c r="MAI452" s="17"/>
      <c r="MAJ452" s="18"/>
      <c r="MAS452" s="16"/>
      <c r="MAT452" s="17"/>
      <c r="MAU452" s="18"/>
      <c r="MBD452" s="16"/>
      <c r="MBE452" s="17"/>
      <c r="MBF452" s="18"/>
      <c r="MBO452" s="16"/>
      <c r="MBP452" s="17"/>
      <c r="MBQ452" s="18"/>
      <c r="MBZ452" s="16"/>
      <c r="MCA452" s="17"/>
      <c r="MCB452" s="18"/>
      <c r="MCK452" s="16"/>
      <c r="MCL452" s="17"/>
      <c r="MCM452" s="18"/>
      <c r="MCV452" s="16"/>
      <c r="MCW452" s="17"/>
      <c r="MCX452" s="18"/>
      <c r="MDG452" s="16"/>
      <c r="MDH452" s="17"/>
      <c r="MDI452" s="18"/>
      <c r="MDR452" s="16"/>
      <c r="MDS452" s="17"/>
      <c r="MDT452" s="18"/>
      <c r="MEC452" s="16"/>
      <c r="MED452" s="17"/>
      <c r="MEE452" s="18"/>
      <c r="MEN452" s="16"/>
      <c r="MEO452" s="17"/>
      <c r="MEP452" s="18"/>
      <c r="MEY452" s="16"/>
      <c r="MEZ452" s="17"/>
      <c r="MFA452" s="18"/>
      <c r="MFJ452" s="16"/>
      <c r="MFK452" s="17"/>
      <c r="MFL452" s="18"/>
      <c r="MFU452" s="16"/>
      <c r="MFV452" s="17"/>
      <c r="MFW452" s="18"/>
      <c r="MGF452" s="16"/>
      <c r="MGG452" s="17"/>
      <c r="MGH452" s="18"/>
      <c r="MGQ452" s="16"/>
      <c r="MGR452" s="17"/>
      <c r="MGS452" s="18"/>
      <c r="MHB452" s="16"/>
      <c r="MHC452" s="17"/>
      <c r="MHD452" s="18"/>
      <c r="MHM452" s="16"/>
      <c r="MHN452" s="17"/>
      <c r="MHO452" s="18"/>
      <c r="MHX452" s="16"/>
      <c r="MHY452" s="17"/>
      <c r="MHZ452" s="18"/>
      <c r="MII452" s="16"/>
      <c r="MIJ452" s="17"/>
      <c r="MIK452" s="18"/>
      <c r="MIT452" s="16"/>
      <c r="MIU452" s="17"/>
      <c r="MIV452" s="18"/>
      <c r="MJE452" s="16"/>
      <c r="MJF452" s="17"/>
      <c r="MJG452" s="18"/>
      <c r="MJP452" s="16"/>
      <c r="MJQ452" s="17"/>
      <c r="MJR452" s="18"/>
      <c r="MKA452" s="16"/>
      <c r="MKB452" s="17"/>
      <c r="MKC452" s="18"/>
      <c r="MKL452" s="16"/>
      <c r="MKM452" s="17"/>
      <c r="MKN452" s="18"/>
      <c r="MKW452" s="16"/>
      <c r="MKX452" s="17"/>
      <c r="MKY452" s="18"/>
      <c r="MLH452" s="16"/>
      <c r="MLI452" s="17"/>
      <c r="MLJ452" s="18"/>
      <c r="MLS452" s="16"/>
      <c r="MLT452" s="17"/>
      <c r="MLU452" s="18"/>
      <c r="MMD452" s="16"/>
      <c r="MME452" s="17"/>
      <c r="MMF452" s="18"/>
      <c r="MMO452" s="16"/>
      <c r="MMP452" s="17"/>
      <c r="MMQ452" s="18"/>
      <c r="MMZ452" s="16"/>
      <c r="MNA452" s="17"/>
      <c r="MNB452" s="18"/>
      <c r="MNK452" s="16"/>
      <c r="MNL452" s="17"/>
      <c r="MNM452" s="18"/>
      <c r="MNV452" s="16"/>
      <c r="MNW452" s="17"/>
      <c r="MNX452" s="18"/>
      <c r="MOG452" s="16"/>
      <c r="MOH452" s="17"/>
      <c r="MOI452" s="18"/>
      <c r="MOR452" s="16"/>
      <c r="MOS452" s="17"/>
      <c r="MOT452" s="18"/>
      <c r="MPC452" s="16"/>
      <c r="MPD452" s="17"/>
      <c r="MPE452" s="18"/>
      <c r="MPN452" s="16"/>
      <c r="MPO452" s="17"/>
      <c r="MPP452" s="18"/>
      <c r="MPY452" s="16"/>
      <c r="MPZ452" s="17"/>
      <c r="MQA452" s="18"/>
      <c r="MQJ452" s="16"/>
      <c r="MQK452" s="17"/>
      <c r="MQL452" s="18"/>
      <c r="MQU452" s="16"/>
      <c r="MQV452" s="17"/>
      <c r="MQW452" s="18"/>
      <c r="MRF452" s="16"/>
      <c r="MRG452" s="17"/>
      <c r="MRH452" s="18"/>
      <c r="MRQ452" s="16"/>
      <c r="MRR452" s="17"/>
      <c r="MRS452" s="18"/>
      <c r="MSB452" s="16"/>
      <c r="MSC452" s="17"/>
      <c r="MSD452" s="18"/>
      <c r="MSM452" s="16"/>
      <c r="MSN452" s="17"/>
      <c r="MSO452" s="18"/>
      <c r="MSX452" s="16"/>
      <c r="MSY452" s="17"/>
      <c r="MSZ452" s="18"/>
      <c r="MTI452" s="16"/>
      <c r="MTJ452" s="17"/>
      <c r="MTK452" s="18"/>
      <c r="MTT452" s="16"/>
      <c r="MTU452" s="17"/>
      <c r="MTV452" s="18"/>
      <c r="MUE452" s="16"/>
      <c r="MUF452" s="17"/>
      <c r="MUG452" s="18"/>
      <c r="MUP452" s="16"/>
      <c r="MUQ452" s="17"/>
      <c r="MUR452" s="18"/>
      <c r="MVA452" s="16"/>
      <c r="MVB452" s="17"/>
      <c r="MVC452" s="18"/>
      <c r="MVL452" s="16"/>
      <c r="MVM452" s="17"/>
      <c r="MVN452" s="18"/>
      <c r="MVW452" s="16"/>
      <c r="MVX452" s="17"/>
      <c r="MVY452" s="18"/>
      <c r="MWH452" s="16"/>
      <c r="MWI452" s="17"/>
      <c r="MWJ452" s="18"/>
      <c r="MWS452" s="16"/>
      <c r="MWT452" s="17"/>
      <c r="MWU452" s="18"/>
      <c r="MXD452" s="16"/>
      <c r="MXE452" s="17"/>
      <c r="MXF452" s="18"/>
      <c r="MXO452" s="16"/>
      <c r="MXP452" s="17"/>
      <c r="MXQ452" s="18"/>
      <c r="MXZ452" s="16"/>
      <c r="MYA452" s="17"/>
      <c r="MYB452" s="18"/>
      <c r="MYK452" s="16"/>
      <c r="MYL452" s="17"/>
      <c r="MYM452" s="18"/>
      <c r="MYV452" s="16"/>
      <c r="MYW452" s="17"/>
      <c r="MYX452" s="18"/>
      <c r="MZG452" s="16"/>
      <c r="MZH452" s="17"/>
      <c r="MZI452" s="18"/>
      <c r="MZR452" s="16"/>
      <c r="MZS452" s="17"/>
      <c r="MZT452" s="18"/>
      <c r="NAC452" s="16"/>
      <c r="NAD452" s="17"/>
      <c r="NAE452" s="18"/>
      <c r="NAN452" s="16"/>
      <c r="NAO452" s="17"/>
      <c r="NAP452" s="18"/>
      <c r="NAY452" s="16"/>
      <c r="NAZ452" s="17"/>
      <c r="NBA452" s="18"/>
      <c r="NBJ452" s="16"/>
      <c r="NBK452" s="17"/>
      <c r="NBL452" s="18"/>
      <c r="NBU452" s="16"/>
      <c r="NBV452" s="17"/>
      <c r="NBW452" s="18"/>
      <c r="NCF452" s="16"/>
      <c r="NCG452" s="17"/>
      <c r="NCH452" s="18"/>
      <c r="NCQ452" s="16"/>
      <c r="NCR452" s="17"/>
      <c r="NCS452" s="18"/>
      <c r="NDB452" s="16"/>
      <c r="NDC452" s="17"/>
      <c r="NDD452" s="18"/>
      <c r="NDM452" s="16"/>
      <c r="NDN452" s="17"/>
      <c r="NDO452" s="18"/>
      <c r="NDX452" s="16"/>
      <c r="NDY452" s="17"/>
      <c r="NDZ452" s="18"/>
      <c r="NEI452" s="16"/>
      <c r="NEJ452" s="17"/>
      <c r="NEK452" s="18"/>
      <c r="NET452" s="16"/>
      <c r="NEU452" s="17"/>
      <c r="NEV452" s="18"/>
      <c r="NFE452" s="16"/>
      <c r="NFF452" s="17"/>
      <c r="NFG452" s="18"/>
      <c r="NFP452" s="16"/>
      <c r="NFQ452" s="17"/>
      <c r="NFR452" s="18"/>
      <c r="NGA452" s="16"/>
      <c r="NGB452" s="17"/>
      <c r="NGC452" s="18"/>
      <c r="NGL452" s="16"/>
      <c r="NGM452" s="17"/>
      <c r="NGN452" s="18"/>
      <c r="NGW452" s="16"/>
      <c r="NGX452" s="17"/>
      <c r="NGY452" s="18"/>
      <c r="NHH452" s="16"/>
      <c r="NHI452" s="17"/>
      <c r="NHJ452" s="18"/>
      <c r="NHS452" s="16"/>
      <c r="NHT452" s="17"/>
      <c r="NHU452" s="18"/>
      <c r="NID452" s="16"/>
      <c r="NIE452" s="17"/>
      <c r="NIF452" s="18"/>
      <c r="NIO452" s="16"/>
      <c r="NIP452" s="17"/>
      <c r="NIQ452" s="18"/>
      <c r="NIZ452" s="16"/>
      <c r="NJA452" s="17"/>
      <c r="NJB452" s="18"/>
      <c r="NJK452" s="16"/>
      <c r="NJL452" s="17"/>
      <c r="NJM452" s="18"/>
      <c r="NJV452" s="16"/>
      <c r="NJW452" s="17"/>
      <c r="NJX452" s="18"/>
      <c r="NKG452" s="16"/>
      <c r="NKH452" s="17"/>
      <c r="NKI452" s="18"/>
      <c r="NKR452" s="16"/>
      <c r="NKS452" s="17"/>
      <c r="NKT452" s="18"/>
      <c r="NLC452" s="16"/>
      <c r="NLD452" s="17"/>
      <c r="NLE452" s="18"/>
      <c r="NLN452" s="16"/>
      <c r="NLO452" s="17"/>
      <c r="NLP452" s="18"/>
      <c r="NLY452" s="16"/>
      <c r="NLZ452" s="17"/>
      <c r="NMA452" s="18"/>
      <c r="NMJ452" s="16"/>
      <c r="NMK452" s="17"/>
      <c r="NML452" s="18"/>
      <c r="NMU452" s="16"/>
      <c r="NMV452" s="17"/>
      <c r="NMW452" s="18"/>
      <c r="NNF452" s="16"/>
      <c r="NNG452" s="17"/>
      <c r="NNH452" s="18"/>
      <c r="NNQ452" s="16"/>
      <c r="NNR452" s="17"/>
      <c r="NNS452" s="18"/>
      <c r="NOB452" s="16"/>
      <c r="NOC452" s="17"/>
      <c r="NOD452" s="18"/>
      <c r="NOM452" s="16"/>
      <c r="NON452" s="17"/>
      <c r="NOO452" s="18"/>
      <c r="NOX452" s="16"/>
      <c r="NOY452" s="17"/>
      <c r="NOZ452" s="18"/>
      <c r="NPI452" s="16"/>
      <c r="NPJ452" s="17"/>
      <c r="NPK452" s="18"/>
      <c r="NPT452" s="16"/>
      <c r="NPU452" s="17"/>
      <c r="NPV452" s="18"/>
      <c r="NQE452" s="16"/>
      <c r="NQF452" s="17"/>
      <c r="NQG452" s="18"/>
      <c r="NQP452" s="16"/>
      <c r="NQQ452" s="17"/>
      <c r="NQR452" s="18"/>
      <c r="NRA452" s="16"/>
      <c r="NRB452" s="17"/>
      <c r="NRC452" s="18"/>
      <c r="NRL452" s="16"/>
      <c r="NRM452" s="17"/>
      <c r="NRN452" s="18"/>
      <c r="NRW452" s="16"/>
      <c r="NRX452" s="17"/>
      <c r="NRY452" s="18"/>
      <c r="NSH452" s="16"/>
      <c r="NSI452" s="17"/>
      <c r="NSJ452" s="18"/>
      <c r="NSS452" s="16"/>
      <c r="NST452" s="17"/>
      <c r="NSU452" s="18"/>
      <c r="NTD452" s="16"/>
      <c r="NTE452" s="17"/>
      <c r="NTF452" s="18"/>
      <c r="NTO452" s="16"/>
      <c r="NTP452" s="17"/>
      <c r="NTQ452" s="18"/>
      <c r="NTZ452" s="16"/>
      <c r="NUA452" s="17"/>
      <c r="NUB452" s="18"/>
      <c r="NUK452" s="16"/>
      <c r="NUL452" s="17"/>
      <c r="NUM452" s="18"/>
      <c r="NUV452" s="16"/>
      <c r="NUW452" s="17"/>
      <c r="NUX452" s="18"/>
      <c r="NVG452" s="16"/>
      <c r="NVH452" s="17"/>
      <c r="NVI452" s="18"/>
      <c r="NVR452" s="16"/>
      <c r="NVS452" s="17"/>
      <c r="NVT452" s="18"/>
      <c r="NWC452" s="16"/>
      <c r="NWD452" s="17"/>
      <c r="NWE452" s="18"/>
      <c r="NWN452" s="16"/>
      <c r="NWO452" s="17"/>
      <c r="NWP452" s="18"/>
      <c r="NWY452" s="16"/>
      <c r="NWZ452" s="17"/>
      <c r="NXA452" s="18"/>
      <c r="NXJ452" s="16"/>
      <c r="NXK452" s="17"/>
      <c r="NXL452" s="18"/>
      <c r="NXU452" s="16"/>
      <c r="NXV452" s="17"/>
      <c r="NXW452" s="18"/>
      <c r="NYF452" s="16"/>
      <c r="NYG452" s="17"/>
      <c r="NYH452" s="18"/>
      <c r="NYQ452" s="16"/>
      <c r="NYR452" s="17"/>
      <c r="NYS452" s="18"/>
      <c r="NZB452" s="16"/>
      <c r="NZC452" s="17"/>
      <c r="NZD452" s="18"/>
      <c r="NZM452" s="16"/>
      <c r="NZN452" s="17"/>
      <c r="NZO452" s="18"/>
      <c r="NZX452" s="16"/>
      <c r="NZY452" s="17"/>
      <c r="NZZ452" s="18"/>
      <c r="OAI452" s="16"/>
      <c r="OAJ452" s="17"/>
      <c r="OAK452" s="18"/>
      <c r="OAT452" s="16"/>
      <c r="OAU452" s="17"/>
      <c r="OAV452" s="18"/>
      <c r="OBE452" s="16"/>
      <c r="OBF452" s="17"/>
      <c r="OBG452" s="18"/>
      <c r="OBP452" s="16"/>
      <c r="OBQ452" s="17"/>
      <c r="OBR452" s="18"/>
      <c r="OCA452" s="16"/>
      <c r="OCB452" s="17"/>
      <c r="OCC452" s="18"/>
      <c r="OCL452" s="16"/>
      <c r="OCM452" s="17"/>
      <c r="OCN452" s="18"/>
      <c r="OCW452" s="16"/>
      <c r="OCX452" s="17"/>
      <c r="OCY452" s="18"/>
      <c r="ODH452" s="16"/>
      <c r="ODI452" s="17"/>
      <c r="ODJ452" s="18"/>
      <c r="ODS452" s="16"/>
      <c r="ODT452" s="17"/>
      <c r="ODU452" s="18"/>
      <c r="OED452" s="16"/>
      <c r="OEE452" s="17"/>
      <c r="OEF452" s="18"/>
      <c r="OEO452" s="16"/>
      <c r="OEP452" s="17"/>
      <c r="OEQ452" s="18"/>
      <c r="OEZ452" s="16"/>
      <c r="OFA452" s="17"/>
      <c r="OFB452" s="18"/>
      <c r="OFK452" s="16"/>
      <c r="OFL452" s="17"/>
      <c r="OFM452" s="18"/>
      <c r="OFV452" s="16"/>
      <c r="OFW452" s="17"/>
      <c r="OFX452" s="18"/>
      <c r="OGG452" s="16"/>
      <c r="OGH452" s="17"/>
      <c r="OGI452" s="18"/>
      <c r="OGR452" s="16"/>
      <c r="OGS452" s="17"/>
      <c r="OGT452" s="18"/>
      <c r="OHC452" s="16"/>
      <c r="OHD452" s="17"/>
      <c r="OHE452" s="18"/>
      <c r="OHN452" s="16"/>
      <c r="OHO452" s="17"/>
      <c r="OHP452" s="18"/>
      <c r="OHY452" s="16"/>
      <c r="OHZ452" s="17"/>
      <c r="OIA452" s="18"/>
      <c r="OIJ452" s="16"/>
      <c r="OIK452" s="17"/>
      <c r="OIL452" s="18"/>
      <c r="OIU452" s="16"/>
      <c r="OIV452" s="17"/>
      <c r="OIW452" s="18"/>
      <c r="OJF452" s="16"/>
      <c r="OJG452" s="17"/>
      <c r="OJH452" s="18"/>
      <c r="OJQ452" s="16"/>
      <c r="OJR452" s="17"/>
      <c r="OJS452" s="18"/>
      <c r="OKB452" s="16"/>
      <c r="OKC452" s="17"/>
      <c r="OKD452" s="18"/>
      <c r="OKM452" s="16"/>
      <c r="OKN452" s="17"/>
      <c r="OKO452" s="18"/>
      <c r="OKX452" s="16"/>
      <c r="OKY452" s="17"/>
      <c r="OKZ452" s="18"/>
      <c r="OLI452" s="16"/>
      <c r="OLJ452" s="17"/>
      <c r="OLK452" s="18"/>
      <c r="OLT452" s="16"/>
      <c r="OLU452" s="17"/>
      <c r="OLV452" s="18"/>
      <c r="OME452" s="16"/>
      <c r="OMF452" s="17"/>
      <c r="OMG452" s="18"/>
      <c r="OMP452" s="16"/>
      <c r="OMQ452" s="17"/>
      <c r="OMR452" s="18"/>
      <c r="ONA452" s="16"/>
      <c r="ONB452" s="17"/>
      <c r="ONC452" s="18"/>
      <c r="ONL452" s="16"/>
      <c r="ONM452" s="17"/>
      <c r="ONN452" s="18"/>
      <c r="ONW452" s="16"/>
      <c r="ONX452" s="17"/>
      <c r="ONY452" s="18"/>
      <c r="OOH452" s="16"/>
      <c r="OOI452" s="17"/>
      <c r="OOJ452" s="18"/>
      <c r="OOS452" s="16"/>
      <c r="OOT452" s="17"/>
      <c r="OOU452" s="18"/>
      <c r="OPD452" s="16"/>
      <c r="OPE452" s="17"/>
      <c r="OPF452" s="18"/>
      <c r="OPO452" s="16"/>
      <c r="OPP452" s="17"/>
      <c r="OPQ452" s="18"/>
      <c r="OPZ452" s="16"/>
      <c r="OQA452" s="17"/>
      <c r="OQB452" s="18"/>
      <c r="OQK452" s="16"/>
      <c r="OQL452" s="17"/>
      <c r="OQM452" s="18"/>
      <c r="OQV452" s="16"/>
      <c r="OQW452" s="17"/>
      <c r="OQX452" s="18"/>
      <c r="ORG452" s="16"/>
      <c r="ORH452" s="17"/>
      <c r="ORI452" s="18"/>
      <c r="ORR452" s="16"/>
      <c r="ORS452" s="17"/>
      <c r="ORT452" s="18"/>
      <c r="OSC452" s="16"/>
      <c r="OSD452" s="17"/>
      <c r="OSE452" s="18"/>
      <c r="OSN452" s="16"/>
      <c r="OSO452" s="17"/>
      <c r="OSP452" s="18"/>
      <c r="OSY452" s="16"/>
      <c r="OSZ452" s="17"/>
      <c r="OTA452" s="18"/>
      <c r="OTJ452" s="16"/>
      <c r="OTK452" s="17"/>
      <c r="OTL452" s="18"/>
      <c r="OTU452" s="16"/>
      <c r="OTV452" s="17"/>
      <c r="OTW452" s="18"/>
      <c r="OUF452" s="16"/>
      <c r="OUG452" s="17"/>
      <c r="OUH452" s="18"/>
      <c r="OUQ452" s="16"/>
      <c r="OUR452" s="17"/>
      <c r="OUS452" s="18"/>
      <c r="OVB452" s="16"/>
      <c r="OVC452" s="17"/>
      <c r="OVD452" s="18"/>
      <c r="OVM452" s="16"/>
      <c r="OVN452" s="17"/>
      <c r="OVO452" s="18"/>
      <c r="OVX452" s="16"/>
      <c r="OVY452" s="17"/>
      <c r="OVZ452" s="18"/>
      <c r="OWI452" s="16"/>
      <c r="OWJ452" s="17"/>
      <c r="OWK452" s="18"/>
      <c r="OWT452" s="16"/>
      <c r="OWU452" s="17"/>
      <c r="OWV452" s="18"/>
      <c r="OXE452" s="16"/>
      <c r="OXF452" s="17"/>
      <c r="OXG452" s="18"/>
      <c r="OXP452" s="16"/>
      <c r="OXQ452" s="17"/>
      <c r="OXR452" s="18"/>
      <c r="OYA452" s="16"/>
      <c r="OYB452" s="17"/>
      <c r="OYC452" s="18"/>
      <c r="OYL452" s="16"/>
      <c r="OYM452" s="17"/>
      <c r="OYN452" s="18"/>
      <c r="OYW452" s="16"/>
      <c r="OYX452" s="17"/>
      <c r="OYY452" s="18"/>
      <c r="OZH452" s="16"/>
      <c r="OZI452" s="17"/>
      <c r="OZJ452" s="18"/>
      <c r="OZS452" s="16"/>
      <c r="OZT452" s="17"/>
      <c r="OZU452" s="18"/>
      <c r="PAD452" s="16"/>
      <c r="PAE452" s="17"/>
      <c r="PAF452" s="18"/>
      <c r="PAO452" s="16"/>
      <c r="PAP452" s="17"/>
      <c r="PAQ452" s="18"/>
      <c r="PAZ452" s="16"/>
      <c r="PBA452" s="17"/>
      <c r="PBB452" s="18"/>
      <c r="PBK452" s="16"/>
      <c r="PBL452" s="17"/>
      <c r="PBM452" s="18"/>
      <c r="PBV452" s="16"/>
      <c r="PBW452" s="17"/>
      <c r="PBX452" s="18"/>
      <c r="PCG452" s="16"/>
      <c r="PCH452" s="17"/>
      <c r="PCI452" s="18"/>
      <c r="PCR452" s="16"/>
      <c r="PCS452" s="17"/>
      <c r="PCT452" s="18"/>
      <c r="PDC452" s="16"/>
      <c r="PDD452" s="17"/>
      <c r="PDE452" s="18"/>
      <c r="PDN452" s="16"/>
      <c r="PDO452" s="17"/>
      <c r="PDP452" s="18"/>
      <c r="PDY452" s="16"/>
      <c r="PDZ452" s="17"/>
      <c r="PEA452" s="18"/>
      <c r="PEJ452" s="16"/>
      <c r="PEK452" s="17"/>
      <c r="PEL452" s="18"/>
      <c r="PEU452" s="16"/>
      <c r="PEV452" s="17"/>
      <c r="PEW452" s="18"/>
      <c r="PFF452" s="16"/>
      <c r="PFG452" s="17"/>
      <c r="PFH452" s="18"/>
      <c r="PFQ452" s="16"/>
      <c r="PFR452" s="17"/>
      <c r="PFS452" s="18"/>
      <c r="PGB452" s="16"/>
      <c r="PGC452" s="17"/>
      <c r="PGD452" s="18"/>
      <c r="PGM452" s="16"/>
      <c r="PGN452" s="17"/>
      <c r="PGO452" s="18"/>
      <c r="PGX452" s="16"/>
      <c r="PGY452" s="17"/>
      <c r="PGZ452" s="18"/>
      <c r="PHI452" s="16"/>
      <c r="PHJ452" s="17"/>
      <c r="PHK452" s="18"/>
      <c r="PHT452" s="16"/>
      <c r="PHU452" s="17"/>
      <c r="PHV452" s="18"/>
      <c r="PIE452" s="16"/>
      <c r="PIF452" s="17"/>
      <c r="PIG452" s="18"/>
      <c r="PIP452" s="16"/>
      <c r="PIQ452" s="17"/>
      <c r="PIR452" s="18"/>
      <c r="PJA452" s="16"/>
      <c r="PJB452" s="17"/>
      <c r="PJC452" s="18"/>
      <c r="PJL452" s="16"/>
      <c r="PJM452" s="17"/>
      <c r="PJN452" s="18"/>
      <c r="PJW452" s="16"/>
      <c r="PJX452" s="17"/>
      <c r="PJY452" s="18"/>
      <c r="PKH452" s="16"/>
      <c r="PKI452" s="17"/>
      <c r="PKJ452" s="18"/>
      <c r="PKS452" s="16"/>
      <c r="PKT452" s="17"/>
      <c r="PKU452" s="18"/>
      <c r="PLD452" s="16"/>
      <c r="PLE452" s="17"/>
      <c r="PLF452" s="18"/>
      <c r="PLO452" s="16"/>
      <c r="PLP452" s="17"/>
      <c r="PLQ452" s="18"/>
      <c r="PLZ452" s="16"/>
      <c r="PMA452" s="17"/>
      <c r="PMB452" s="18"/>
      <c r="PMK452" s="16"/>
      <c r="PML452" s="17"/>
      <c r="PMM452" s="18"/>
      <c r="PMV452" s="16"/>
      <c r="PMW452" s="17"/>
      <c r="PMX452" s="18"/>
      <c r="PNG452" s="16"/>
      <c r="PNH452" s="17"/>
      <c r="PNI452" s="18"/>
      <c r="PNR452" s="16"/>
      <c r="PNS452" s="17"/>
      <c r="PNT452" s="18"/>
      <c r="POC452" s="16"/>
      <c r="POD452" s="17"/>
      <c r="POE452" s="18"/>
      <c r="PON452" s="16"/>
      <c r="POO452" s="17"/>
      <c r="POP452" s="18"/>
      <c r="POY452" s="16"/>
      <c r="POZ452" s="17"/>
      <c r="PPA452" s="18"/>
      <c r="PPJ452" s="16"/>
      <c r="PPK452" s="17"/>
      <c r="PPL452" s="18"/>
      <c r="PPU452" s="16"/>
      <c r="PPV452" s="17"/>
      <c r="PPW452" s="18"/>
      <c r="PQF452" s="16"/>
      <c r="PQG452" s="17"/>
      <c r="PQH452" s="18"/>
      <c r="PQQ452" s="16"/>
      <c r="PQR452" s="17"/>
      <c r="PQS452" s="18"/>
      <c r="PRB452" s="16"/>
      <c r="PRC452" s="17"/>
      <c r="PRD452" s="18"/>
      <c r="PRM452" s="16"/>
      <c r="PRN452" s="17"/>
      <c r="PRO452" s="18"/>
      <c r="PRX452" s="16"/>
      <c r="PRY452" s="17"/>
      <c r="PRZ452" s="18"/>
      <c r="PSI452" s="16"/>
      <c r="PSJ452" s="17"/>
      <c r="PSK452" s="18"/>
      <c r="PST452" s="16"/>
      <c r="PSU452" s="17"/>
      <c r="PSV452" s="18"/>
      <c r="PTE452" s="16"/>
      <c r="PTF452" s="17"/>
      <c r="PTG452" s="18"/>
      <c r="PTP452" s="16"/>
      <c r="PTQ452" s="17"/>
      <c r="PTR452" s="18"/>
      <c r="PUA452" s="16"/>
      <c r="PUB452" s="17"/>
      <c r="PUC452" s="18"/>
      <c r="PUL452" s="16"/>
      <c r="PUM452" s="17"/>
      <c r="PUN452" s="18"/>
      <c r="PUW452" s="16"/>
      <c r="PUX452" s="17"/>
      <c r="PUY452" s="18"/>
      <c r="PVH452" s="16"/>
      <c r="PVI452" s="17"/>
      <c r="PVJ452" s="18"/>
      <c r="PVS452" s="16"/>
      <c r="PVT452" s="17"/>
      <c r="PVU452" s="18"/>
      <c r="PWD452" s="16"/>
      <c r="PWE452" s="17"/>
      <c r="PWF452" s="18"/>
      <c r="PWO452" s="16"/>
      <c r="PWP452" s="17"/>
      <c r="PWQ452" s="18"/>
      <c r="PWZ452" s="16"/>
      <c r="PXA452" s="17"/>
      <c r="PXB452" s="18"/>
      <c r="PXK452" s="16"/>
      <c r="PXL452" s="17"/>
      <c r="PXM452" s="18"/>
      <c r="PXV452" s="16"/>
      <c r="PXW452" s="17"/>
      <c r="PXX452" s="18"/>
      <c r="PYG452" s="16"/>
      <c r="PYH452" s="17"/>
      <c r="PYI452" s="18"/>
      <c r="PYR452" s="16"/>
      <c r="PYS452" s="17"/>
      <c r="PYT452" s="18"/>
      <c r="PZC452" s="16"/>
      <c r="PZD452" s="17"/>
      <c r="PZE452" s="18"/>
      <c r="PZN452" s="16"/>
      <c r="PZO452" s="17"/>
      <c r="PZP452" s="18"/>
      <c r="PZY452" s="16"/>
      <c r="PZZ452" s="17"/>
      <c r="QAA452" s="18"/>
      <c r="QAJ452" s="16"/>
      <c r="QAK452" s="17"/>
      <c r="QAL452" s="18"/>
      <c r="QAU452" s="16"/>
      <c r="QAV452" s="17"/>
      <c r="QAW452" s="18"/>
      <c r="QBF452" s="16"/>
      <c r="QBG452" s="17"/>
      <c r="QBH452" s="18"/>
      <c r="QBQ452" s="16"/>
      <c r="QBR452" s="17"/>
      <c r="QBS452" s="18"/>
      <c r="QCB452" s="16"/>
      <c r="QCC452" s="17"/>
      <c r="QCD452" s="18"/>
      <c r="QCM452" s="16"/>
      <c r="QCN452" s="17"/>
      <c r="QCO452" s="18"/>
      <c r="QCX452" s="16"/>
      <c r="QCY452" s="17"/>
      <c r="QCZ452" s="18"/>
      <c r="QDI452" s="16"/>
      <c r="QDJ452" s="17"/>
      <c r="QDK452" s="18"/>
      <c r="QDT452" s="16"/>
      <c r="QDU452" s="17"/>
      <c r="QDV452" s="18"/>
      <c r="QEE452" s="16"/>
      <c r="QEF452" s="17"/>
      <c r="QEG452" s="18"/>
      <c r="QEP452" s="16"/>
      <c r="QEQ452" s="17"/>
      <c r="QER452" s="18"/>
      <c r="QFA452" s="16"/>
      <c r="QFB452" s="17"/>
      <c r="QFC452" s="18"/>
      <c r="QFL452" s="16"/>
      <c r="QFM452" s="17"/>
      <c r="QFN452" s="18"/>
      <c r="QFW452" s="16"/>
      <c r="QFX452" s="17"/>
      <c r="QFY452" s="18"/>
      <c r="QGH452" s="16"/>
      <c r="QGI452" s="17"/>
      <c r="QGJ452" s="18"/>
      <c r="QGS452" s="16"/>
      <c r="QGT452" s="17"/>
      <c r="QGU452" s="18"/>
      <c r="QHD452" s="16"/>
      <c r="QHE452" s="17"/>
      <c r="QHF452" s="18"/>
      <c r="QHO452" s="16"/>
      <c r="QHP452" s="17"/>
      <c r="QHQ452" s="18"/>
      <c r="QHZ452" s="16"/>
      <c r="QIA452" s="17"/>
      <c r="QIB452" s="18"/>
      <c r="QIK452" s="16"/>
      <c r="QIL452" s="17"/>
      <c r="QIM452" s="18"/>
      <c r="QIV452" s="16"/>
      <c r="QIW452" s="17"/>
      <c r="QIX452" s="18"/>
      <c r="QJG452" s="16"/>
      <c r="QJH452" s="17"/>
      <c r="QJI452" s="18"/>
      <c r="QJR452" s="16"/>
      <c r="QJS452" s="17"/>
      <c r="QJT452" s="18"/>
      <c r="QKC452" s="16"/>
      <c r="QKD452" s="17"/>
      <c r="QKE452" s="18"/>
      <c r="QKN452" s="16"/>
      <c r="QKO452" s="17"/>
      <c r="QKP452" s="18"/>
      <c r="QKY452" s="16"/>
      <c r="QKZ452" s="17"/>
      <c r="QLA452" s="18"/>
      <c r="QLJ452" s="16"/>
      <c r="QLK452" s="17"/>
      <c r="QLL452" s="18"/>
      <c r="QLU452" s="16"/>
      <c r="QLV452" s="17"/>
      <c r="QLW452" s="18"/>
      <c r="QMF452" s="16"/>
      <c r="QMG452" s="17"/>
      <c r="QMH452" s="18"/>
      <c r="QMQ452" s="16"/>
      <c r="QMR452" s="17"/>
      <c r="QMS452" s="18"/>
      <c r="QNB452" s="16"/>
      <c r="QNC452" s="17"/>
      <c r="QND452" s="18"/>
      <c r="QNM452" s="16"/>
      <c r="QNN452" s="17"/>
      <c r="QNO452" s="18"/>
      <c r="QNX452" s="16"/>
      <c r="QNY452" s="17"/>
      <c r="QNZ452" s="18"/>
      <c r="QOI452" s="16"/>
      <c r="QOJ452" s="17"/>
      <c r="QOK452" s="18"/>
      <c r="QOT452" s="16"/>
      <c r="QOU452" s="17"/>
      <c r="QOV452" s="18"/>
      <c r="QPE452" s="16"/>
      <c r="QPF452" s="17"/>
      <c r="QPG452" s="18"/>
      <c r="QPP452" s="16"/>
      <c r="QPQ452" s="17"/>
      <c r="QPR452" s="18"/>
      <c r="QQA452" s="16"/>
      <c r="QQB452" s="17"/>
      <c r="QQC452" s="18"/>
      <c r="QQL452" s="16"/>
      <c r="QQM452" s="17"/>
      <c r="QQN452" s="18"/>
      <c r="QQW452" s="16"/>
      <c r="QQX452" s="17"/>
      <c r="QQY452" s="18"/>
      <c r="QRH452" s="16"/>
      <c r="QRI452" s="17"/>
      <c r="QRJ452" s="18"/>
      <c r="QRS452" s="16"/>
      <c r="QRT452" s="17"/>
      <c r="QRU452" s="18"/>
      <c r="QSD452" s="16"/>
      <c r="QSE452" s="17"/>
      <c r="QSF452" s="18"/>
      <c r="QSO452" s="16"/>
      <c r="QSP452" s="17"/>
      <c r="QSQ452" s="18"/>
      <c r="QSZ452" s="16"/>
      <c r="QTA452" s="17"/>
      <c r="QTB452" s="18"/>
      <c r="QTK452" s="16"/>
      <c r="QTL452" s="17"/>
      <c r="QTM452" s="18"/>
      <c r="QTV452" s="16"/>
      <c r="QTW452" s="17"/>
      <c r="QTX452" s="18"/>
      <c r="QUG452" s="16"/>
      <c r="QUH452" s="17"/>
      <c r="QUI452" s="18"/>
      <c r="QUR452" s="16"/>
      <c r="QUS452" s="17"/>
      <c r="QUT452" s="18"/>
      <c r="QVC452" s="16"/>
      <c r="QVD452" s="17"/>
      <c r="QVE452" s="18"/>
      <c r="QVN452" s="16"/>
      <c r="QVO452" s="17"/>
      <c r="QVP452" s="18"/>
      <c r="QVY452" s="16"/>
      <c r="QVZ452" s="17"/>
      <c r="QWA452" s="18"/>
      <c r="QWJ452" s="16"/>
      <c r="QWK452" s="17"/>
      <c r="QWL452" s="18"/>
      <c r="QWU452" s="16"/>
      <c r="QWV452" s="17"/>
      <c r="QWW452" s="18"/>
      <c r="QXF452" s="16"/>
      <c r="QXG452" s="17"/>
      <c r="QXH452" s="18"/>
      <c r="QXQ452" s="16"/>
      <c r="QXR452" s="17"/>
      <c r="QXS452" s="18"/>
      <c r="QYB452" s="16"/>
      <c r="QYC452" s="17"/>
      <c r="QYD452" s="18"/>
      <c r="QYM452" s="16"/>
      <c r="QYN452" s="17"/>
      <c r="QYO452" s="18"/>
      <c r="QYX452" s="16"/>
      <c r="QYY452" s="17"/>
      <c r="QYZ452" s="18"/>
      <c r="QZI452" s="16"/>
      <c r="QZJ452" s="17"/>
      <c r="QZK452" s="18"/>
      <c r="QZT452" s="16"/>
      <c r="QZU452" s="17"/>
      <c r="QZV452" s="18"/>
      <c r="RAE452" s="16"/>
      <c r="RAF452" s="17"/>
      <c r="RAG452" s="18"/>
      <c r="RAP452" s="16"/>
      <c r="RAQ452" s="17"/>
      <c r="RAR452" s="18"/>
      <c r="RBA452" s="16"/>
      <c r="RBB452" s="17"/>
      <c r="RBC452" s="18"/>
      <c r="RBL452" s="16"/>
      <c r="RBM452" s="17"/>
      <c r="RBN452" s="18"/>
      <c r="RBW452" s="16"/>
      <c r="RBX452" s="17"/>
      <c r="RBY452" s="18"/>
      <c r="RCH452" s="16"/>
      <c r="RCI452" s="17"/>
      <c r="RCJ452" s="18"/>
      <c r="RCS452" s="16"/>
      <c r="RCT452" s="17"/>
      <c r="RCU452" s="18"/>
      <c r="RDD452" s="16"/>
      <c r="RDE452" s="17"/>
      <c r="RDF452" s="18"/>
      <c r="RDO452" s="16"/>
      <c r="RDP452" s="17"/>
      <c r="RDQ452" s="18"/>
      <c r="RDZ452" s="16"/>
      <c r="REA452" s="17"/>
      <c r="REB452" s="18"/>
      <c r="REK452" s="16"/>
      <c r="REL452" s="17"/>
      <c r="REM452" s="18"/>
      <c r="REV452" s="16"/>
      <c r="REW452" s="17"/>
      <c r="REX452" s="18"/>
      <c r="RFG452" s="16"/>
      <c r="RFH452" s="17"/>
      <c r="RFI452" s="18"/>
      <c r="RFR452" s="16"/>
      <c r="RFS452" s="17"/>
      <c r="RFT452" s="18"/>
      <c r="RGC452" s="16"/>
      <c r="RGD452" s="17"/>
      <c r="RGE452" s="18"/>
      <c r="RGN452" s="16"/>
      <c r="RGO452" s="17"/>
      <c r="RGP452" s="18"/>
      <c r="RGY452" s="16"/>
      <c r="RGZ452" s="17"/>
      <c r="RHA452" s="18"/>
      <c r="RHJ452" s="16"/>
      <c r="RHK452" s="17"/>
      <c r="RHL452" s="18"/>
      <c r="RHU452" s="16"/>
      <c r="RHV452" s="17"/>
      <c r="RHW452" s="18"/>
      <c r="RIF452" s="16"/>
      <c r="RIG452" s="17"/>
      <c r="RIH452" s="18"/>
      <c r="RIQ452" s="16"/>
      <c r="RIR452" s="17"/>
      <c r="RIS452" s="18"/>
      <c r="RJB452" s="16"/>
      <c r="RJC452" s="17"/>
      <c r="RJD452" s="18"/>
      <c r="RJM452" s="16"/>
      <c r="RJN452" s="17"/>
      <c r="RJO452" s="18"/>
      <c r="RJX452" s="16"/>
      <c r="RJY452" s="17"/>
      <c r="RJZ452" s="18"/>
      <c r="RKI452" s="16"/>
      <c r="RKJ452" s="17"/>
      <c r="RKK452" s="18"/>
      <c r="RKT452" s="16"/>
      <c r="RKU452" s="17"/>
      <c r="RKV452" s="18"/>
      <c r="RLE452" s="16"/>
      <c r="RLF452" s="17"/>
      <c r="RLG452" s="18"/>
      <c r="RLP452" s="16"/>
      <c r="RLQ452" s="17"/>
      <c r="RLR452" s="18"/>
      <c r="RMA452" s="16"/>
      <c r="RMB452" s="17"/>
      <c r="RMC452" s="18"/>
      <c r="RML452" s="16"/>
      <c r="RMM452" s="17"/>
      <c r="RMN452" s="18"/>
      <c r="RMW452" s="16"/>
      <c r="RMX452" s="17"/>
      <c r="RMY452" s="18"/>
      <c r="RNH452" s="16"/>
      <c r="RNI452" s="17"/>
      <c r="RNJ452" s="18"/>
      <c r="RNS452" s="16"/>
      <c r="RNT452" s="17"/>
      <c r="RNU452" s="18"/>
      <c r="ROD452" s="16"/>
      <c r="ROE452" s="17"/>
      <c r="ROF452" s="18"/>
      <c r="ROO452" s="16"/>
      <c r="ROP452" s="17"/>
      <c r="ROQ452" s="18"/>
      <c r="ROZ452" s="16"/>
      <c r="RPA452" s="17"/>
      <c r="RPB452" s="18"/>
      <c r="RPK452" s="16"/>
      <c r="RPL452" s="17"/>
      <c r="RPM452" s="18"/>
      <c r="RPV452" s="16"/>
      <c r="RPW452" s="17"/>
      <c r="RPX452" s="18"/>
      <c r="RQG452" s="16"/>
      <c r="RQH452" s="17"/>
      <c r="RQI452" s="18"/>
      <c r="RQR452" s="16"/>
      <c r="RQS452" s="17"/>
      <c r="RQT452" s="18"/>
      <c r="RRC452" s="16"/>
      <c r="RRD452" s="17"/>
      <c r="RRE452" s="18"/>
      <c r="RRN452" s="16"/>
      <c r="RRO452" s="17"/>
      <c r="RRP452" s="18"/>
      <c r="RRY452" s="16"/>
      <c r="RRZ452" s="17"/>
      <c r="RSA452" s="18"/>
      <c r="RSJ452" s="16"/>
      <c r="RSK452" s="17"/>
      <c r="RSL452" s="18"/>
      <c r="RSU452" s="16"/>
      <c r="RSV452" s="17"/>
      <c r="RSW452" s="18"/>
      <c r="RTF452" s="16"/>
      <c r="RTG452" s="17"/>
      <c r="RTH452" s="18"/>
      <c r="RTQ452" s="16"/>
      <c r="RTR452" s="17"/>
      <c r="RTS452" s="18"/>
      <c r="RUB452" s="16"/>
      <c r="RUC452" s="17"/>
      <c r="RUD452" s="18"/>
      <c r="RUM452" s="16"/>
      <c r="RUN452" s="17"/>
      <c r="RUO452" s="18"/>
      <c r="RUX452" s="16"/>
      <c r="RUY452" s="17"/>
      <c r="RUZ452" s="18"/>
      <c r="RVI452" s="16"/>
      <c r="RVJ452" s="17"/>
      <c r="RVK452" s="18"/>
      <c r="RVT452" s="16"/>
      <c r="RVU452" s="17"/>
      <c r="RVV452" s="18"/>
      <c r="RWE452" s="16"/>
      <c r="RWF452" s="17"/>
      <c r="RWG452" s="18"/>
      <c r="RWP452" s="16"/>
      <c r="RWQ452" s="17"/>
      <c r="RWR452" s="18"/>
      <c r="RXA452" s="16"/>
      <c r="RXB452" s="17"/>
      <c r="RXC452" s="18"/>
      <c r="RXL452" s="16"/>
      <c r="RXM452" s="17"/>
      <c r="RXN452" s="18"/>
      <c r="RXW452" s="16"/>
      <c r="RXX452" s="17"/>
      <c r="RXY452" s="18"/>
      <c r="RYH452" s="16"/>
      <c r="RYI452" s="17"/>
      <c r="RYJ452" s="18"/>
      <c r="RYS452" s="16"/>
      <c r="RYT452" s="17"/>
      <c r="RYU452" s="18"/>
      <c r="RZD452" s="16"/>
      <c r="RZE452" s="17"/>
      <c r="RZF452" s="18"/>
      <c r="RZO452" s="16"/>
      <c r="RZP452" s="17"/>
      <c r="RZQ452" s="18"/>
      <c r="RZZ452" s="16"/>
      <c r="SAA452" s="17"/>
      <c r="SAB452" s="18"/>
      <c r="SAK452" s="16"/>
      <c r="SAL452" s="17"/>
      <c r="SAM452" s="18"/>
      <c r="SAV452" s="16"/>
      <c r="SAW452" s="17"/>
      <c r="SAX452" s="18"/>
      <c r="SBG452" s="16"/>
      <c r="SBH452" s="17"/>
      <c r="SBI452" s="18"/>
      <c r="SBR452" s="16"/>
      <c r="SBS452" s="17"/>
      <c r="SBT452" s="18"/>
      <c r="SCC452" s="16"/>
      <c r="SCD452" s="17"/>
      <c r="SCE452" s="18"/>
      <c r="SCN452" s="16"/>
      <c r="SCO452" s="17"/>
      <c r="SCP452" s="18"/>
      <c r="SCY452" s="16"/>
      <c r="SCZ452" s="17"/>
      <c r="SDA452" s="18"/>
      <c r="SDJ452" s="16"/>
      <c r="SDK452" s="17"/>
      <c r="SDL452" s="18"/>
      <c r="SDU452" s="16"/>
      <c r="SDV452" s="17"/>
      <c r="SDW452" s="18"/>
      <c r="SEF452" s="16"/>
      <c r="SEG452" s="17"/>
      <c r="SEH452" s="18"/>
      <c r="SEQ452" s="16"/>
      <c r="SER452" s="17"/>
      <c r="SES452" s="18"/>
      <c r="SFB452" s="16"/>
      <c r="SFC452" s="17"/>
      <c r="SFD452" s="18"/>
      <c r="SFM452" s="16"/>
      <c r="SFN452" s="17"/>
      <c r="SFO452" s="18"/>
      <c r="SFX452" s="16"/>
      <c r="SFY452" s="17"/>
      <c r="SFZ452" s="18"/>
      <c r="SGI452" s="16"/>
      <c r="SGJ452" s="17"/>
      <c r="SGK452" s="18"/>
      <c r="SGT452" s="16"/>
      <c r="SGU452" s="17"/>
      <c r="SGV452" s="18"/>
      <c r="SHE452" s="16"/>
      <c r="SHF452" s="17"/>
      <c r="SHG452" s="18"/>
      <c r="SHP452" s="16"/>
      <c r="SHQ452" s="17"/>
      <c r="SHR452" s="18"/>
      <c r="SIA452" s="16"/>
      <c r="SIB452" s="17"/>
      <c r="SIC452" s="18"/>
      <c r="SIL452" s="16"/>
      <c r="SIM452" s="17"/>
      <c r="SIN452" s="18"/>
      <c r="SIW452" s="16"/>
      <c r="SIX452" s="17"/>
      <c r="SIY452" s="18"/>
      <c r="SJH452" s="16"/>
      <c r="SJI452" s="17"/>
      <c r="SJJ452" s="18"/>
      <c r="SJS452" s="16"/>
      <c r="SJT452" s="17"/>
      <c r="SJU452" s="18"/>
      <c r="SKD452" s="16"/>
      <c r="SKE452" s="17"/>
      <c r="SKF452" s="18"/>
      <c r="SKO452" s="16"/>
      <c r="SKP452" s="17"/>
      <c r="SKQ452" s="18"/>
      <c r="SKZ452" s="16"/>
      <c r="SLA452" s="17"/>
      <c r="SLB452" s="18"/>
      <c r="SLK452" s="16"/>
      <c r="SLL452" s="17"/>
      <c r="SLM452" s="18"/>
      <c r="SLV452" s="16"/>
      <c r="SLW452" s="17"/>
      <c r="SLX452" s="18"/>
      <c r="SMG452" s="16"/>
      <c r="SMH452" s="17"/>
      <c r="SMI452" s="18"/>
      <c r="SMR452" s="16"/>
      <c r="SMS452" s="17"/>
      <c r="SMT452" s="18"/>
      <c r="SNC452" s="16"/>
      <c r="SND452" s="17"/>
      <c r="SNE452" s="18"/>
      <c r="SNN452" s="16"/>
      <c r="SNO452" s="17"/>
      <c r="SNP452" s="18"/>
      <c r="SNY452" s="16"/>
      <c r="SNZ452" s="17"/>
      <c r="SOA452" s="18"/>
      <c r="SOJ452" s="16"/>
      <c r="SOK452" s="17"/>
      <c r="SOL452" s="18"/>
      <c r="SOU452" s="16"/>
      <c r="SOV452" s="17"/>
      <c r="SOW452" s="18"/>
      <c r="SPF452" s="16"/>
      <c r="SPG452" s="17"/>
      <c r="SPH452" s="18"/>
      <c r="SPQ452" s="16"/>
      <c r="SPR452" s="17"/>
      <c r="SPS452" s="18"/>
      <c r="SQB452" s="16"/>
      <c r="SQC452" s="17"/>
      <c r="SQD452" s="18"/>
      <c r="SQM452" s="16"/>
      <c r="SQN452" s="17"/>
      <c r="SQO452" s="18"/>
      <c r="SQX452" s="16"/>
      <c r="SQY452" s="17"/>
      <c r="SQZ452" s="18"/>
      <c r="SRI452" s="16"/>
      <c r="SRJ452" s="17"/>
      <c r="SRK452" s="18"/>
      <c r="SRT452" s="16"/>
      <c r="SRU452" s="17"/>
      <c r="SRV452" s="18"/>
      <c r="SSE452" s="16"/>
      <c r="SSF452" s="17"/>
      <c r="SSG452" s="18"/>
      <c r="SSP452" s="16"/>
      <c r="SSQ452" s="17"/>
      <c r="SSR452" s="18"/>
      <c r="STA452" s="16"/>
      <c r="STB452" s="17"/>
      <c r="STC452" s="18"/>
      <c r="STL452" s="16"/>
      <c r="STM452" s="17"/>
      <c r="STN452" s="18"/>
      <c r="STW452" s="16"/>
      <c r="STX452" s="17"/>
      <c r="STY452" s="18"/>
      <c r="SUH452" s="16"/>
      <c r="SUI452" s="17"/>
      <c r="SUJ452" s="18"/>
      <c r="SUS452" s="16"/>
      <c r="SUT452" s="17"/>
      <c r="SUU452" s="18"/>
      <c r="SVD452" s="16"/>
      <c r="SVE452" s="17"/>
      <c r="SVF452" s="18"/>
      <c r="SVO452" s="16"/>
      <c r="SVP452" s="17"/>
      <c r="SVQ452" s="18"/>
      <c r="SVZ452" s="16"/>
      <c r="SWA452" s="17"/>
      <c r="SWB452" s="18"/>
      <c r="SWK452" s="16"/>
      <c r="SWL452" s="17"/>
      <c r="SWM452" s="18"/>
      <c r="SWV452" s="16"/>
      <c r="SWW452" s="17"/>
      <c r="SWX452" s="18"/>
      <c r="SXG452" s="16"/>
      <c r="SXH452" s="17"/>
      <c r="SXI452" s="18"/>
      <c r="SXR452" s="16"/>
      <c r="SXS452" s="17"/>
      <c r="SXT452" s="18"/>
      <c r="SYC452" s="16"/>
      <c r="SYD452" s="17"/>
      <c r="SYE452" s="18"/>
      <c r="SYN452" s="16"/>
      <c r="SYO452" s="17"/>
      <c r="SYP452" s="18"/>
      <c r="SYY452" s="16"/>
      <c r="SYZ452" s="17"/>
      <c r="SZA452" s="18"/>
      <c r="SZJ452" s="16"/>
      <c r="SZK452" s="17"/>
      <c r="SZL452" s="18"/>
      <c r="SZU452" s="16"/>
      <c r="SZV452" s="17"/>
      <c r="SZW452" s="18"/>
      <c r="TAF452" s="16"/>
      <c r="TAG452" s="17"/>
      <c r="TAH452" s="18"/>
      <c r="TAQ452" s="16"/>
      <c r="TAR452" s="17"/>
      <c r="TAS452" s="18"/>
      <c r="TBB452" s="16"/>
      <c r="TBC452" s="17"/>
      <c r="TBD452" s="18"/>
      <c r="TBM452" s="16"/>
      <c r="TBN452" s="17"/>
      <c r="TBO452" s="18"/>
      <c r="TBX452" s="16"/>
      <c r="TBY452" s="17"/>
      <c r="TBZ452" s="18"/>
      <c r="TCI452" s="16"/>
      <c r="TCJ452" s="17"/>
      <c r="TCK452" s="18"/>
      <c r="TCT452" s="16"/>
      <c r="TCU452" s="17"/>
      <c r="TCV452" s="18"/>
      <c r="TDE452" s="16"/>
      <c r="TDF452" s="17"/>
      <c r="TDG452" s="18"/>
      <c r="TDP452" s="16"/>
      <c r="TDQ452" s="17"/>
      <c r="TDR452" s="18"/>
      <c r="TEA452" s="16"/>
      <c r="TEB452" s="17"/>
      <c r="TEC452" s="18"/>
      <c r="TEL452" s="16"/>
      <c r="TEM452" s="17"/>
      <c r="TEN452" s="18"/>
      <c r="TEW452" s="16"/>
      <c r="TEX452" s="17"/>
      <c r="TEY452" s="18"/>
      <c r="TFH452" s="16"/>
      <c r="TFI452" s="17"/>
      <c r="TFJ452" s="18"/>
      <c r="TFS452" s="16"/>
      <c r="TFT452" s="17"/>
      <c r="TFU452" s="18"/>
      <c r="TGD452" s="16"/>
      <c r="TGE452" s="17"/>
      <c r="TGF452" s="18"/>
      <c r="TGO452" s="16"/>
      <c r="TGP452" s="17"/>
      <c r="TGQ452" s="18"/>
      <c r="TGZ452" s="16"/>
      <c r="THA452" s="17"/>
      <c r="THB452" s="18"/>
      <c r="THK452" s="16"/>
      <c r="THL452" s="17"/>
      <c r="THM452" s="18"/>
      <c r="THV452" s="16"/>
      <c r="THW452" s="17"/>
      <c r="THX452" s="18"/>
      <c r="TIG452" s="16"/>
      <c r="TIH452" s="17"/>
      <c r="TII452" s="18"/>
      <c r="TIR452" s="16"/>
      <c r="TIS452" s="17"/>
      <c r="TIT452" s="18"/>
      <c r="TJC452" s="16"/>
      <c r="TJD452" s="17"/>
      <c r="TJE452" s="18"/>
      <c r="TJN452" s="16"/>
      <c r="TJO452" s="17"/>
      <c r="TJP452" s="18"/>
      <c r="TJY452" s="16"/>
      <c r="TJZ452" s="17"/>
      <c r="TKA452" s="18"/>
      <c r="TKJ452" s="16"/>
      <c r="TKK452" s="17"/>
      <c r="TKL452" s="18"/>
      <c r="TKU452" s="16"/>
      <c r="TKV452" s="17"/>
      <c r="TKW452" s="18"/>
      <c r="TLF452" s="16"/>
      <c r="TLG452" s="17"/>
      <c r="TLH452" s="18"/>
      <c r="TLQ452" s="16"/>
      <c r="TLR452" s="17"/>
      <c r="TLS452" s="18"/>
      <c r="TMB452" s="16"/>
      <c r="TMC452" s="17"/>
      <c r="TMD452" s="18"/>
      <c r="TMM452" s="16"/>
      <c r="TMN452" s="17"/>
      <c r="TMO452" s="18"/>
      <c r="TMX452" s="16"/>
      <c r="TMY452" s="17"/>
      <c r="TMZ452" s="18"/>
      <c r="TNI452" s="16"/>
      <c r="TNJ452" s="17"/>
      <c r="TNK452" s="18"/>
      <c r="TNT452" s="16"/>
      <c r="TNU452" s="17"/>
      <c r="TNV452" s="18"/>
      <c r="TOE452" s="16"/>
      <c r="TOF452" s="17"/>
      <c r="TOG452" s="18"/>
      <c r="TOP452" s="16"/>
      <c r="TOQ452" s="17"/>
      <c r="TOR452" s="18"/>
      <c r="TPA452" s="16"/>
      <c r="TPB452" s="17"/>
      <c r="TPC452" s="18"/>
      <c r="TPL452" s="16"/>
      <c r="TPM452" s="17"/>
      <c r="TPN452" s="18"/>
      <c r="TPW452" s="16"/>
      <c r="TPX452" s="17"/>
      <c r="TPY452" s="18"/>
      <c r="TQH452" s="16"/>
      <c r="TQI452" s="17"/>
      <c r="TQJ452" s="18"/>
      <c r="TQS452" s="16"/>
      <c r="TQT452" s="17"/>
      <c r="TQU452" s="18"/>
      <c r="TRD452" s="16"/>
      <c r="TRE452" s="17"/>
      <c r="TRF452" s="18"/>
      <c r="TRO452" s="16"/>
      <c r="TRP452" s="17"/>
      <c r="TRQ452" s="18"/>
      <c r="TRZ452" s="16"/>
      <c r="TSA452" s="17"/>
      <c r="TSB452" s="18"/>
      <c r="TSK452" s="16"/>
      <c r="TSL452" s="17"/>
      <c r="TSM452" s="18"/>
      <c r="TSV452" s="16"/>
      <c r="TSW452" s="17"/>
      <c r="TSX452" s="18"/>
      <c r="TTG452" s="16"/>
      <c r="TTH452" s="17"/>
      <c r="TTI452" s="18"/>
      <c r="TTR452" s="16"/>
      <c r="TTS452" s="17"/>
      <c r="TTT452" s="18"/>
      <c r="TUC452" s="16"/>
      <c r="TUD452" s="17"/>
      <c r="TUE452" s="18"/>
      <c r="TUN452" s="16"/>
      <c r="TUO452" s="17"/>
      <c r="TUP452" s="18"/>
      <c r="TUY452" s="16"/>
      <c r="TUZ452" s="17"/>
      <c r="TVA452" s="18"/>
      <c r="TVJ452" s="16"/>
      <c r="TVK452" s="17"/>
      <c r="TVL452" s="18"/>
      <c r="TVU452" s="16"/>
      <c r="TVV452" s="17"/>
      <c r="TVW452" s="18"/>
      <c r="TWF452" s="16"/>
      <c r="TWG452" s="17"/>
      <c r="TWH452" s="18"/>
      <c r="TWQ452" s="16"/>
      <c r="TWR452" s="17"/>
      <c r="TWS452" s="18"/>
      <c r="TXB452" s="16"/>
      <c r="TXC452" s="17"/>
      <c r="TXD452" s="18"/>
      <c r="TXM452" s="16"/>
      <c r="TXN452" s="17"/>
      <c r="TXO452" s="18"/>
      <c r="TXX452" s="16"/>
      <c r="TXY452" s="17"/>
      <c r="TXZ452" s="18"/>
      <c r="TYI452" s="16"/>
      <c r="TYJ452" s="17"/>
      <c r="TYK452" s="18"/>
      <c r="TYT452" s="16"/>
      <c r="TYU452" s="17"/>
      <c r="TYV452" s="18"/>
      <c r="TZE452" s="16"/>
      <c r="TZF452" s="17"/>
      <c r="TZG452" s="18"/>
      <c r="TZP452" s="16"/>
      <c r="TZQ452" s="17"/>
      <c r="TZR452" s="18"/>
      <c r="UAA452" s="16"/>
      <c r="UAB452" s="17"/>
      <c r="UAC452" s="18"/>
      <c r="UAL452" s="16"/>
      <c r="UAM452" s="17"/>
      <c r="UAN452" s="18"/>
      <c r="UAW452" s="16"/>
      <c r="UAX452" s="17"/>
      <c r="UAY452" s="18"/>
      <c r="UBH452" s="16"/>
      <c r="UBI452" s="17"/>
      <c r="UBJ452" s="18"/>
      <c r="UBS452" s="16"/>
      <c r="UBT452" s="17"/>
      <c r="UBU452" s="18"/>
      <c r="UCD452" s="16"/>
      <c r="UCE452" s="17"/>
      <c r="UCF452" s="18"/>
      <c r="UCO452" s="16"/>
      <c r="UCP452" s="17"/>
      <c r="UCQ452" s="18"/>
      <c r="UCZ452" s="16"/>
      <c r="UDA452" s="17"/>
      <c r="UDB452" s="18"/>
      <c r="UDK452" s="16"/>
      <c r="UDL452" s="17"/>
      <c r="UDM452" s="18"/>
      <c r="UDV452" s="16"/>
      <c r="UDW452" s="17"/>
      <c r="UDX452" s="18"/>
      <c r="UEG452" s="16"/>
      <c r="UEH452" s="17"/>
      <c r="UEI452" s="18"/>
      <c r="UER452" s="16"/>
      <c r="UES452" s="17"/>
      <c r="UET452" s="18"/>
      <c r="UFC452" s="16"/>
      <c r="UFD452" s="17"/>
      <c r="UFE452" s="18"/>
      <c r="UFN452" s="16"/>
      <c r="UFO452" s="17"/>
      <c r="UFP452" s="18"/>
      <c r="UFY452" s="16"/>
      <c r="UFZ452" s="17"/>
      <c r="UGA452" s="18"/>
      <c r="UGJ452" s="16"/>
      <c r="UGK452" s="17"/>
      <c r="UGL452" s="18"/>
      <c r="UGU452" s="16"/>
      <c r="UGV452" s="17"/>
      <c r="UGW452" s="18"/>
      <c r="UHF452" s="16"/>
      <c r="UHG452" s="17"/>
      <c r="UHH452" s="18"/>
      <c r="UHQ452" s="16"/>
      <c r="UHR452" s="17"/>
      <c r="UHS452" s="18"/>
      <c r="UIB452" s="16"/>
      <c r="UIC452" s="17"/>
      <c r="UID452" s="18"/>
      <c r="UIM452" s="16"/>
      <c r="UIN452" s="17"/>
      <c r="UIO452" s="18"/>
      <c r="UIX452" s="16"/>
      <c r="UIY452" s="17"/>
      <c r="UIZ452" s="18"/>
      <c r="UJI452" s="16"/>
      <c r="UJJ452" s="17"/>
      <c r="UJK452" s="18"/>
      <c r="UJT452" s="16"/>
      <c r="UJU452" s="17"/>
      <c r="UJV452" s="18"/>
      <c r="UKE452" s="16"/>
      <c r="UKF452" s="17"/>
      <c r="UKG452" s="18"/>
      <c r="UKP452" s="16"/>
      <c r="UKQ452" s="17"/>
      <c r="UKR452" s="18"/>
      <c r="ULA452" s="16"/>
      <c r="ULB452" s="17"/>
      <c r="ULC452" s="18"/>
      <c r="ULL452" s="16"/>
      <c r="ULM452" s="17"/>
      <c r="ULN452" s="18"/>
      <c r="ULW452" s="16"/>
      <c r="ULX452" s="17"/>
      <c r="ULY452" s="18"/>
      <c r="UMH452" s="16"/>
      <c r="UMI452" s="17"/>
      <c r="UMJ452" s="18"/>
      <c r="UMS452" s="16"/>
      <c r="UMT452" s="17"/>
      <c r="UMU452" s="18"/>
      <c r="UND452" s="16"/>
      <c r="UNE452" s="17"/>
      <c r="UNF452" s="18"/>
      <c r="UNO452" s="16"/>
      <c r="UNP452" s="17"/>
      <c r="UNQ452" s="18"/>
      <c r="UNZ452" s="16"/>
      <c r="UOA452" s="17"/>
      <c r="UOB452" s="18"/>
      <c r="UOK452" s="16"/>
      <c r="UOL452" s="17"/>
      <c r="UOM452" s="18"/>
      <c r="UOV452" s="16"/>
      <c r="UOW452" s="17"/>
      <c r="UOX452" s="18"/>
      <c r="UPG452" s="16"/>
      <c r="UPH452" s="17"/>
      <c r="UPI452" s="18"/>
      <c r="UPR452" s="16"/>
      <c r="UPS452" s="17"/>
      <c r="UPT452" s="18"/>
      <c r="UQC452" s="16"/>
      <c r="UQD452" s="17"/>
      <c r="UQE452" s="18"/>
      <c r="UQN452" s="16"/>
      <c r="UQO452" s="17"/>
      <c r="UQP452" s="18"/>
      <c r="UQY452" s="16"/>
      <c r="UQZ452" s="17"/>
      <c r="URA452" s="18"/>
      <c r="URJ452" s="16"/>
      <c r="URK452" s="17"/>
      <c r="URL452" s="18"/>
      <c r="URU452" s="16"/>
      <c r="URV452" s="17"/>
      <c r="URW452" s="18"/>
      <c r="USF452" s="16"/>
      <c r="USG452" s="17"/>
      <c r="USH452" s="18"/>
      <c r="USQ452" s="16"/>
      <c r="USR452" s="17"/>
      <c r="USS452" s="18"/>
      <c r="UTB452" s="16"/>
      <c r="UTC452" s="17"/>
      <c r="UTD452" s="18"/>
      <c r="UTM452" s="16"/>
      <c r="UTN452" s="17"/>
      <c r="UTO452" s="18"/>
      <c r="UTX452" s="16"/>
      <c r="UTY452" s="17"/>
      <c r="UTZ452" s="18"/>
      <c r="UUI452" s="16"/>
      <c r="UUJ452" s="17"/>
      <c r="UUK452" s="18"/>
      <c r="UUT452" s="16"/>
      <c r="UUU452" s="17"/>
      <c r="UUV452" s="18"/>
      <c r="UVE452" s="16"/>
      <c r="UVF452" s="17"/>
      <c r="UVG452" s="18"/>
      <c r="UVP452" s="16"/>
      <c r="UVQ452" s="17"/>
      <c r="UVR452" s="18"/>
      <c r="UWA452" s="16"/>
      <c r="UWB452" s="17"/>
      <c r="UWC452" s="18"/>
      <c r="UWL452" s="16"/>
      <c r="UWM452" s="17"/>
      <c r="UWN452" s="18"/>
      <c r="UWW452" s="16"/>
      <c r="UWX452" s="17"/>
      <c r="UWY452" s="18"/>
      <c r="UXH452" s="16"/>
      <c r="UXI452" s="17"/>
      <c r="UXJ452" s="18"/>
      <c r="UXS452" s="16"/>
      <c r="UXT452" s="17"/>
      <c r="UXU452" s="18"/>
      <c r="UYD452" s="16"/>
      <c r="UYE452" s="17"/>
      <c r="UYF452" s="18"/>
      <c r="UYO452" s="16"/>
      <c r="UYP452" s="17"/>
      <c r="UYQ452" s="18"/>
      <c r="UYZ452" s="16"/>
      <c r="UZA452" s="17"/>
      <c r="UZB452" s="18"/>
      <c r="UZK452" s="16"/>
      <c r="UZL452" s="17"/>
      <c r="UZM452" s="18"/>
      <c r="UZV452" s="16"/>
      <c r="UZW452" s="17"/>
      <c r="UZX452" s="18"/>
      <c r="VAG452" s="16"/>
      <c r="VAH452" s="17"/>
      <c r="VAI452" s="18"/>
      <c r="VAR452" s="16"/>
      <c r="VAS452" s="17"/>
      <c r="VAT452" s="18"/>
      <c r="VBC452" s="16"/>
      <c r="VBD452" s="17"/>
      <c r="VBE452" s="18"/>
      <c r="VBN452" s="16"/>
      <c r="VBO452" s="17"/>
      <c r="VBP452" s="18"/>
      <c r="VBY452" s="16"/>
      <c r="VBZ452" s="17"/>
      <c r="VCA452" s="18"/>
      <c r="VCJ452" s="16"/>
      <c r="VCK452" s="17"/>
      <c r="VCL452" s="18"/>
      <c r="VCU452" s="16"/>
      <c r="VCV452" s="17"/>
      <c r="VCW452" s="18"/>
      <c r="VDF452" s="16"/>
      <c r="VDG452" s="17"/>
      <c r="VDH452" s="18"/>
      <c r="VDQ452" s="16"/>
      <c r="VDR452" s="17"/>
      <c r="VDS452" s="18"/>
      <c r="VEB452" s="16"/>
      <c r="VEC452" s="17"/>
      <c r="VED452" s="18"/>
      <c r="VEM452" s="16"/>
      <c r="VEN452" s="17"/>
      <c r="VEO452" s="18"/>
      <c r="VEX452" s="16"/>
      <c r="VEY452" s="17"/>
      <c r="VEZ452" s="18"/>
      <c r="VFI452" s="16"/>
      <c r="VFJ452" s="17"/>
      <c r="VFK452" s="18"/>
      <c r="VFT452" s="16"/>
      <c r="VFU452" s="17"/>
      <c r="VFV452" s="18"/>
      <c r="VGE452" s="16"/>
      <c r="VGF452" s="17"/>
      <c r="VGG452" s="18"/>
      <c r="VGP452" s="16"/>
      <c r="VGQ452" s="17"/>
      <c r="VGR452" s="18"/>
      <c r="VHA452" s="16"/>
      <c r="VHB452" s="17"/>
      <c r="VHC452" s="18"/>
      <c r="VHL452" s="16"/>
      <c r="VHM452" s="17"/>
      <c r="VHN452" s="18"/>
      <c r="VHW452" s="16"/>
      <c r="VHX452" s="17"/>
      <c r="VHY452" s="18"/>
      <c r="VIH452" s="16"/>
      <c r="VII452" s="17"/>
      <c r="VIJ452" s="18"/>
      <c r="VIS452" s="16"/>
      <c r="VIT452" s="17"/>
      <c r="VIU452" s="18"/>
      <c r="VJD452" s="16"/>
      <c r="VJE452" s="17"/>
      <c r="VJF452" s="18"/>
      <c r="VJO452" s="16"/>
      <c r="VJP452" s="17"/>
      <c r="VJQ452" s="18"/>
      <c r="VJZ452" s="16"/>
      <c r="VKA452" s="17"/>
      <c r="VKB452" s="18"/>
      <c r="VKK452" s="16"/>
      <c r="VKL452" s="17"/>
      <c r="VKM452" s="18"/>
      <c r="VKV452" s="16"/>
      <c r="VKW452" s="17"/>
      <c r="VKX452" s="18"/>
      <c r="VLG452" s="16"/>
      <c r="VLH452" s="17"/>
      <c r="VLI452" s="18"/>
      <c r="VLR452" s="16"/>
      <c r="VLS452" s="17"/>
      <c r="VLT452" s="18"/>
      <c r="VMC452" s="16"/>
      <c r="VMD452" s="17"/>
      <c r="VME452" s="18"/>
      <c r="VMN452" s="16"/>
      <c r="VMO452" s="17"/>
      <c r="VMP452" s="18"/>
      <c r="VMY452" s="16"/>
      <c r="VMZ452" s="17"/>
      <c r="VNA452" s="18"/>
      <c r="VNJ452" s="16"/>
      <c r="VNK452" s="17"/>
      <c r="VNL452" s="18"/>
      <c r="VNU452" s="16"/>
      <c r="VNV452" s="17"/>
      <c r="VNW452" s="18"/>
      <c r="VOF452" s="16"/>
      <c r="VOG452" s="17"/>
      <c r="VOH452" s="18"/>
      <c r="VOQ452" s="16"/>
      <c r="VOR452" s="17"/>
      <c r="VOS452" s="18"/>
      <c r="VPB452" s="16"/>
      <c r="VPC452" s="17"/>
      <c r="VPD452" s="18"/>
      <c r="VPM452" s="16"/>
      <c r="VPN452" s="17"/>
      <c r="VPO452" s="18"/>
      <c r="VPX452" s="16"/>
      <c r="VPY452" s="17"/>
      <c r="VPZ452" s="18"/>
      <c r="VQI452" s="16"/>
      <c r="VQJ452" s="17"/>
      <c r="VQK452" s="18"/>
      <c r="VQT452" s="16"/>
      <c r="VQU452" s="17"/>
      <c r="VQV452" s="18"/>
      <c r="VRE452" s="16"/>
      <c r="VRF452" s="17"/>
      <c r="VRG452" s="18"/>
      <c r="VRP452" s="16"/>
      <c r="VRQ452" s="17"/>
      <c r="VRR452" s="18"/>
      <c r="VSA452" s="16"/>
      <c r="VSB452" s="17"/>
      <c r="VSC452" s="18"/>
      <c r="VSL452" s="16"/>
      <c r="VSM452" s="17"/>
      <c r="VSN452" s="18"/>
      <c r="VSW452" s="16"/>
      <c r="VSX452" s="17"/>
      <c r="VSY452" s="18"/>
      <c r="VTH452" s="16"/>
      <c r="VTI452" s="17"/>
      <c r="VTJ452" s="18"/>
      <c r="VTS452" s="16"/>
      <c r="VTT452" s="17"/>
      <c r="VTU452" s="18"/>
      <c r="VUD452" s="16"/>
      <c r="VUE452" s="17"/>
      <c r="VUF452" s="18"/>
      <c r="VUO452" s="16"/>
      <c r="VUP452" s="17"/>
      <c r="VUQ452" s="18"/>
      <c r="VUZ452" s="16"/>
      <c r="VVA452" s="17"/>
      <c r="VVB452" s="18"/>
      <c r="VVK452" s="16"/>
      <c r="VVL452" s="17"/>
      <c r="VVM452" s="18"/>
      <c r="VVV452" s="16"/>
      <c r="VVW452" s="17"/>
      <c r="VVX452" s="18"/>
      <c r="VWG452" s="16"/>
      <c r="VWH452" s="17"/>
      <c r="VWI452" s="18"/>
      <c r="VWR452" s="16"/>
      <c r="VWS452" s="17"/>
      <c r="VWT452" s="18"/>
      <c r="VXC452" s="16"/>
      <c r="VXD452" s="17"/>
      <c r="VXE452" s="18"/>
      <c r="VXN452" s="16"/>
      <c r="VXO452" s="17"/>
      <c r="VXP452" s="18"/>
      <c r="VXY452" s="16"/>
      <c r="VXZ452" s="17"/>
      <c r="VYA452" s="18"/>
      <c r="VYJ452" s="16"/>
      <c r="VYK452" s="17"/>
      <c r="VYL452" s="18"/>
      <c r="VYU452" s="16"/>
      <c r="VYV452" s="17"/>
      <c r="VYW452" s="18"/>
      <c r="VZF452" s="16"/>
      <c r="VZG452" s="17"/>
      <c r="VZH452" s="18"/>
      <c r="VZQ452" s="16"/>
      <c r="VZR452" s="17"/>
      <c r="VZS452" s="18"/>
      <c r="WAB452" s="16"/>
      <c r="WAC452" s="17"/>
      <c r="WAD452" s="18"/>
      <c r="WAM452" s="16"/>
      <c r="WAN452" s="17"/>
      <c r="WAO452" s="18"/>
      <c r="WAX452" s="16"/>
      <c r="WAY452" s="17"/>
      <c r="WAZ452" s="18"/>
      <c r="WBI452" s="16"/>
      <c r="WBJ452" s="17"/>
      <c r="WBK452" s="18"/>
      <c r="WBT452" s="16"/>
      <c r="WBU452" s="17"/>
      <c r="WBV452" s="18"/>
      <c r="WCE452" s="16"/>
      <c r="WCF452" s="17"/>
      <c r="WCG452" s="18"/>
      <c r="WCP452" s="16"/>
      <c r="WCQ452" s="17"/>
      <c r="WCR452" s="18"/>
      <c r="WDA452" s="16"/>
      <c r="WDB452" s="17"/>
      <c r="WDC452" s="18"/>
      <c r="WDL452" s="16"/>
      <c r="WDM452" s="17"/>
      <c r="WDN452" s="18"/>
      <c r="WDW452" s="16"/>
      <c r="WDX452" s="17"/>
      <c r="WDY452" s="18"/>
      <c r="WEH452" s="16"/>
      <c r="WEI452" s="17"/>
      <c r="WEJ452" s="18"/>
      <c r="WES452" s="16"/>
      <c r="WET452" s="17"/>
      <c r="WEU452" s="18"/>
      <c r="WFD452" s="16"/>
      <c r="WFE452" s="17"/>
      <c r="WFF452" s="18"/>
      <c r="WFO452" s="16"/>
      <c r="WFP452" s="17"/>
      <c r="WFQ452" s="18"/>
      <c r="WFZ452" s="16"/>
      <c r="WGA452" s="17"/>
      <c r="WGB452" s="18"/>
      <c r="WGK452" s="16"/>
      <c r="WGL452" s="17"/>
      <c r="WGM452" s="18"/>
      <c r="WGV452" s="16"/>
      <c r="WGW452" s="17"/>
      <c r="WGX452" s="18"/>
      <c r="WHG452" s="16"/>
      <c r="WHH452" s="17"/>
      <c r="WHI452" s="18"/>
      <c r="WHR452" s="16"/>
      <c r="WHS452" s="17"/>
      <c r="WHT452" s="18"/>
      <c r="WIC452" s="16"/>
      <c r="WID452" s="17"/>
      <c r="WIE452" s="18"/>
      <c r="WIN452" s="16"/>
      <c r="WIO452" s="17"/>
      <c r="WIP452" s="18"/>
      <c r="WIY452" s="16"/>
      <c r="WIZ452" s="17"/>
      <c r="WJA452" s="18"/>
      <c r="WJJ452" s="16"/>
      <c r="WJK452" s="17"/>
      <c r="WJL452" s="18"/>
      <c r="WJU452" s="16"/>
      <c r="WJV452" s="17"/>
      <c r="WJW452" s="18"/>
      <c r="WKF452" s="16"/>
      <c r="WKG452" s="17"/>
      <c r="WKH452" s="18"/>
      <c r="WKQ452" s="16"/>
      <c r="WKR452" s="17"/>
      <c r="WKS452" s="18"/>
      <c r="WLB452" s="16"/>
      <c r="WLC452" s="17"/>
      <c r="WLD452" s="18"/>
      <c r="WLM452" s="16"/>
      <c r="WLN452" s="17"/>
      <c r="WLO452" s="18"/>
      <c r="WLX452" s="16"/>
      <c r="WLY452" s="17"/>
      <c r="WLZ452" s="18"/>
      <c r="WMI452" s="16"/>
      <c r="WMJ452" s="17"/>
      <c r="WMK452" s="18"/>
      <c r="WMT452" s="16"/>
      <c r="WMU452" s="17"/>
      <c r="WMV452" s="18"/>
      <c r="WNE452" s="16"/>
      <c r="WNF452" s="17"/>
      <c r="WNG452" s="18"/>
      <c r="WNP452" s="16"/>
      <c r="WNQ452" s="17"/>
      <c r="WNR452" s="18"/>
      <c r="WOA452" s="16"/>
      <c r="WOB452" s="17"/>
      <c r="WOC452" s="18"/>
      <c r="WOL452" s="16"/>
      <c r="WOM452" s="17"/>
      <c r="WON452" s="18"/>
      <c r="WOW452" s="16"/>
      <c r="WOX452" s="17"/>
      <c r="WOY452" s="18"/>
      <c r="WPH452" s="16"/>
      <c r="WPI452" s="17"/>
      <c r="WPJ452" s="18"/>
      <c r="WPS452" s="16"/>
      <c r="WPT452" s="17"/>
      <c r="WPU452" s="18"/>
      <c r="WQD452" s="16"/>
      <c r="WQE452" s="17"/>
      <c r="WQF452" s="18"/>
      <c r="WQO452" s="16"/>
      <c r="WQP452" s="17"/>
      <c r="WQQ452" s="18"/>
      <c r="WQZ452" s="16"/>
      <c r="WRA452" s="17"/>
      <c r="WRB452" s="18"/>
      <c r="WRK452" s="16"/>
      <c r="WRL452" s="17"/>
      <c r="WRM452" s="18"/>
      <c r="WRV452" s="16"/>
      <c r="WRW452" s="17"/>
      <c r="WRX452" s="18"/>
      <c r="WSG452" s="16"/>
      <c r="WSH452" s="17"/>
      <c r="WSI452" s="18"/>
      <c r="WSR452" s="16"/>
      <c r="WSS452" s="17"/>
      <c r="WST452" s="18"/>
      <c r="WTC452" s="16"/>
      <c r="WTD452" s="17"/>
      <c r="WTE452" s="18"/>
      <c r="WTN452" s="16"/>
      <c r="WTO452" s="17"/>
      <c r="WTP452" s="18"/>
      <c r="WTY452" s="16"/>
      <c r="WTZ452" s="17"/>
      <c r="WUA452" s="18"/>
      <c r="WUJ452" s="16"/>
      <c r="WUK452" s="17"/>
      <c r="WUL452" s="18"/>
      <c r="WUU452" s="16"/>
      <c r="WUV452" s="17"/>
      <c r="WUW452" s="18"/>
      <c r="WVF452" s="16"/>
      <c r="WVG452" s="17"/>
      <c r="WVH452" s="18"/>
      <c r="WVQ452" s="16"/>
      <c r="WVR452" s="17"/>
      <c r="WVS452" s="18"/>
      <c r="WWB452" s="16"/>
      <c r="WWC452" s="17"/>
      <c r="WWD452" s="18"/>
      <c r="WWM452" s="16"/>
      <c r="WWN452" s="17"/>
      <c r="WWO452" s="18"/>
      <c r="WWX452" s="16"/>
      <c r="WWY452" s="17"/>
      <c r="WWZ452" s="18"/>
      <c r="WXI452" s="16"/>
      <c r="WXJ452" s="17"/>
      <c r="WXK452" s="18"/>
      <c r="WXT452" s="16"/>
      <c r="WXU452" s="17"/>
      <c r="WXV452" s="18"/>
      <c r="WYE452" s="16"/>
      <c r="WYF452" s="17"/>
      <c r="WYG452" s="18"/>
      <c r="WYP452" s="16"/>
      <c r="WYQ452" s="17"/>
      <c r="WYR452" s="18"/>
      <c r="WZA452" s="16"/>
      <c r="WZB452" s="17"/>
      <c r="WZC452" s="18"/>
      <c r="WZL452" s="16"/>
      <c r="WZM452" s="17"/>
      <c r="WZN452" s="18"/>
      <c r="WZW452" s="16"/>
      <c r="WZX452" s="17"/>
      <c r="WZY452" s="18"/>
      <c r="XAH452" s="16"/>
      <c r="XAI452" s="17"/>
      <c r="XAJ452" s="18"/>
      <c r="XAS452" s="16"/>
      <c r="XAT452" s="17"/>
      <c r="XAU452" s="18"/>
      <c r="XBD452" s="16"/>
      <c r="XBE452" s="17"/>
      <c r="XBF452" s="18"/>
      <c r="XBO452" s="16"/>
      <c r="XBP452" s="17"/>
      <c r="XBQ452" s="18"/>
      <c r="XBZ452" s="16"/>
      <c r="XCA452" s="17"/>
      <c r="XCB452" s="18"/>
      <c r="XCK452" s="16"/>
      <c r="XCL452" s="17"/>
      <c r="XCM452" s="18"/>
      <c r="XCV452" s="16"/>
      <c r="XCW452" s="17"/>
      <c r="XCX452" s="18"/>
      <c r="XDG452" s="16"/>
      <c r="XDH452" s="17"/>
      <c r="XDI452" s="18"/>
      <c r="XDR452" s="16"/>
      <c r="XDS452" s="17"/>
      <c r="XDT452" s="18"/>
      <c r="XEC452" s="16"/>
      <c r="XED452" s="17"/>
      <c r="XEE452" s="18"/>
      <c r="XEN452" s="16"/>
      <c r="XEO452" s="17"/>
      <c r="XEP452" s="18"/>
      <c r="XEY452" s="16"/>
      <c r="XEZ452" s="17"/>
      <c r="XFA452" s="18"/>
    </row>
    <row r="453" spans="1:2048 2057:3071 3080:4094 4103:5117 5126:6140 6149:7163 7172:8186 8195:9209 9218:10232 10241:13312 13321:14335 14344:15358 15367:16381" hidden="1" x14ac:dyDescent="0.3">
      <c r="A453" s="17" t="s">
        <v>89</v>
      </c>
      <c r="B453" s="18">
        <v>1033601</v>
      </c>
      <c r="C453" t="s">
        <v>22</v>
      </c>
      <c r="D453" t="s">
        <v>26</v>
      </c>
      <c r="E453" t="s">
        <v>31</v>
      </c>
      <c r="F453">
        <v>2</v>
      </c>
      <c r="G453">
        <v>1</v>
      </c>
      <c r="H453">
        <v>1</v>
      </c>
      <c r="I453">
        <v>320101001</v>
      </c>
      <c r="J453" t="s">
        <v>69</v>
      </c>
      <c r="K453">
        <v>42031.951999999997</v>
      </c>
      <c r="L453" s="17"/>
      <c r="M453" s="18"/>
      <c r="V453" s="16"/>
      <c r="W453" s="17"/>
      <c r="X453" s="18"/>
      <c r="AG453" s="16"/>
      <c r="AH453" s="17"/>
      <c r="AI453" s="18"/>
      <c r="AR453" s="16"/>
      <c r="AS453" s="17"/>
      <c r="AT453" s="18"/>
      <c r="BC453" s="16"/>
      <c r="BD453" s="17"/>
      <c r="BE453" s="18"/>
      <c r="BN453" s="16"/>
      <c r="BO453" s="17"/>
      <c r="BP453" s="18"/>
      <c r="BY453" s="16"/>
      <c r="BZ453" s="17"/>
      <c r="CA453" s="18"/>
      <c r="CJ453" s="16"/>
      <c r="CK453" s="17"/>
      <c r="CL453" s="18"/>
      <c r="CU453" s="16"/>
      <c r="CV453" s="17"/>
      <c r="CW453" s="18"/>
      <c r="DF453" s="16"/>
      <c r="DG453" s="17"/>
      <c r="DH453" s="18"/>
      <c r="DQ453" s="16"/>
      <c r="DR453" s="17"/>
      <c r="DS453" s="18"/>
      <c r="EB453" s="16"/>
      <c r="EC453" s="17"/>
      <c r="ED453" s="18"/>
      <c r="EM453" s="16"/>
      <c r="EN453" s="17"/>
      <c r="EO453" s="18"/>
      <c r="EX453" s="16"/>
      <c r="EY453" s="17"/>
      <c r="EZ453" s="18"/>
      <c r="FI453" s="16"/>
      <c r="FJ453" s="17"/>
      <c r="FK453" s="18"/>
      <c r="FT453" s="16"/>
      <c r="FU453" s="17"/>
      <c r="FV453" s="18"/>
      <c r="GE453" s="16"/>
      <c r="GF453" s="17"/>
      <c r="GG453" s="18"/>
      <c r="GP453" s="16"/>
      <c r="GQ453" s="17"/>
      <c r="GR453" s="18"/>
      <c r="HA453" s="16"/>
      <c r="HB453" s="17"/>
      <c r="HC453" s="18"/>
      <c r="HL453" s="16"/>
      <c r="HM453" s="17"/>
      <c r="HN453" s="18"/>
      <c r="HW453" s="16"/>
      <c r="HX453" s="17"/>
      <c r="HY453" s="18"/>
      <c r="IH453" s="16"/>
      <c r="II453" s="17"/>
      <c r="IJ453" s="18"/>
      <c r="IS453" s="16"/>
      <c r="IT453" s="17"/>
      <c r="IU453" s="18"/>
      <c r="JD453" s="16"/>
      <c r="JE453" s="17"/>
      <c r="JF453" s="18"/>
      <c r="JO453" s="16"/>
      <c r="JP453" s="17"/>
      <c r="JQ453" s="18"/>
      <c r="JZ453" s="16"/>
      <c r="KA453" s="17"/>
      <c r="KB453" s="18"/>
      <c r="KK453" s="16"/>
      <c r="KL453" s="17"/>
      <c r="KM453" s="18"/>
      <c r="KV453" s="16"/>
      <c r="KW453" s="17"/>
      <c r="KX453" s="18"/>
      <c r="LG453" s="16"/>
      <c r="LH453" s="17"/>
      <c r="LI453" s="18"/>
      <c r="LR453" s="16"/>
      <c r="LS453" s="17"/>
      <c r="LT453" s="18"/>
      <c r="MC453" s="16"/>
      <c r="MD453" s="17"/>
      <c r="ME453" s="18"/>
      <c r="MN453" s="16"/>
      <c r="MO453" s="17"/>
      <c r="MP453" s="18"/>
      <c r="MY453" s="16"/>
      <c r="MZ453" s="17"/>
      <c r="NA453" s="18"/>
      <c r="NJ453" s="16"/>
      <c r="NK453" s="17"/>
      <c r="NL453" s="18"/>
      <c r="NU453" s="16"/>
      <c r="NV453" s="17"/>
      <c r="NW453" s="18"/>
      <c r="OF453" s="16"/>
      <c r="OG453" s="17"/>
      <c r="OH453" s="18"/>
      <c r="OQ453" s="16"/>
      <c r="OR453" s="17"/>
      <c r="OS453" s="18"/>
      <c r="PB453" s="16"/>
      <c r="PC453" s="17"/>
      <c r="PD453" s="18"/>
      <c r="PM453" s="16"/>
      <c r="PN453" s="17"/>
      <c r="PO453" s="18"/>
      <c r="PX453" s="16"/>
      <c r="PY453" s="17"/>
      <c r="PZ453" s="18"/>
      <c r="QI453" s="16"/>
      <c r="QJ453" s="17"/>
      <c r="QK453" s="18"/>
      <c r="QT453" s="16"/>
      <c r="QU453" s="17"/>
      <c r="QV453" s="18"/>
      <c r="RE453" s="16"/>
      <c r="RF453" s="17"/>
      <c r="RG453" s="18"/>
      <c r="RP453" s="16"/>
      <c r="RQ453" s="17"/>
      <c r="RR453" s="18"/>
      <c r="SA453" s="16"/>
      <c r="SB453" s="17"/>
      <c r="SC453" s="18"/>
      <c r="SL453" s="16"/>
      <c r="SM453" s="17"/>
      <c r="SN453" s="18"/>
      <c r="SW453" s="16"/>
      <c r="SX453" s="17"/>
      <c r="SY453" s="18"/>
      <c r="TH453" s="16"/>
      <c r="TI453" s="17"/>
      <c r="TJ453" s="18"/>
      <c r="TS453" s="16"/>
      <c r="TT453" s="17"/>
      <c r="TU453" s="18"/>
      <c r="UD453" s="16"/>
      <c r="UE453" s="17"/>
      <c r="UF453" s="18"/>
      <c r="UO453" s="16"/>
      <c r="UP453" s="17"/>
      <c r="UQ453" s="18"/>
      <c r="UZ453" s="16"/>
      <c r="VA453" s="17"/>
      <c r="VB453" s="18"/>
      <c r="VK453" s="16"/>
      <c r="VL453" s="17"/>
      <c r="VM453" s="18"/>
      <c r="VV453" s="16"/>
      <c r="VW453" s="17"/>
      <c r="VX453" s="18"/>
      <c r="WG453" s="16"/>
      <c r="WH453" s="17"/>
      <c r="WI453" s="18"/>
      <c r="WR453" s="16"/>
      <c r="WS453" s="17"/>
      <c r="WT453" s="18"/>
      <c r="XC453" s="16"/>
      <c r="XD453" s="17"/>
      <c r="XE453" s="18"/>
      <c r="XN453" s="16"/>
      <c r="XO453" s="17"/>
      <c r="XP453" s="18"/>
      <c r="XY453" s="16"/>
      <c r="XZ453" s="17"/>
      <c r="YA453" s="18"/>
      <c r="YJ453" s="16"/>
      <c r="YK453" s="17"/>
      <c r="YL453" s="18"/>
      <c r="YU453" s="16"/>
      <c r="YV453" s="17"/>
      <c r="YW453" s="18"/>
      <c r="ZF453" s="16"/>
      <c r="ZG453" s="17"/>
      <c r="ZH453" s="18"/>
      <c r="ZQ453" s="16"/>
      <c r="ZR453" s="17"/>
      <c r="ZS453" s="18"/>
      <c r="AAB453" s="16"/>
      <c r="AAC453" s="17"/>
      <c r="AAD453" s="18"/>
      <c r="AAM453" s="16"/>
      <c r="AAN453" s="17"/>
      <c r="AAO453" s="18"/>
      <c r="AAX453" s="16"/>
      <c r="AAY453" s="17"/>
      <c r="AAZ453" s="18"/>
      <c r="ABI453" s="16"/>
      <c r="ABJ453" s="17"/>
      <c r="ABK453" s="18"/>
      <c r="ABT453" s="16"/>
      <c r="ABU453" s="17"/>
      <c r="ABV453" s="18"/>
      <c r="ACE453" s="16"/>
      <c r="ACF453" s="17"/>
      <c r="ACG453" s="18"/>
      <c r="ACP453" s="16"/>
      <c r="ACQ453" s="17"/>
      <c r="ACR453" s="18"/>
      <c r="ADA453" s="16"/>
      <c r="ADB453" s="17"/>
      <c r="ADC453" s="18"/>
      <c r="ADL453" s="16"/>
      <c r="ADM453" s="17"/>
      <c r="ADN453" s="18"/>
      <c r="ADW453" s="16"/>
      <c r="ADX453" s="17"/>
      <c r="ADY453" s="18"/>
      <c r="AEH453" s="16"/>
      <c r="AEI453" s="17"/>
      <c r="AEJ453" s="18"/>
      <c r="AES453" s="16"/>
      <c r="AET453" s="17"/>
      <c r="AEU453" s="18"/>
      <c r="AFD453" s="16"/>
      <c r="AFE453" s="17"/>
      <c r="AFF453" s="18"/>
      <c r="AFO453" s="16"/>
      <c r="AFP453" s="17"/>
      <c r="AFQ453" s="18"/>
      <c r="AFZ453" s="16"/>
      <c r="AGA453" s="17"/>
      <c r="AGB453" s="18"/>
      <c r="AGK453" s="16"/>
      <c r="AGL453" s="17"/>
      <c r="AGM453" s="18"/>
      <c r="AGV453" s="16"/>
      <c r="AGW453" s="17"/>
      <c r="AGX453" s="18"/>
      <c r="AHG453" s="16"/>
      <c r="AHH453" s="17"/>
      <c r="AHI453" s="18"/>
      <c r="AHR453" s="16"/>
      <c r="AHS453" s="17"/>
      <c r="AHT453" s="18"/>
      <c r="AIC453" s="16"/>
      <c r="AID453" s="17"/>
      <c r="AIE453" s="18"/>
      <c r="AIN453" s="16"/>
      <c r="AIO453" s="17"/>
      <c r="AIP453" s="18"/>
      <c r="AIY453" s="16"/>
      <c r="AIZ453" s="17"/>
      <c r="AJA453" s="18"/>
      <c r="AJJ453" s="16"/>
      <c r="AJK453" s="17"/>
      <c r="AJL453" s="18"/>
      <c r="AJU453" s="16"/>
      <c r="AJV453" s="17"/>
      <c r="AJW453" s="18"/>
      <c r="AKF453" s="16"/>
      <c r="AKG453" s="17"/>
      <c r="AKH453" s="18"/>
      <c r="AKQ453" s="16"/>
      <c r="AKR453" s="17"/>
      <c r="AKS453" s="18"/>
      <c r="ALB453" s="16"/>
      <c r="ALC453" s="17"/>
      <c r="ALD453" s="18"/>
      <c r="ALM453" s="16"/>
      <c r="ALN453" s="17"/>
      <c r="ALO453" s="18"/>
      <c r="ALX453" s="16"/>
      <c r="ALY453" s="17"/>
      <c r="ALZ453" s="18"/>
      <c r="AMI453" s="16"/>
      <c r="AMJ453" s="17"/>
      <c r="AMK453" s="18"/>
      <c r="AMT453" s="16"/>
      <c r="AMU453" s="17"/>
      <c r="AMV453" s="18"/>
      <c r="ANE453" s="16"/>
      <c r="ANF453" s="17"/>
      <c r="ANG453" s="18"/>
      <c r="ANP453" s="16"/>
      <c r="ANQ453" s="17"/>
      <c r="ANR453" s="18"/>
      <c r="AOA453" s="16"/>
      <c r="AOB453" s="17"/>
      <c r="AOC453" s="18"/>
      <c r="AOL453" s="16"/>
      <c r="AOM453" s="17"/>
      <c r="AON453" s="18"/>
      <c r="AOW453" s="16"/>
      <c r="AOX453" s="17"/>
      <c r="AOY453" s="18"/>
      <c r="APH453" s="16"/>
      <c r="API453" s="17"/>
      <c r="APJ453" s="18"/>
      <c r="APS453" s="16"/>
      <c r="APT453" s="17"/>
      <c r="APU453" s="18"/>
      <c r="AQD453" s="16"/>
      <c r="AQE453" s="17"/>
      <c r="AQF453" s="18"/>
      <c r="AQO453" s="16"/>
      <c r="AQP453" s="17"/>
      <c r="AQQ453" s="18"/>
      <c r="AQZ453" s="16"/>
      <c r="ARA453" s="17"/>
      <c r="ARB453" s="18"/>
      <c r="ARK453" s="16"/>
      <c r="ARL453" s="17"/>
      <c r="ARM453" s="18"/>
      <c r="ARV453" s="16"/>
      <c r="ARW453" s="17"/>
      <c r="ARX453" s="18"/>
      <c r="ASG453" s="16"/>
      <c r="ASH453" s="17"/>
      <c r="ASI453" s="18"/>
      <c r="ASR453" s="16"/>
      <c r="ASS453" s="17"/>
      <c r="AST453" s="18"/>
      <c r="ATC453" s="16"/>
      <c r="ATD453" s="17"/>
      <c r="ATE453" s="18"/>
      <c r="ATN453" s="16"/>
      <c r="ATO453" s="17"/>
      <c r="ATP453" s="18"/>
      <c r="ATY453" s="16"/>
      <c r="ATZ453" s="17"/>
      <c r="AUA453" s="18"/>
      <c r="AUJ453" s="16"/>
      <c r="AUK453" s="17"/>
      <c r="AUL453" s="18"/>
      <c r="AUU453" s="16"/>
      <c r="AUV453" s="17"/>
      <c r="AUW453" s="18"/>
      <c r="AVF453" s="16"/>
      <c r="AVG453" s="17"/>
      <c r="AVH453" s="18"/>
      <c r="AVQ453" s="16"/>
      <c r="AVR453" s="17"/>
      <c r="AVS453" s="18"/>
      <c r="AWB453" s="16"/>
      <c r="AWC453" s="17"/>
      <c r="AWD453" s="18"/>
      <c r="AWM453" s="16"/>
      <c r="AWN453" s="17"/>
      <c r="AWO453" s="18"/>
      <c r="AWX453" s="16"/>
      <c r="AWY453" s="17"/>
      <c r="AWZ453" s="18"/>
      <c r="AXI453" s="16"/>
      <c r="AXJ453" s="17"/>
      <c r="AXK453" s="18"/>
      <c r="AXT453" s="16"/>
      <c r="AXU453" s="17"/>
      <c r="AXV453" s="18"/>
      <c r="AYE453" s="16"/>
      <c r="AYF453" s="17"/>
      <c r="AYG453" s="18"/>
      <c r="AYP453" s="16"/>
      <c r="AYQ453" s="17"/>
      <c r="AYR453" s="18"/>
      <c r="AZA453" s="16"/>
      <c r="AZB453" s="17"/>
      <c r="AZC453" s="18"/>
      <c r="AZL453" s="16"/>
      <c r="AZM453" s="17"/>
      <c r="AZN453" s="18"/>
      <c r="AZW453" s="16"/>
      <c r="AZX453" s="17"/>
      <c r="AZY453" s="18"/>
      <c r="BAH453" s="16"/>
      <c r="BAI453" s="17"/>
      <c r="BAJ453" s="18"/>
      <c r="BAS453" s="16"/>
      <c r="BAT453" s="17"/>
      <c r="BAU453" s="18"/>
      <c r="BBD453" s="16"/>
      <c r="BBE453" s="17"/>
      <c r="BBF453" s="18"/>
      <c r="BBO453" s="16"/>
      <c r="BBP453" s="17"/>
      <c r="BBQ453" s="18"/>
      <c r="BBZ453" s="16"/>
      <c r="BCA453" s="17"/>
      <c r="BCB453" s="18"/>
      <c r="BCK453" s="16"/>
      <c r="BCL453" s="17"/>
      <c r="BCM453" s="18"/>
      <c r="BCV453" s="16"/>
      <c r="BCW453" s="17"/>
      <c r="BCX453" s="18"/>
      <c r="BDG453" s="16"/>
      <c r="BDH453" s="17"/>
      <c r="BDI453" s="18"/>
      <c r="BDR453" s="16"/>
      <c r="BDS453" s="17"/>
      <c r="BDT453" s="18"/>
      <c r="BEC453" s="16"/>
      <c r="BED453" s="17"/>
      <c r="BEE453" s="18"/>
      <c r="BEN453" s="16"/>
      <c r="BEO453" s="17"/>
      <c r="BEP453" s="18"/>
      <c r="BEY453" s="16"/>
      <c r="BEZ453" s="17"/>
      <c r="BFA453" s="18"/>
      <c r="BFJ453" s="16"/>
      <c r="BFK453" s="17"/>
      <c r="BFL453" s="18"/>
      <c r="BFU453" s="16"/>
      <c r="BFV453" s="17"/>
      <c r="BFW453" s="18"/>
      <c r="BGF453" s="16"/>
      <c r="BGG453" s="17"/>
      <c r="BGH453" s="18"/>
      <c r="BGQ453" s="16"/>
      <c r="BGR453" s="17"/>
      <c r="BGS453" s="18"/>
      <c r="BHB453" s="16"/>
      <c r="BHC453" s="17"/>
      <c r="BHD453" s="18"/>
      <c r="BHM453" s="16"/>
      <c r="BHN453" s="17"/>
      <c r="BHO453" s="18"/>
      <c r="BHX453" s="16"/>
      <c r="BHY453" s="17"/>
      <c r="BHZ453" s="18"/>
      <c r="BII453" s="16"/>
      <c r="BIJ453" s="17"/>
      <c r="BIK453" s="18"/>
      <c r="BIT453" s="16"/>
      <c r="BIU453" s="17"/>
      <c r="BIV453" s="18"/>
      <c r="BJE453" s="16"/>
      <c r="BJF453" s="17"/>
      <c r="BJG453" s="18"/>
      <c r="BJP453" s="16"/>
      <c r="BJQ453" s="17"/>
      <c r="BJR453" s="18"/>
      <c r="BKA453" s="16"/>
      <c r="BKB453" s="17"/>
      <c r="BKC453" s="18"/>
      <c r="BKL453" s="16"/>
      <c r="BKM453" s="17"/>
      <c r="BKN453" s="18"/>
      <c r="BKW453" s="16"/>
      <c r="BKX453" s="17"/>
      <c r="BKY453" s="18"/>
      <c r="BLH453" s="16"/>
      <c r="BLI453" s="17"/>
      <c r="BLJ453" s="18"/>
      <c r="BLS453" s="16"/>
      <c r="BLT453" s="17"/>
      <c r="BLU453" s="18"/>
      <c r="BMD453" s="16"/>
      <c r="BME453" s="17"/>
      <c r="BMF453" s="18"/>
      <c r="BMO453" s="16"/>
      <c r="BMP453" s="17"/>
      <c r="BMQ453" s="18"/>
      <c r="BMZ453" s="16"/>
      <c r="BNA453" s="17"/>
      <c r="BNB453" s="18"/>
      <c r="BNK453" s="16"/>
      <c r="BNL453" s="17"/>
      <c r="BNM453" s="18"/>
      <c r="BNV453" s="16"/>
      <c r="BNW453" s="17"/>
      <c r="BNX453" s="18"/>
      <c r="BOG453" s="16"/>
      <c r="BOH453" s="17"/>
      <c r="BOI453" s="18"/>
      <c r="BOR453" s="16"/>
      <c r="BOS453" s="17"/>
      <c r="BOT453" s="18"/>
      <c r="BPC453" s="16"/>
      <c r="BPD453" s="17"/>
      <c r="BPE453" s="18"/>
      <c r="BPN453" s="16"/>
      <c r="BPO453" s="17"/>
      <c r="BPP453" s="18"/>
      <c r="BPY453" s="16"/>
      <c r="BPZ453" s="17"/>
      <c r="BQA453" s="18"/>
      <c r="BQJ453" s="16"/>
      <c r="BQK453" s="17"/>
      <c r="BQL453" s="18"/>
      <c r="BQU453" s="16"/>
      <c r="BQV453" s="17"/>
      <c r="BQW453" s="18"/>
      <c r="BRF453" s="16"/>
      <c r="BRG453" s="17"/>
      <c r="BRH453" s="18"/>
      <c r="BRQ453" s="16"/>
      <c r="BRR453" s="17"/>
      <c r="BRS453" s="18"/>
      <c r="BSB453" s="16"/>
      <c r="BSC453" s="17"/>
      <c r="BSD453" s="18"/>
      <c r="BSM453" s="16"/>
      <c r="BSN453" s="17"/>
      <c r="BSO453" s="18"/>
      <c r="BSX453" s="16"/>
      <c r="BSY453" s="17"/>
      <c r="BSZ453" s="18"/>
      <c r="BTI453" s="16"/>
      <c r="BTJ453" s="17"/>
      <c r="BTK453" s="18"/>
      <c r="BTT453" s="16"/>
      <c r="BTU453" s="17"/>
      <c r="BTV453" s="18"/>
      <c r="BUE453" s="16"/>
      <c r="BUF453" s="17"/>
      <c r="BUG453" s="18"/>
      <c r="BUP453" s="16"/>
      <c r="BUQ453" s="17"/>
      <c r="BUR453" s="18"/>
      <c r="BVA453" s="16"/>
      <c r="BVB453" s="17"/>
      <c r="BVC453" s="18"/>
      <c r="BVL453" s="16"/>
      <c r="BVM453" s="17"/>
      <c r="BVN453" s="18"/>
      <c r="BVW453" s="16"/>
      <c r="BVX453" s="17"/>
      <c r="BVY453" s="18"/>
      <c r="BWH453" s="16"/>
      <c r="BWI453" s="17"/>
      <c r="BWJ453" s="18"/>
      <c r="BWS453" s="16"/>
      <c r="BWT453" s="17"/>
      <c r="BWU453" s="18"/>
      <c r="BXD453" s="16"/>
      <c r="BXE453" s="17"/>
      <c r="BXF453" s="18"/>
      <c r="BXO453" s="16"/>
      <c r="BXP453" s="17"/>
      <c r="BXQ453" s="18"/>
      <c r="BXZ453" s="16"/>
      <c r="BYA453" s="17"/>
      <c r="BYB453" s="18"/>
      <c r="BYK453" s="16"/>
      <c r="BYL453" s="17"/>
      <c r="BYM453" s="18"/>
      <c r="BYV453" s="16"/>
      <c r="BYW453" s="17"/>
      <c r="BYX453" s="18"/>
      <c r="BZG453" s="16"/>
      <c r="BZH453" s="17"/>
      <c r="BZI453" s="18"/>
      <c r="BZR453" s="16"/>
      <c r="BZS453" s="17"/>
      <c r="BZT453" s="18"/>
      <c r="CAC453" s="16"/>
      <c r="CAD453" s="17"/>
      <c r="CAE453" s="18"/>
      <c r="CAN453" s="16"/>
      <c r="CAO453" s="17"/>
      <c r="CAP453" s="18"/>
      <c r="CAY453" s="16"/>
      <c r="CAZ453" s="17"/>
      <c r="CBA453" s="18"/>
      <c r="CBJ453" s="16"/>
      <c r="CBK453" s="17"/>
      <c r="CBL453" s="18"/>
      <c r="CBU453" s="16"/>
      <c r="CBV453" s="17"/>
      <c r="CBW453" s="18"/>
      <c r="CCF453" s="16"/>
      <c r="CCG453" s="17"/>
      <c r="CCH453" s="18"/>
      <c r="CCQ453" s="16"/>
      <c r="CCR453" s="17"/>
      <c r="CCS453" s="18"/>
      <c r="CDB453" s="16"/>
      <c r="CDC453" s="17"/>
      <c r="CDD453" s="18"/>
      <c r="CDM453" s="16"/>
      <c r="CDN453" s="17"/>
      <c r="CDO453" s="18"/>
      <c r="CDX453" s="16"/>
      <c r="CDY453" s="17"/>
      <c r="CDZ453" s="18"/>
      <c r="CEI453" s="16"/>
      <c r="CEJ453" s="17"/>
      <c r="CEK453" s="18"/>
      <c r="CET453" s="16"/>
      <c r="CEU453" s="17"/>
      <c r="CEV453" s="18"/>
      <c r="CFE453" s="16"/>
      <c r="CFF453" s="17"/>
      <c r="CFG453" s="18"/>
      <c r="CFP453" s="16"/>
      <c r="CFQ453" s="17"/>
      <c r="CFR453" s="18"/>
      <c r="CGA453" s="16"/>
      <c r="CGB453" s="17"/>
      <c r="CGC453" s="18"/>
      <c r="CGL453" s="16"/>
      <c r="CGM453" s="17"/>
      <c r="CGN453" s="18"/>
      <c r="CGW453" s="16"/>
      <c r="CGX453" s="17"/>
      <c r="CGY453" s="18"/>
      <c r="CHH453" s="16"/>
      <c r="CHI453" s="17"/>
      <c r="CHJ453" s="18"/>
      <c r="CHS453" s="16"/>
      <c r="CHT453" s="17"/>
      <c r="CHU453" s="18"/>
      <c r="CID453" s="16"/>
      <c r="CIE453" s="17"/>
      <c r="CIF453" s="18"/>
      <c r="CIO453" s="16"/>
      <c r="CIP453" s="17"/>
      <c r="CIQ453" s="18"/>
      <c r="CIZ453" s="16"/>
      <c r="CJA453" s="17"/>
      <c r="CJB453" s="18"/>
      <c r="CJK453" s="16"/>
      <c r="CJL453" s="17"/>
      <c r="CJM453" s="18"/>
      <c r="CJV453" s="16"/>
      <c r="CJW453" s="17"/>
      <c r="CJX453" s="18"/>
      <c r="CKG453" s="16"/>
      <c r="CKH453" s="17"/>
      <c r="CKI453" s="18"/>
      <c r="CKR453" s="16"/>
      <c r="CKS453" s="17"/>
      <c r="CKT453" s="18"/>
      <c r="CLC453" s="16"/>
      <c r="CLD453" s="17"/>
      <c r="CLE453" s="18"/>
      <c r="CLN453" s="16"/>
      <c r="CLO453" s="17"/>
      <c r="CLP453" s="18"/>
      <c r="CLY453" s="16"/>
      <c r="CLZ453" s="17"/>
      <c r="CMA453" s="18"/>
      <c r="CMJ453" s="16"/>
      <c r="CMK453" s="17"/>
      <c r="CML453" s="18"/>
      <c r="CMU453" s="16"/>
      <c r="CMV453" s="17"/>
      <c r="CMW453" s="18"/>
      <c r="CNF453" s="16"/>
      <c r="CNG453" s="17"/>
      <c r="CNH453" s="18"/>
      <c r="CNQ453" s="16"/>
      <c r="CNR453" s="17"/>
      <c r="CNS453" s="18"/>
      <c r="COB453" s="16"/>
      <c r="COC453" s="17"/>
      <c r="COD453" s="18"/>
      <c r="COM453" s="16"/>
      <c r="CON453" s="17"/>
      <c r="COO453" s="18"/>
      <c r="COX453" s="16"/>
      <c r="COY453" s="17"/>
      <c r="COZ453" s="18"/>
      <c r="CPI453" s="16"/>
      <c r="CPJ453" s="17"/>
      <c r="CPK453" s="18"/>
      <c r="CPT453" s="16"/>
      <c r="CPU453" s="17"/>
      <c r="CPV453" s="18"/>
      <c r="CQE453" s="16"/>
      <c r="CQF453" s="17"/>
      <c r="CQG453" s="18"/>
      <c r="CQP453" s="16"/>
      <c r="CQQ453" s="17"/>
      <c r="CQR453" s="18"/>
      <c r="CRA453" s="16"/>
      <c r="CRB453" s="17"/>
      <c r="CRC453" s="18"/>
      <c r="CRL453" s="16"/>
      <c r="CRM453" s="17"/>
      <c r="CRN453" s="18"/>
      <c r="CRW453" s="16"/>
      <c r="CRX453" s="17"/>
      <c r="CRY453" s="18"/>
      <c r="CSH453" s="16"/>
      <c r="CSI453" s="17"/>
      <c r="CSJ453" s="18"/>
      <c r="CSS453" s="16"/>
      <c r="CST453" s="17"/>
      <c r="CSU453" s="18"/>
      <c r="CTD453" s="16"/>
      <c r="CTE453" s="17"/>
      <c r="CTF453" s="18"/>
      <c r="CTO453" s="16"/>
      <c r="CTP453" s="17"/>
      <c r="CTQ453" s="18"/>
      <c r="CTZ453" s="16"/>
      <c r="CUA453" s="17"/>
      <c r="CUB453" s="18"/>
      <c r="CUK453" s="16"/>
      <c r="CUL453" s="17"/>
      <c r="CUM453" s="18"/>
      <c r="CUV453" s="16"/>
      <c r="CUW453" s="17"/>
      <c r="CUX453" s="18"/>
      <c r="CVG453" s="16"/>
      <c r="CVH453" s="17"/>
      <c r="CVI453" s="18"/>
      <c r="CVR453" s="16"/>
      <c r="CVS453" s="17"/>
      <c r="CVT453" s="18"/>
      <c r="CWC453" s="16"/>
      <c r="CWD453" s="17"/>
      <c r="CWE453" s="18"/>
      <c r="CWN453" s="16"/>
      <c r="CWO453" s="17"/>
      <c r="CWP453" s="18"/>
      <c r="CWY453" s="16"/>
      <c r="CWZ453" s="17"/>
      <c r="CXA453" s="18"/>
      <c r="CXJ453" s="16"/>
      <c r="CXK453" s="17"/>
      <c r="CXL453" s="18"/>
      <c r="CXU453" s="16"/>
      <c r="CXV453" s="17"/>
      <c r="CXW453" s="18"/>
      <c r="CYF453" s="16"/>
      <c r="CYG453" s="17"/>
      <c r="CYH453" s="18"/>
      <c r="CYQ453" s="16"/>
      <c r="CYR453" s="17"/>
      <c r="CYS453" s="18"/>
      <c r="CZB453" s="16"/>
      <c r="CZC453" s="17"/>
      <c r="CZD453" s="18"/>
      <c r="CZM453" s="16"/>
      <c r="CZN453" s="17"/>
      <c r="CZO453" s="18"/>
      <c r="CZX453" s="16"/>
      <c r="CZY453" s="17"/>
      <c r="CZZ453" s="18"/>
      <c r="DAI453" s="16"/>
      <c r="DAJ453" s="17"/>
      <c r="DAK453" s="18"/>
      <c r="DAT453" s="16"/>
      <c r="DAU453" s="17"/>
      <c r="DAV453" s="18"/>
      <c r="DBE453" s="16"/>
      <c r="DBF453" s="17"/>
      <c r="DBG453" s="18"/>
      <c r="DBP453" s="16"/>
      <c r="DBQ453" s="17"/>
      <c r="DBR453" s="18"/>
      <c r="DCA453" s="16"/>
      <c r="DCB453" s="17"/>
      <c r="DCC453" s="18"/>
      <c r="DCL453" s="16"/>
      <c r="DCM453" s="17"/>
      <c r="DCN453" s="18"/>
      <c r="DCW453" s="16"/>
      <c r="DCX453" s="17"/>
      <c r="DCY453" s="18"/>
      <c r="DDH453" s="16"/>
      <c r="DDI453" s="17"/>
      <c r="DDJ453" s="18"/>
      <c r="DDS453" s="16"/>
      <c r="DDT453" s="17"/>
      <c r="DDU453" s="18"/>
      <c r="DED453" s="16"/>
      <c r="DEE453" s="17"/>
      <c r="DEF453" s="18"/>
      <c r="DEO453" s="16"/>
      <c r="DEP453" s="17"/>
      <c r="DEQ453" s="18"/>
      <c r="DEZ453" s="16"/>
      <c r="DFA453" s="17"/>
      <c r="DFB453" s="18"/>
      <c r="DFK453" s="16"/>
      <c r="DFL453" s="17"/>
      <c r="DFM453" s="18"/>
      <c r="DFV453" s="16"/>
      <c r="DFW453" s="17"/>
      <c r="DFX453" s="18"/>
      <c r="DGG453" s="16"/>
      <c r="DGH453" s="17"/>
      <c r="DGI453" s="18"/>
      <c r="DGR453" s="16"/>
      <c r="DGS453" s="17"/>
      <c r="DGT453" s="18"/>
      <c r="DHC453" s="16"/>
      <c r="DHD453" s="17"/>
      <c r="DHE453" s="18"/>
      <c r="DHN453" s="16"/>
      <c r="DHO453" s="17"/>
      <c r="DHP453" s="18"/>
      <c r="DHY453" s="16"/>
      <c r="DHZ453" s="17"/>
      <c r="DIA453" s="18"/>
      <c r="DIJ453" s="16"/>
      <c r="DIK453" s="17"/>
      <c r="DIL453" s="18"/>
      <c r="DIU453" s="16"/>
      <c r="DIV453" s="17"/>
      <c r="DIW453" s="18"/>
      <c r="DJF453" s="16"/>
      <c r="DJG453" s="17"/>
      <c r="DJH453" s="18"/>
      <c r="DJQ453" s="16"/>
      <c r="DJR453" s="17"/>
      <c r="DJS453" s="18"/>
      <c r="DKB453" s="16"/>
      <c r="DKC453" s="17"/>
      <c r="DKD453" s="18"/>
      <c r="DKM453" s="16"/>
      <c r="DKN453" s="17"/>
      <c r="DKO453" s="18"/>
      <c r="DKX453" s="16"/>
      <c r="DKY453" s="17"/>
      <c r="DKZ453" s="18"/>
      <c r="DLI453" s="16"/>
      <c r="DLJ453" s="17"/>
      <c r="DLK453" s="18"/>
      <c r="DLT453" s="16"/>
      <c r="DLU453" s="17"/>
      <c r="DLV453" s="18"/>
      <c r="DME453" s="16"/>
      <c r="DMF453" s="17"/>
      <c r="DMG453" s="18"/>
      <c r="DMP453" s="16"/>
      <c r="DMQ453" s="17"/>
      <c r="DMR453" s="18"/>
      <c r="DNA453" s="16"/>
      <c r="DNB453" s="17"/>
      <c r="DNC453" s="18"/>
      <c r="DNL453" s="16"/>
      <c r="DNM453" s="17"/>
      <c r="DNN453" s="18"/>
      <c r="DNW453" s="16"/>
      <c r="DNX453" s="17"/>
      <c r="DNY453" s="18"/>
      <c r="DOH453" s="16"/>
      <c r="DOI453" s="17"/>
      <c r="DOJ453" s="18"/>
      <c r="DOS453" s="16"/>
      <c r="DOT453" s="17"/>
      <c r="DOU453" s="18"/>
      <c r="DPD453" s="16"/>
      <c r="DPE453" s="17"/>
      <c r="DPF453" s="18"/>
      <c r="DPO453" s="16"/>
      <c r="DPP453" s="17"/>
      <c r="DPQ453" s="18"/>
      <c r="DPZ453" s="16"/>
      <c r="DQA453" s="17"/>
      <c r="DQB453" s="18"/>
      <c r="DQK453" s="16"/>
      <c r="DQL453" s="17"/>
      <c r="DQM453" s="18"/>
      <c r="DQV453" s="16"/>
      <c r="DQW453" s="17"/>
      <c r="DQX453" s="18"/>
      <c r="DRG453" s="16"/>
      <c r="DRH453" s="17"/>
      <c r="DRI453" s="18"/>
      <c r="DRR453" s="16"/>
      <c r="DRS453" s="17"/>
      <c r="DRT453" s="18"/>
      <c r="DSC453" s="16"/>
      <c r="DSD453" s="17"/>
      <c r="DSE453" s="18"/>
      <c r="DSN453" s="16"/>
      <c r="DSO453" s="17"/>
      <c r="DSP453" s="18"/>
      <c r="DSY453" s="16"/>
      <c r="DSZ453" s="17"/>
      <c r="DTA453" s="18"/>
      <c r="DTJ453" s="16"/>
      <c r="DTK453" s="17"/>
      <c r="DTL453" s="18"/>
      <c r="DTU453" s="16"/>
      <c r="DTV453" s="17"/>
      <c r="DTW453" s="18"/>
      <c r="DUF453" s="16"/>
      <c r="DUG453" s="17"/>
      <c r="DUH453" s="18"/>
      <c r="DUQ453" s="16"/>
      <c r="DUR453" s="17"/>
      <c r="DUS453" s="18"/>
      <c r="DVB453" s="16"/>
      <c r="DVC453" s="17"/>
      <c r="DVD453" s="18"/>
      <c r="DVM453" s="16"/>
      <c r="DVN453" s="17"/>
      <c r="DVO453" s="18"/>
      <c r="DVX453" s="16"/>
      <c r="DVY453" s="17"/>
      <c r="DVZ453" s="18"/>
      <c r="DWI453" s="16"/>
      <c r="DWJ453" s="17"/>
      <c r="DWK453" s="18"/>
      <c r="DWT453" s="16"/>
      <c r="DWU453" s="17"/>
      <c r="DWV453" s="18"/>
      <c r="DXE453" s="16"/>
      <c r="DXF453" s="17"/>
      <c r="DXG453" s="18"/>
      <c r="DXP453" s="16"/>
      <c r="DXQ453" s="17"/>
      <c r="DXR453" s="18"/>
      <c r="DYA453" s="16"/>
      <c r="DYB453" s="17"/>
      <c r="DYC453" s="18"/>
      <c r="DYL453" s="16"/>
      <c r="DYM453" s="17"/>
      <c r="DYN453" s="18"/>
      <c r="DYW453" s="16"/>
      <c r="DYX453" s="17"/>
      <c r="DYY453" s="18"/>
      <c r="DZH453" s="16"/>
      <c r="DZI453" s="17"/>
      <c r="DZJ453" s="18"/>
      <c r="DZS453" s="16"/>
      <c r="DZT453" s="17"/>
      <c r="DZU453" s="18"/>
      <c r="EAD453" s="16"/>
      <c r="EAE453" s="17"/>
      <c r="EAF453" s="18"/>
      <c r="EAO453" s="16"/>
      <c r="EAP453" s="17"/>
      <c r="EAQ453" s="18"/>
      <c r="EAZ453" s="16"/>
      <c r="EBA453" s="17"/>
      <c r="EBB453" s="18"/>
      <c r="EBK453" s="16"/>
      <c r="EBL453" s="17"/>
      <c r="EBM453" s="18"/>
      <c r="EBV453" s="16"/>
      <c r="EBW453" s="17"/>
      <c r="EBX453" s="18"/>
      <c r="ECG453" s="16"/>
      <c r="ECH453" s="17"/>
      <c r="ECI453" s="18"/>
      <c r="ECR453" s="16"/>
      <c r="ECS453" s="17"/>
      <c r="ECT453" s="18"/>
      <c r="EDC453" s="16"/>
      <c r="EDD453" s="17"/>
      <c r="EDE453" s="18"/>
      <c r="EDN453" s="16"/>
      <c r="EDO453" s="17"/>
      <c r="EDP453" s="18"/>
      <c r="EDY453" s="16"/>
      <c r="EDZ453" s="17"/>
      <c r="EEA453" s="18"/>
      <c r="EEJ453" s="16"/>
      <c r="EEK453" s="17"/>
      <c r="EEL453" s="18"/>
      <c r="EEU453" s="16"/>
      <c r="EEV453" s="17"/>
      <c r="EEW453" s="18"/>
      <c r="EFF453" s="16"/>
      <c r="EFG453" s="17"/>
      <c r="EFH453" s="18"/>
      <c r="EFQ453" s="16"/>
      <c r="EFR453" s="17"/>
      <c r="EFS453" s="18"/>
      <c r="EGB453" s="16"/>
      <c r="EGC453" s="17"/>
      <c r="EGD453" s="18"/>
      <c r="EGM453" s="16"/>
      <c r="EGN453" s="17"/>
      <c r="EGO453" s="18"/>
      <c r="EGX453" s="16"/>
      <c r="EGY453" s="17"/>
      <c r="EGZ453" s="18"/>
      <c r="EHI453" s="16"/>
      <c r="EHJ453" s="17"/>
      <c r="EHK453" s="18"/>
      <c r="EHT453" s="16"/>
      <c r="EHU453" s="17"/>
      <c r="EHV453" s="18"/>
      <c r="EIE453" s="16"/>
      <c r="EIF453" s="17"/>
      <c r="EIG453" s="18"/>
      <c r="EIP453" s="16"/>
      <c r="EIQ453" s="17"/>
      <c r="EIR453" s="18"/>
      <c r="EJA453" s="16"/>
      <c r="EJB453" s="17"/>
      <c r="EJC453" s="18"/>
      <c r="EJL453" s="16"/>
      <c r="EJM453" s="17"/>
      <c r="EJN453" s="18"/>
      <c r="EJW453" s="16"/>
      <c r="EJX453" s="17"/>
      <c r="EJY453" s="18"/>
      <c r="EKH453" s="16"/>
      <c r="EKI453" s="17"/>
      <c r="EKJ453" s="18"/>
      <c r="EKS453" s="16"/>
      <c r="EKT453" s="17"/>
      <c r="EKU453" s="18"/>
      <c r="ELD453" s="16"/>
      <c r="ELE453" s="17"/>
      <c r="ELF453" s="18"/>
      <c r="ELO453" s="16"/>
      <c r="ELP453" s="17"/>
      <c r="ELQ453" s="18"/>
      <c r="ELZ453" s="16"/>
      <c r="EMA453" s="17"/>
      <c r="EMB453" s="18"/>
      <c r="EMK453" s="16"/>
      <c r="EML453" s="17"/>
      <c r="EMM453" s="18"/>
      <c r="EMV453" s="16"/>
      <c r="EMW453" s="17"/>
      <c r="EMX453" s="18"/>
      <c r="ENG453" s="16"/>
      <c r="ENH453" s="17"/>
      <c r="ENI453" s="18"/>
      <c r="ENR453" s="16"/>
      <c r="ENS453" s="17"/>
      <c r="ENT453" s="18"/>
      <c r="EOC453" s="16"/>
      <c r="EOD453" s="17"/>
      <c r="EOE453" s="18"/>
      <c r="EON453" s="16"/>
      <c r="EOO453" s="17"/>
      <c r="EOP453" s="18"/>
      <c r="EOY453" s="16"/>
      <c r="EOZ453" s="17"/>
      <c r="EPA453" s="18"/>
      <c r="EPJ453" s="16"/>
      <c r="EPK453" s="17"/>
      <c r="EPL453" s="18"/>
      <c r="EPU453" s="16"/>
      <c r="EPV453" s="17"/>
      <c r="EPW453" s="18"/>
      <c r="EQF453" s="16"/>
      <c r="EQG453" s="17"/>
      <c r="EQH453" s="18"/>
      <c r="EQQ453" s="16"/>
      <c r="EQR453" s="17"/>
      <c r="EQS453" s="18"/>
      <c r="ERB453" s="16"/>
      <c r="ERC453" s="17"/>
      <c r="ERD453" s="18"/>
      <c r="ERM453" s="16"/>
      <c r="ERN453" s="17"/>
      <c r="ERO453" s="18"/>
      <c r="ERX453" s="16"/>
      <c r="ERY453" s="17"/>
      <c r="ERZ453" s="18"/>
      <c r="ESI453" s="16"/>
      <c r="ESJ453" s="17"/>
      <c r="ESK453" s="18"/>
      <c r="EST453" s="16"/>
      <c r="ESU453" s="17"/>
      <c r="ESV453" s="18"/>
      <c r="ETE453" s="16"/>
      <c r="ETF453" s="17"/>
      <c r="ETG453" s="18"/>
      <c r="ETP453" s="16"/>
      <c r="ETQ453" s="17"/>
      <c r="ETR453" s="18"/>
      <c r="EUA453" s="16"/>
      <c r="EUB453" s="17"/>
      <c r="EUC453" s="18"/>
      <c r="EUL453" s="16"/>
      <c r="EUM453" s="17"/>
      <c r="EUN453" s="18"/>
      <c r="EUW453" s="16"/>
      <c r="EUX453" s="17"/>
      <c r="EUY453" s="18"/>
      <c r="EVH453" s="16"/>
      <c r="EVI453" s="17"/>
      <c r="EVJ453" s="18"/>
      <c r="EVS453" s="16"/>
      <c r="EVT453" s="17"/>
      <c r="EVU453" s="18"/>
      <c r="EWD453" s="16"/>
      <c r="EWE453" s="17"/>
      <c r="EWF453" s="18"/>
      <c r="EWO453" s="16"/>
      <c r="EWP453" s="17"/>
      <c r="EWQ453" s="18"/>
      <c r="EWZ453" s="16"/>
      <c r="EXA453" s="17"/>
      <c r="EXB453" s="18"/>
      <c r="EXK453" s="16"/>
      <c r="EXL453" s="17"/>
      <c r="EXM453" s="18"/>
      <c r="EXV453" s="16"/>
      <c r="EXW453" s="17"/>
      <c r="EXX453" s="18"/>
      <c r="EYG453" s="16"/>
      <c r="EYH453" s="17"/>
      <c r="EYI453" s="18"/>
      <c r="EYR453" s="16"/>
      <c r="EYS453" s="17"/>
      <c r="EYT453" s="18"/>
      <c r="EZC453" s="16"/>
      <c r="EZD453" s="17"/>
      <c r="EZE453" s="18"/>
      <c r="EZN453" s="16"/>
      <c r="EZO453" s="17"/>
      <c r="EZP453" s="18"/>
      <c r="EZY453" s="16"/>
      <c r="EZZ453" s="17"/>
      <c r="FAA453" s="18"/>
      <c r="FAJ453" s="16"/>
      <c r="FAK453" s="17"/>
      <c r="FAL453" s="18"/>
      <c r="FAU453" s="16"/>
      <c r="FAV453" s="17"/>
      <c r="FAW453" s="18"/>
      <c r="FBF453" s="16"/>
      <c r="FBG453" s="17"/>
      <c r="FBH453" s="18"/>
      <c r="FBQ453" s="16"/>
      <c r="FBR453" s="17"/>
      <c r="FBS453" s="18"/>
      <c r="FCB453" s="16"/>
      <c r="FCC453" s="17"/>
      <c r="FCD453" s="18"/>
      <c r="FCM453" s="16"/>
      <c r="FCN453" s="17"/>
      <c r="FCO453" s="18"/>
      <c r="FCX453" s="16"/>
      <c r="FCY453" s="17"/>
      <c r="FCZ453" s="18"/>
      <c r="FDI453" s="16"/>
      <c r="FDJ453" s="17"/>
      <c r="FDK453" s="18"/>
      <c r="FDT453" s="16"/>
      <c r="FDU453" s="17"/>
      <c r="FDV453" s="18"/>
      <c r="FEE453" s="16"/>
      <c r="FEF453" s="17"/>
      <c r="FEG453" s="18"/>
      <c r="FEP453" s="16"/>
      <c r="FEQ453" s="17"/>
      <c r="FER453" s="18"/>
      <c r="FFA453" s="16"/>
      <c r="FFB453" s="17"/>
      <c r="FFC453" s="18"/>
      <c r="FFL453" s="16"/>
      <c r="FFM453" s="17"/>
      <c r="FFN453" s="18"/>
      <c r="FFW453" s="16"/>
      <c r="FFX453" s="17"/>
      <c r="FFY453" s="18"/>
      <c r="FGH453" s="16"/>
      <c r="FGI453" s="17"/>
      <c r="FGJ453" s="18"/>
      <c r="FGS453" s="16"/>
      <c r="FGT453" s="17"/>
      <c r="FGU453" s="18"/>
      <c r="FHD453" s="16"/>
      <c r="FHE453" s="17"/>
      <c r="FHF453" s="18"/>
      <c r="FHO453" s="16"/>
      <c r="FHP453" s="17"/>
      <c r="FHQ453" s="18"/>
      <c r="FHZ453" s="16"/>
      <c r="FIA453" s="17"/>
      <c r="FIB453" s="18"/>
      <c r="FIK453" s="16"/>
      <c r="FIL453" s="17"/>
      <c r="FIM453" s="18"/>
      <c r="FIV453" s="16"/>
      <c r="FIW453" s="17"/>
      <c r="FIX453" s="18"/>
      <c r="FJG453" s="16"/>
      <c r="FJH453" s="17"/>
      <c r="FJI453" s="18"/>
      <c r="FJR453" s="16"/>
      <c r="FJS453" s="17"/>
      <c r="FJT453" s="18"/>
      <c r="FKC453" s="16"/>
      <c r="FKD453" s="17"/>
      <c r="FKE453" s="18"/>
      <c r="FKN453" s="16"/>
      <c r="FKO453" s="17"/>
      <c r="FKP453" s="18"/>
      <c r="FKY453" s="16"/>
      <c r="FKZ453" s="17"/>
      <c r="FLA453" s="18"/>
      <c r="FLJ453" s="16"/>
      <c r="FLK453" s="17"/>
      <c r="FLL453" s="18"/>
      <c r="FLU453" s="16"/>
      <c r="FLV453" s="17"/>
      <c r="FLW453" s="18"/>
      <c r="FMF453" s="16"/>
      <c r="FMG453" s="17"/>
      <c r="FMH453" s="18"/>
      <c r="FMQ453" s="16"/>
      <c r="FMR453" s="17"/>
      <c r="FMS453" s="18"/>
      <c r="FNB453" s="16"/>
      <c r="FNC453" s="17"/>
      <c r="FND453" s="18"/>
      <c r="FNM453" s="16"/>
      <c r="FNN453" s="17"/>
      <c r="FNO453" s="18"/>
      <c r="FNX453" s="16"/>
      <c r="FNY453" s="17"/>
      <c r="FNZ453" s="18"/>
      <c r="FOI453" s="16"/>
      <c r="FOJ453" s="17"/>
      <c r="FOK453" s="18"/>
      <c r="FOT453" s="16"/>
      <c r="FOU453" s="17"/>
      <c r="FOV453" s="18"/>
      <c r="FPE453" s="16"/>
      <c r="FPF453" s="17"/>
      <c r="FPG453" s="18"/>
      <c r="FPP453" s="16"/>
      <c r="FPQ453" s="17"/>
      <c r="FPR453" s="18"/>
      <c r="FQA453" s="16"/>
      <c r="FQB453" s="17"/>
      <c r="FQC453" s="18"/>
      <c r="FQL453" s="16"/>
      <c r="FQM453" s="17"/>
      <c r="FQN453" s="18"/>
      <c r="FQW453" s="16"/>
      <c r="FQX453" s="17"/>
      <c r="FQY453" s="18"/>
      <c r="FRH453" s="16"/>
      <c r="FRI453" s="17"/>
      <c r="FRJ453" s="18"/>
      <c r="FRS453" s="16"/>
      <c r="FRT453" s="17"/>
      <c r="FRU453" s="18"/>
      <c r="FSD453" s="16"/>
      <c r="FSE453" s="17"/>
      <c r="FSF453" s="18"/>
      <c r="FSO453" s="16"/>
      <c r="FSP453" s="17"/>
      <c r="FSQ453" s="18"/>
      <c r="FSZ453" s="16"/>
      <c r="FTA453" s="17"/>
      <c r="FTB453" s="18"/>
      <c r="FTK453" s="16"/>
      <c r="FTL453" s="17"/>
      <c r="FTM453" s="18"/>
      <c r="FTV453" s="16"/>
      <c r="FTW453" s="17"/>
      <c r="FTX453" s="18"/>
      <c r="FUG453" s="16"/>
      <c r="FUH453" s="17"/>
      <c r="FUI453" s="18"/>
      <c r="FUR453" s="16"/>
      <c r="FUS453" s="17"/>
      <c r="FUT453" s="18"/>
      <c r="FVC453" s="16"/>
      <c r="FVD453" s="17"/>
      <c r="FVE453" s="18"/>
      <c r="FVN453" s="16"/>
      <c r="FVO453" s="17"/>
      <c r="FVP453" s="18"/>
      <c r="FVY453" s="16"/>
      <c r="FVZ453" s="17"/>
      <c r="FWA453" s="18"/>
      <c r="FWJ453" s="16"/>
      <c r="FWK453" s="17"/>
      <c r="FWL453" s="18"/>
      <c r="FWU453" s="16"/>
      <c r="FWV453" s="17"/>
      <c r="FWW453" s="18"/>
      <c r="FXF453" s="16"/>
      <c r="FXG453" s="17"/>
      <c r="FXH453" s="18"/>
      <c r="FXQ453" s="16"/>
      <c r="FXR453" s="17"/>
      <c r="FXS453" s="18"/>
      <c r="FYB453" s="16"/>
      <c r="FYC453" s="17"/>
      <c r="FYD453" s="18"/>
      <c r="FYM453" s="16"/>
      <c r="FYN453" s="17"/>
      <c r="FYO453" s="18"/>
      <c r="FYX453" s="16"/>
      <c r="FYY453" s="17"/>
      <c r="FYZ453" s="18"/>
      <c r="FZI453" s="16"/>
      <c r="FZJ453" s="17"/>
      <c r="FZK453" s="18"/>
      <c r="FZT453" s="16"/>
      <c r="FZU453" s="17"/>
      <c r="FZV453" s="18"/>
      <c r="GAE453" s="16"/>
      <c r="GAF453" s="17"/>
      <c r="GAG453" s="18"/>
      <c r="GAP453" s="16"/>
      <c r="GAQ453" s="17"/>
      <c r="GAR453" s="18"/>
      <c r="GBA453" s="16"/>
      <c r="GBB453" s="17"/>
      <c r="GBC453" s="18"/>
      <c r="GBL453" s="16"/>
      <c r="GBM453" s="17"/>
      <c r="GBN453" s="18"/>
      <c r="GBW453" s="16"/>
      <c r="GBX453" s="17"/>
      <c r="GBY453" s="18"/>
      <c r="GCH453" s="16"/>
      <c r="GCI453" s="17"/>
      <c r="GCJ453" s="18"/>
      <c r="GCS453" s="16"/>
      <c r="GCT453" s="17"/>
      <c r="GCU453" s="18"/>
      <c r="GDD453" s="16"/>
      <c r="GDE453" s="17"/>
      <c r="GDF453" s="18"/>
      <c r="GDO453" s="16"/>
      <c r="GDP453" s="17"/>
      <c r="GDQ453" s="18"/>
      <c r="GDZ453" s="16"/>
      <c r="GEA453" s="17"/>
      <c r="GEB453" s="18"/>
      <c r="GEK453" s="16"/>
      <c r="GEL453" s="17"/>
      <c r="GEM453" s="18"/>
      <c r="GEV453" s="16"/>
      <c r="GEW453" s="17"/>
      <c r="GEX453" s="18"/>
      <c r="GFG453" s="16"/>
      <c r="GFH453" s="17"/>
      <c r="GFI453" s="18"/>
      <c r="GFR453" s="16"/>
      <c r="GFS453" s="17"/>
      <c r="GFT453" s="18"/>
      <c r="GGC453" s="16"/>
      <c r="GGD453" s="17"/>
      <c r="GGE453" s="18"/>
      <c r="GGN453" s="16"/>
      <c r="GGO453" s="17"/>
      <c r="GGP453" s="18"/>
      <c r="GGY453" s="16"/>
      <c r="GGZ453" s="17"/>
      <c r="GHA453" s="18"/>
      <c r="GHJ453" s="16"/>
      <c r="GHK453" s="17"/>
      <c r="GHL453" s="18"/>
      <c r="GHU453" s="16"/>
      <c r="GHV453" s="17"/>
      <c r="GHW453" s="18"/>
      <c r="GIF453" s="16"/>
      <c r="GIG453" s="17"/>
      <c r="GIH453" s="18"/>
      <c r="GIQ453" s="16"/>
      <c r="GIR453" s="17"/>
      <c r="GIS453" s="18"/>
      <c r="GJB453" s="16"/>
      <c r="GJC453" s="17"/>
      <c r="GJD453" s="18"/>
      <c r="GJM453" s="16"/>
      <c r="GJN453" s="17"/>
      <c r="GJO453" s="18"/>
      <c r="GJX453" s="16"/>
      <c r="GJY453" s="17"/>
      <c r="GJZ453" s="18"/>
      <c r="GKI453" s="16"/>
      <c r="GKJ453" s="17"/>
      <c r="GKK453" s="18"/>
      <c r="GKT453" s="16"/>
      <c r="GKU453" s="17"/>
      <c r="GKV453" s="18"/>
      <c r="GLE453" s="16"/>
      <c r="GLF453" s="17"/>
      <c r="GLG453" s="18"/>
      <c r="GLP453" s="16"/>
      <c r="GLQ453" s="17"/>
      <c r="GLR453" s="18"/>
      <c r="GMA453" s="16"/>
      <c r="GMB453" s="17"/>
      <c r="GMC453" s="18"/>
      <c r="GML453" s="16"/>
      <c r="GMM453" s="17"/>
      <c r="GMN453" s="18"/>
      <c r="GMW453" s="16"/>
      <c r="GMX453" s="17"/>
      <c r="GMY453" s="18"/>
      <c r="GNH453" s="16"/>
      <c r="GNI453" s="17"/>
      <c r="GNJ453" s="18"/>
      <c r="GNS453" s="16"/>
      <c r="GNT453" s="17"/>
      <c r="GNU453" s="18"/>
      <c r="GOD453" s="16"/>
      <c r="GOE453" s="17"/>
      <c r="GOF453" s="18"/>
      <c r="GOO453" s="16"/>
      <c r="GOP453" s="17"/>
      <c r="GOQ453" s="18"/>
      <c r="GOZ453" s="16"/>
      <c r="GPA453" s="17"/>
      <c r="GPB453" s="18"/>
      <c r="GPK453" s="16"/>
      <c r="GPL453" s="17"/>
      <c r="GPM453" s="18"/>
      <c r="GPV453" s="16"/>
      <c r="GPW453" s="17"/>
      <c r="GPX453" s="18"/>
      <c r="GQG453" s="16"/>
      <c r="GQH453" s="17"/>
      <c r="GQI453" s="18"/>
      <c r="GQR453" s="16"/>
      <c r="GQS453" s="17"/>
      <c r="GQT453" s="18"/>
      <c r="GRC453" s="16"/>
      <c r="GRD453" s="17"/>
      <c r="GRE453" s="18"/>
      <c r="GRN453" s="16"/>
      <c r="GRO453" s="17"/>
      <c r="GRP453" s="18"/>
      <c r="GRY453" s="16"/>
      <c r="GRZ453" s="17"/>
      <c r="GSA453" s="18"/>
      <c r="GSJ453" s="16"/>
      <c r="GSK453" s="17"/>
      <c r="GSL453" s="18"/>
      <c r="GSU453" s="16"/>
      <c r="GSV453" s="17"/>
      <c r="GSW453" s="18"/>
      <c r="GTF453" s="16"/>
      <c r="GTG453" s="17"/>
      <c r="GTH453" s="18"/>
      <c r="GTQ453" s="16"/>
      <c r="GTR453" s="17"/>
      <c r="GTS453" s="18"/>
      <c r="GUB453" s="16"/>
      <c r="GUC453" s="17"/>
      <c r="GUD453" s="18"/>
      <c r="GUM453" s="16"/>
      <c r="GUN453" s="17"/>
      <c r="GUO453" s="18"/>
      <c r="GUX453" s="16"/>
      <c r="GUY453" s="17"/>
      <c r="GUZ453" s="18"/>
      <c r="GVI453" s="16"/>
      <c r="GVJ453" s="17"/>
      <c r="GVK453" s="18"/>
      <c r="GVT453" s="16"/>
      <c r="GVU453" s="17"/>
      <c r="GVV453" s="18"/>
      <c r="GWE453" s="16"/>
      <c r="GWF453" s="17"/>
      <c r="GWG453" s="18"/>
      <c r="GWP453" s="16"/>
      <c r="GWQ453" s="17"/>
      <c r="GWR453" s="18"/>
      <c r="GXA453" s="16"/>
      <c r="GXB453" s="17"/>
      <c r="GXC453" s="18"/>
      <c r="GXL453" s="16"/>
      <c r="GXM453" s="17"/>
      <c r="GXN453" s="18"/>
      <c r="GXW453" s="16"/>
      <c r="GXX453" s="17"/>
      <c r="GXY453" s="18"/>
      <c r="GYH453" s="16"/>
      <c r="GYI453" s="17"/>
      <c r="GYJ453" s="18"/>
      <c r="GYS453" s="16"/>
      <c r="GYT453" s="17"/>
      <c r="GYU453" s="18"/>
      <c r="GZD453" s="16"/>
      <c r="GZE453" s="17"/>
      <c r="GZF453" s="18"/>
      <c r="GZO453" s="16"/>
      <c r="GZP453" s="17"/>
      <c r="GZQ453" s="18"/>
      <c r="GZZ453" s="16"/>
      <c r="HAA453" s="17"/>
      <c r="HAB453" s="18"/>
      <c r="HAK453" s="16"/>
      <c r="HAL453" s="17"/>
      <c r="HAM453" s="18"/>
      <c r="HAV453" s="16"/>
      <c r="HAW453" s="17"/>
      <c r="HAX453" s="18"/>
      <c r="HBG453" s="16"/>
      <c r="HBH453" s="17"/>
      <c r="HBI453" s="18"/>
      <c r="HBR453" s="16"/>
      <c r="HBS453" s="17"/>
      <c r="HBT453" s="18"/>
      <c r="HCC453" s="16"/>
      <c r="HCD453" s="17"/>
      <c r="HCE453" s="18"/>
      <c r="HCN453" s="16"/>
      <c r="HCO453" s="17"/>
      <c r="HCP453" s="18"/>
      <c r="HCY453" s="16"/>
      <c r="HCZ453" s="17"/>
      <c r="HDA453" s="18"/>
      <c r="HDJ453" s="16"/>
      <c r="HDK453" s="17"/>
      <c r="HDL453" s="18"/>
      <c r="HDU453" s="16"/>
      <c r="HDV453" s="17"/>
      <c r="HDW453" s="18"/>
      <c r="HEF453" s="16"/>
      <c r="HEG453" s="17"/>
      <c r="HEH453" s="18"/>
      <c r="HEQ453" s="16"/>
      <c r="HER453" s="17"/>
      <c r="HES453" s="18"/>
      <c r="HFB453" s="16"/>
      <c r="HFC453" s="17"/>
      <c r="HFD453" s="18"/>
      <c r="HFM453" s="16"/>
      <c r="HFN453" s="17"/>
      <c r="HFO453" s="18"/>
      <c r="HFX453" s="16"/>
      <c r="HFY453" s="17"/>
      <c r="HFZ453" s="18"/>
      <c r="HGI453" s="16"/>
      <c r="HGJ453" s="17"/>
      <c r="HGK453" s="18"/>
      <c r="HGT453" s="16"/>
      <c r="HGU453" s="17"/>
      <c r="HGV453" s="18"/>
      <c r="HHE453" s="16"/>
      <c r="HHF453" s="17"/>
      <c r="HHG453" s="18"/>
      <c r="HHP453" s="16"/>
      <c r="HHQ453" s="17"/>
      <c r="HHR453" s="18"/>
      <c r="HIA453" s="16"/>
      <c r="HIB453" s="17"/>
      <c r="HIC453" s="18"/>
      <c r="HIL453" s="16"/>
      <c r="HIM453" s="17"/>
      <c r="HIN453" s="18"/>
      <c r="HIW453" s="16"/>
      <c r="HIX453" s="17"/>
      <c r="HIY453" s="18"/>
      <c r="HJH453" s="16"/>
      <c r="HJI453" s="17"/>
      <c r="HJJ453" s="18"/>
      <c r="HJS453" s="16"/>
      <c r="HJT453" s="17"/>
      <c r="HJU453" s="18"/>
      <c r="HKD453" s="16"/>
      <c r="HKE453" s="17"/>
      <c r="HKF453" s="18"/>
      <c r="HKO453" s="16"/>
      <c r="HKP453" s="17"/>
      <c r="HKQ453" s="18"/>
      <c r="HKZ453" s="16"/>
      <c r="HLA453" s="17"/>
      <c r="HLB453" s="18"/>
      <c r="HLK453" s="16"/>
      <c r="HLL453" s="17"/>
      <c r="HLM453" s="18"/>
      <c r="HLV453" s="16"/>
      <c r="HLW453" s="17"/>
      <c r="HLX453" s="18"/>
      <c r="HMG453" s="16"/>
      <c r="HMH453" s="17"/>
      <c r="HMI453" s="18"/>
      <c r="HMR453" s="16"/>
      <c r="HMS453" s="17"/>
      <c r="HMT453" s="18"/>
      <c r="HNC453" s="16"/>
      <c r="HND453" s="17"/>
      <c r="HNE453" s="18"/>
      <c r="HNN453" s="16"/>
      <c r="HNO453" s="17"/>
      <c r="HNP453" s="18"/>
      <c r="HNY453" s="16"/>
      <c r="HNZ453" s="17"/>
      <c r="HOA453" s="18"/>
      <c r="HOJ453" s="16"/>
      <c r="HOK453" s="17"/>
      <c r="HOL453" s="18"/>
      <c r="HOU453" s="16"/>
      <c r="HOV453" s="17"/>
      <c r="HOW453" s="18"/>
      <c r="HPF453" s="16"/>
      <c r="HPG453" s="17"/>
      <c r="HPH453" s="18"/>
      <c r="HPQ453" s="16"/>
      <c r="HPR453" s="17"/>
      <c r="HPS453" s="18"/>
      <c r="HQB453" s="16"/>
      <c r="HQC453" s="17"/>
      <c r="HQD453" s="18"/>
      <c r="HQM453" s="16"/>
      <c r="HQN453" s="17"/>
      <c r="HQO453" s="18"/>
      <c r="HQX453" s="16"/>
      <c r="HQY453" s="17"/>
      <c r="HQZ453" s="18"/>
      <c r="HRI453" s="16"/>
      <c r="HRJ453" s="17"/>
      <c r="HRK453" s="18"/>
      <c r="HRT453" s="16"/>
      <c r="HRU453" s="17"/>
      <c r="HRV453" s="18"/>
      <c r="HSE453" s="16"/>
      <c r="HSF453" s="17"/>
      <c r="HSG453" s="18"/>
      <c r="HSP453" s="16"/>
      <c r="HSQ453" s="17"/>
      <c r="HSR453" s="18"/>
      <c r="HTA453" s="16"/>
      <c r="HTB453" s="17"/>
      <c r="HTC453" s="18"/>
      <c r="HTL453" s="16"/>
      <c r="HTM453" s="17"/>
      <c r="HTN453" s="18"/>
      <c r="HTW453" s="16"/>
      <c r="HTX453" s="17"/>
      <c r="HTY453" s="18"/>
      <c r="HUH453" s="16"/>
      <c r="HUI453" s="17"/>
      <c r="HUJ453" s="18"/>
      <c r="HUS453" s="16"/>
      <c r="HUT453" s="17"/>
      <c r="HUU453" s="18"/>
      <c r="HVD453" s="16"/>
      <c r="HVE453" s="17"/>
      <c r="HVF453" s="18"/>
      <c r="HVO453" s="16"/>
      <c r="HVP453" s="17"/>
      <c r="HVQ453" s="18"/>
      <c r="HVZ453" s="16"/>
      <c r="HWA453" s="17"/>
      <c r="HWB453" s="18"/>
      <c r="HWK453" s="16"/>
      <c r="HWL453" s="17"/>
      <c r="HWM453" s="18"/>
      <c r="HWV453" s="16"/>
      <c r="HWW453" s="17"/>
      <c r="HWX453" s="18"/>
      <c r="HXG453" s="16"/>
      <c r="HXH453" s="17"/>
      <c r="HXI453" s="18"/>
      <c r="HXR453" s="16"/>
      <c r="HXS453" s="17"/>
      <c r="HXT453" s="18"/>
      <c r="HYC453" s="16"/>
      <c r="HYD453" s="17"/>
      <c r="HYE453" s="18"/>
      <c r="HYN453" s="16"/>
      <c r="HYO453" s="17"/>
      <c r="HYP453" s="18"/>
      <c r="HYY453" s="16"/>
      <c r="HYZ453" s="17"/>
      <c r="HZA453" s="18"/>
      <c r="HZJ453" s="16"/>
      <c r="HZK453" s="17"/>
      <c r="HZL453" s="18"/>
      <c r="HZU453" s="16"/>
      <c r="HZV453" s="17"/>
      <c r="HZW453" s="18"/>
      <c r="IAF453" s="16"/>
      <c r="IAG453" s="17"/>
      <c r="IAH453" s="18"/>
      <c r="IAQ453" s="16"/>
      <c r="IAR453" s="17"/>
      <c r="IAS453" s="18"/>
      <c r="IBB453" s="16"/>
      <c r="IBC453" s="17"/>
      <c r="IBD453" s="18"/>
      <c r="IBM453" s="16"/>
      <c r="IBN453" s="17"/>
      <c r="IBO453" s="18"/>
      <c r="IBX453" s="16"/>
      <c r="IBY453" s="17"/>
      <c r="IBZ453" s="18"/>
      <c r="ICI453" s="16"/>
      <c r="ICJ453" s="17"/>
      <c r="ICK453" s="18"/>
      <c r="ICT453" s="16"/>
      <c r="ICU453" s="17"/>
      <c r="ICV453" s="18"/>
      <c r="IDE453" s="16"/>
      <c r="IDF453" s="17"/>
      <c r="IDG453" s="18"/>
      <c r="IDP453" s="16"/>
      <c r="IDQ453" s="17"/>
      <c r="IDR453" s="18"/>
      <c r="IEA453" s="16"/>
      <c r="IEB453" s="17"/>
      <c r="IEC453" s="18"/>
      <c r="IEL453" s="16"/>
      <c r="IEM453" s="17"/>
      <c r="IEN453" s="18"/>
      <c r="IEW453" s="16"/>
      <c r="IEX453" s="17"/>
      <c r="IEY453" s="18"/>
      <c r="IFH453" s="16"/>
      <c r="IFI453" s="17"/>
      <c r="IFJ453" s="18"/>
      <c r="IFS453" s="16"/>
      <c r="IFT453" s="17"/>
      <c r="IFU453" s="18"/>
      <c r="IGD453" s="16"/>
      <c r="IGE453" s="17"/>
      <c r="IGF453" s="18"/>
      <c r="IGO453" s="16"/>
      <c r="IGP453" s="17"/>
      <c r="IGQ453" s="18"/>
      <c r="IGZ453" s="16"/>
      <c r="IHA453" s="17"/>
      <c r="IHB453" s="18"/>
      <c r="IHK453" s="16"/>
      <c r="IHL453" s="17"/>
      <c r="IHM453" s="18"/>
      <c r="IHV453" s="16"/>
      <c r="IHW453" s="17"/>
      <c r="IHX453" s="18"/>
      <c r="IIG453" s="16"/>
      <c r="IIH453" s="17"/>
      <c r="III453" s="18"/>
      <c r="IIR453" s="16"/>
      <c r="IIS453" s="17"/>
      <c r="IIT453" s="18"/>
      <c r="IJC453" s="16"/>
      <c r="IJD453" s="17"/>
      <c r="IJE453" s="18"/>
      <c r="IJN453" s="16"/>
      <c r="IJO453" s="17"/>
      <c r="IJP453" s="18"/>
      <c r="IJY453" s="16"/>
      <c r="IJZ453" s="17"/>
      <c r="IKA453" s="18"/>
      <c r="IKJ453" s="16"/>
      <c r="IKK453" s="17"/>
      <c r="IKL453" s="18"/>
      <c r="IKU453" s="16"/>
      <c r="IKV453" s="17"/>
      <c r="IKW453" s="18"/>
      <c r="ILF453" s="16"/>
      <c r="ILG453" s="17"/>
      <c r="ILH453" s="18"/>
      <c r="ILQ453" s="16"/>
      <c r="ILR453" s="17"/>
      <c r="ILS453" s="18"/>
      <c r="IMB453" s="16"/>
      <c r="IMC453" s="17"/>
      <c r="IMD453" s="18"/>
      <c r="IMM453" s="16"/>
      <c r="IMN453" s="17"/>
      <c r="IMO453" s="18"/>
      <c r="IMX453" s="16"/>
      <c r="IMY453" s="17"/>
      <c r="IMZ453" s="18"/>
      <c r="INI453" s="16"/>
      <c r="INJ453" s="17"/>
      <c r="INK453" s="18"/>
      <c r="INT453" s="16"/>
      <c r="INU453" s="17"/>
      <c r="INV453" s="18"/>
      <c r="IOE453" s="16"/>
      <c r="IOF453" s="17"/>
      <c r="IOG453" s="18"/>
      <c r="IOP453" s="16"/>
      <c r="IOQ453" s="17"/>
      <c r="IOR453" s="18"/>
      <c r="IPA453" s="16"/>
      <c r="IPB453" s="17"/>
      <c r="IPC453" s="18"/>
      <c r="IPL453" s="16"/>
      <c r="IPM453" s="17"/>
      <c r="IPN453" s="18"/>
      <c r="IPW453" s="16"/>
      <c r="IPX453" s="17"/>
      <c r="IPY453" s="18"/>
      <c r="IQH453" s="16"/>
      <c r="IQI453" s="17"/>
      <c r="IQJ453" s="18"/>
      <c r="IQS453" s="16"/>
      <c r="IQT453" s="17"/>
      <c r="IQU453" s="18"/>
      <c r="IRD453" s="16"/>
      <c r="IRE453" s="17"/>
      <c r="IRF453" s="18"/>
      <c r="IRO453" s="16"/>
      <c r="IRP453" s="17"/>
      <c r="IRQ453" s="18"/>
      <c r="IRZ453" s="16"/>
      <c r="ISA453" s="17"/>
      <c r="ISB453" s="18"/>
      <c r="ISK453" s="16"/>
      <c r="ISL453" s="17"/>
      <c r="ISM453" s="18"/>
      <c r="ISV453" s="16"/>
      <c r="ISW453" s="17"/>
      <c r="ISX453" s="18"/>
      <c r="ITG453" s="16"/>
      <c r="ITH453" s="17"/>
      <c r="ITI453" s="18"/>
      <c r="ITR453" s="16"/>
      <c r="ITS453" s="17"/>
      <c r="ITT453" s="18"/>
      <c r="IUC453" s="16"/>
      <c r="IUD453" s="17"/>
      <c r="IUE453" s="18"/>
      <c r="IUN453" s="16"/>
      <c r="IUO453" s="17"/>
      <c r="IUP453" s="18"/>
      <c r="IUY453" s="16"/>
      <c r="IUZ453" s="17"/>
      <c r="IVA453" s="18"/>
      <c r="IVJ453" s="16"/>
      <c r="IVK453" s="17"/>
      <c r="IVL453" s="18"/>
      <c r="IVU453" s="16"/>
      <c r="IVV453" s="17"/>
      <c r="IVW453" s="18"/>
      <c r="IWF453" s="16"/>
      <c r="IWG453" s="17"/>
      <c r="IWH453" s="18"/>
      <c r="IWQ453" s="16"/>
      <c r="IWR453" s="17"/>
      <c r="IWS453" s="18"/>
      <c r="IXB453" s="16"/>
      <c r="IXC453" s="17"/>
      <c r="IXD453" s="18"/>
      <c r="IXM453" s="16"/>
      <c r="IXN453" s="17"/>
      <c r="IXO453" s="18"/>
      <c r="IXX453" s="16"/>
      <c r="IXY453" s="17"/>
      <c r="IXZ453" s="18"/>
      <c r="IYI453" s="16"/>
      <c r="IYJ453" s="17"/>
      <c r="IYK453" s="18"/>
      <c r="IYT453" s="16"/>
      <c r="IYU453" s="17"/>
      <c r="IYV453" s="18"/>
      <c r="IZE453" s="16"/>
      <c r="IZF453" s="17"/>
      <c r="IZG453" s="18"/>
      <c r="IZP453" s="16"/>
      <c r="IZQ453" s="17"/>
      <c r="IZR453" s="18"/>
      <c r="JAA453" s="16"/>
      <c r="JAB453" s="17"/>
      <c r="JAC453" s="18"/>
      <c r="JAL453" s="16"/>
      <c r="JAM453" s="17"/>
      <c r="JAN453" s="18"/>
      <c r="JAW453" s="16"/>
      <c r="JAX453" s="17"/>
      <c r="JAY453" s="18"/>
      <c r="JBH453" s="16"/>
      <c r="JBI453" s="17"/>
      <c r="JBJ453" s="18"/>
      <c r="JBS453" s="16"/>
      <c r="JBT453" s="17"/>
      <c r="JBU453" s="18"/>
      <c r="JCD453" s="16"/>
      <c r="JCE453" s="17"/>
      <c r="JCF453" s="18"/>
      <c r="JCO453" s="16"/>
      <c r="JCP453" s="17"/>
      <c r="JCQ453" s="18"/>
      <c r="JCZ453" s="16"/>
      <c r="JDA453" s="17"/>
      <c r="JDB453" s="18"/>
      <c r="JDK453" s="16"/>
      <c r="JDL453" s="17"/>
      <c r="JDM453" s="18"/>
      <c r="JDV453" s="16"/>
      <c r="JDW453" s="17"/>
      <c r="JDX453" s="18"/>
      <c r="JEG453" s="16"/>
      <c r="JEH453" s="17"/>
      <c r="JEI453" s="18"/>
      <c r="JER453" s="16"/>
      <c r="JES453" s="17"/>
      <c r="JET453" s="18"/>
      <c r="JFC453" s="16"/>
      <c r="JFD453" s="17"/>
      <c r="JFE453" s="18"/>
      <c r="JFN453" s="16"/>
      <c r="JFO453" s="17"/>
      <c r="JFP453" s="18"/>
      <c r="JFY453" s="16"/>
      <c r="JFZ453" s="17"/>
      <c r="JGA453" s="18"/>
      <c r="JGJ453" s="16"/>
      <c r="JGK453" s="17"/>
      <c r="JGL453" s="18"/>
      <c r="JGU453" s="16"/>
      <c r="JGV453" s="17"/>
      <c r="JGW453" s="18"/>
      <c r="JHF453" s="16"/>
      <c r="JHG453" s="17"/>
      <c r="JHH453" s="18"/>
      <c r="JHQ453" s="16"/>
      <c r="JHR453" s="17"/>
      <c r="JHS453" s="18"/>
      <c r="JIB453" s="16"/>
      <c r="JIC453" s="17"/>
      <c r="JID453" s="18"/>
      <c r="JIM453" s="16"/>
      <c r="JIN453" s="17"/>
      <c r="JIO453" s="18"/>
      <c r="JIX453" s="16"/>
      <c r="JIY453" s="17"/>
      <c r="JIZ453" s="18"/>
      <c r="JJI453" s="16"/>
      <c r="JJJ453" s="17"/>
      <c r="JJK453" s="18"/>
      <c r="JJT453" s="16"/>
      <c r="JJU453" s="17"/>
      <c r="JJV453" s="18"/>
      <c r="JKE453" s="16"/>
      <c r="JKF453" s="17"/>
      <c r="JKG453" s="18"/>
      <c r="JKP453" s="16"/>
      <c r="JKQ453" s="17"/>
      <c r="JKR453" s="18"/>
      <c r="JLA453" s="16"/>
      <c r="JLB453" s="17"/>
      <c r="JLC453" s="18"/>
      <c r="JLL453" s="16"/>
      <c r="JLM453" s="17"/>
      <c r="JLN453" s="18"/>
      <c r="JLW453" s="16"/>
      <c r="JLX453" s="17"/>
      <c r="JLY453" s="18"/>
      <c r="JMH453" s="16"/>
      <c r="JMI453" s="17"/>
      <c r="JMJ453" s="18"/>
      <c r="JMS453" s="16"/>
      <c r="JMT453" s="17"/>
      <c r="JMU453" s="18"/>
      <c r="JND453" s="16"/>
      <c r="JNE453" s="17"/>
      <c r="JNF453" s="18"/>
      <c r="JNO453" s="16"/>
      <c r="JNP453" s="17"/>
      <c r="JNQ453" s="18"/>
      <c r="JNZ453" s="16"/>
      <c r="JOA453" s="17"/>
      <c r="JOB453" s="18"/>
      <c r="JOK453" s="16"/>
      <c r="JOL453" s="17"/>
      <c r="JOM453" s="18"/>
      <c r="JOV453" s="16"/>
      <c r="JOW453" s="17"/>
      <c r="JOX453" s="18"/>
      <c r="JPG453" s="16"/>
      <c r="JPH453" s="17"/>
      <c r="JPI453" s="18"/>
      <c r="JPR453" s="16"/>
      <c r="JPS453" s="17"/>
      <c r="JPT453" s="18"/>
      <c r="JQC453" s="16"/>
      <c r="JQD453" s="17"/>
      <c r="JQE453" s="18"/>
      <c r="JQN453" s="16"/>
      <c r="JQO453" s="17"/>
      <c r="JQP453" s="18"/>
      <c r="JQY453" s="16"/>
      <c r="JQZ453" s="17"/>
      <c r="JRA453" s="18"/>
      <c r="JRJ453" s="16"/>
      <c r="JRK453" s="17"/>
      <c r="JRL453" s="18"/>
      <c r="JRU453" s="16"/>
      <c r="JRV453" s="17"/>
      <c r="JRW453" s="18"/>
      <c r="JSF453" s="16"/>
      <c r="JSG453" s="17"/>
      <c r="JSH453" s="18"/>
      <c r="JSQ453" s="16"/>
      <c r="JSR453" s="17"/>
      <c r="JSS453" s="18"/>
      <c r="JTB453" s="16"/>
      <c r="JTC453" s="17"/>
      <c r="JTD453" s="18"/>
      <c r="JTM453" s="16"/>
      <c r="JTN453" s="17"/>
      <c r="JTO453" s="18"/>
      <c r="JTX453" s="16"/>
      <c r="JTY453" s="17"/>
      <c r="JTZ453" s="18"/>
      <c r="JUI453" s="16"/>
      <c r="JUJ453" s="17"/>
      <c r="JUK453" s="18"/>
      <c r="JUT453" s="16"/>
      <c r="JUU453" s="17"/>
      <c r="JUV453" s="18"/>
      <c r="JVE453" s="16"/>
      <c r="JVF453" s="17"/>
      <c r="JVG453" s="18"/>
      <c r="JVP453" s="16"/>
      <c r="JVQ453" s="17"/>
      <c r="JVR453" s="18"/>
      <c r="JWA453" s="16"/>
      <c r="JWB453" s="17"/>
      <c r="JWC453" s="18"/>
      <c r="JWL453" s="16"/>
      <c r="JWM453" s="17"/>
      <c r="JWN453" s="18"/>
      <c r="JWW453" s="16"/>
      <c r="JWX453" s="17"/>
      <c r="JWY453" s="18"/>
      <c r="JXH453" s="16"/>
      <c r="JXI453" s="17"/>
      <c r="JXJ453" s="18"/>
      <c r="JXS453" s="16"/>
      <c r="JXT453" s="17"/>
      <c r="JXU453" s="18"/>
      <c r="JYD453" s="16"/>
      <c r="JYE453" s="17"/>
      <c r="JYF453" s="18"/>
      <c r="JYO453" s="16"/>
      <c r="JYP453" s="17"/>
      <c r="JYQ453" s="18"/>
      <c r="JYZ453" s="16"/>
      <c r="JZA453" s="17"/>
      <c r="JZB453" s="18"/>
      <c r="JZK453" s="16"/>
      <c r="JZL453" s="17"/>
      <c r="JZM453" s="18"/>
      <c r="JZV453" s="16"/>
      <c r="JZW453" s="17"/>
      <c r="JZX453" s="18"/>
      <c r="KAG453" s="16"/>
      <c r="KAH453" s="17"/>
      <c r="KAI453" s="18"/>
      <c r="KAR453" s="16"/>
      <c r="KAS453" s="17"/>
      <c r="KAT453" s="18"/>
      <c r="KBC453" s="16"/>
      <c r="KBD453" s="17"/>
      <c r="KBE453" s="18"/>
      <c r="KBN453" s="16"/>
      <c r="KBO453" s="17"/>
      <c r="KBP453" s="18"/>
      <c r="KBY453" s="16"/>
      <c r="KBZ453" s="17"/>
      <c r="KCA453" s="18"/>
      <c r="KCJ453" s="16"/>
      <c r="KCK453" s="17"/>
      <c r="KCL453" s="18"/>
      <c r="KCU453" s="16"/>
      <c r="KCV453" s="17"/>
      <c r="KCW453" s="18"/>
      <c r="KDF453" s="16"/>
      <c r="KDG453" s="17"/>
      <c r="KDH453" s="18"/>
      <c r="KDQ453" s="16"/>
      <c r="KDR453" s="17"/>
      <c r="KDS453" s="18"/>
      <c r="KEB453" s="16"/>
      <c r="KEC453" s="17"/>
      <c r="KED453" s="18"/>
      <c r="KEM453" s="16"/>
      <c r="KEN453" s="17"/>
      <c r="KEO453" s="18"/>
      <c r="KEX453" s="16"/>
      <c r="KEY453" s="17"/>
      <c r="KEZ453" s="18"/>
      <c r="KFI453" s="16"/>
      <c r="KFJ453" s="17"/>
      <c r="KFK453" s="18"/>
      <c r="KFT453" s="16"/>
      <c r="KFU453" s="17"/>
      <c r="KFV453" s="18"/>
      <c r="KGE453" s="16"/>
      <c r="KGF453" s="17"/>
      <c r="KGG453" s="18"/>
      <c r="KGP453" s="16"/>
      <c r="KGQ453" s="17"/>
      <c r="KGR453" s="18"/>
      <c r="KHA453" s="16"/>
      <c r="KHB453" s="17"/>
      <c r="KHC453" s="18"/>
      <c r="KHL453" s="16"/>
      <c r="KHM453" s="17"/>
      <c r="KHN453" s="18"/>
      <c r="KHW453" s="16"/>
      <c r="KHX453" s="17"/>
      <c r="KHY453" s="18"/>
      <c r="KIH453" s="16"/>
      <c r="KII453" s="17"/>
      <c r="KIJ453" s="18"/>
      <c r="KIS453" s="16"/>
      <c r="KIT453" s="17"/>
      <c r="KIU453" s="18"/>
      <c r="KJD453" s="16"/>
      <c r="KJE453" s="17"/>
      <c r="KJF453" s="18"/>
      <c r="KJO453" s="16"/>
      <c r="KJP453" s="17"/>
      <c r="KJQ453" s="18"/>
      <c r="KJZ453" s="16"/>
      <c r="KKA453" s="17"/>
      <c r="KKB453" s="18"/>
      <c r="KKK453" s="16"/>
      <c r="KKL453" s="17"/>
      <c r="KKM453" s="18"/>
      <c r="KKV453" s="16"/>
      <c r="KKW453" s="17"/>
      <c r="KKX453" s="18"/>
      <c r="KLG453" s="16"/>
      <c r="KLH453" s="17"/>
      <c r="KLI453" s="18"/>
      <c r="KLR453" s="16"/>
      <c r="KLS453" s="17"/>
      <c r="KLT453" s="18"/>
      <c r="KMC453" s="16"/>
      <c r="KMD453" s="17"/>
      <c r="KME453" s="18"/>
      <c r="KMN453" s="16"/>
      <c r="KMO453" s="17"/>
      <c r="KMP453" s="18"/>
      <c r="KMY453" s="16"/>
      <c r="KMZ453" s="17"/>
      <c r="KNA453" s="18"/>
      <c r="KNJ453" s="16"/>
      <c r="KNK453" s="17"/>
      <c r="KNL453" s="18"/>
      <c r="KNU453" s="16"/>
      <c r="KNV453" s="17"/>
      <c r="KNW453" s="18"/>
      <c r="KOF453" s="16"/>
      <c r="KOG453" s="17"/>
      <c r="KOH453" s="18"/>
      <c r="KOQ453" s="16"/>
      <c r="KOR453" s="17"/>
      <c r="KOS453" s="18"/>
      <c r="KPB453" s="16"/>
      <c r="KPC453" s="17"/>
      <c r="KPD453" s="18"/>
      <c r="KPM453" s="16"/>
      <c r="KPN453" s="17"/>
      <c r="KPO453" s="18"/>
      <c r="KPX453" s="16"/>
      <c r="KPY453" s="17"/>
      <c r="KPZ453" s="18"/>
      <c r="KQI453" s="16"/>
      <c r="KQJ453" s="17"/>
      <c r="KQK453" s="18"/>
      <c r="KQT453" s="16"/>
      <c r="KQU453" s="17"/>
      <c r="KQV453" s="18"/>
      <c r="KRE453" s="16"/>
      <c r="KRF453" s="17"/>
      <c r="KRG453" s="18"/>
      <c r="KRP453" s="16"/>
      <c r="KRQ453" s="17"/>
      <c r="KRR453" s="18"/>
      <c r="KSA453" s="16"/>
      <c r="KSB453" s="17"/>
      <c r="KSC453" s="18"/>
      <c r="KSL453" s="16"/>
      <c r="KSM453" s="17"/>
      <c r="KSN453" s="18"/>
      <c r="KSW453" s="16"/>
      <c r="KSX453" s="17"/>
      <c r="KSY453" s="18"/>
      <c r="KTH453" s="16"/>
      <c r="KTI453" s="17"/>
      <c r="KTJ453" s="18"/>
      <c r="KTS453" s="16"/>
      <c r="KTT453" s="17"/>
      <c r="KTU453" s="18"/>
      <c r="KUD453" s="16"/>
      <c r="KUE453" s="17"/>
      <c r="KUF453" s="18"/>
      <c r="KUO453" s="16"/>
      <c r="KUP453" s="17"/>
      <c r="KUQ453" s="18"/>
      <c r="KUZ453" s="16"/>
      <c r="KVA453" s="17"/>
      <c r="KVB453" s="18"/>
      <c r="KVK453" s="16"/>
      <c r="KVL453" s="17"/>
      <c r="KVM453" s="18"/>
      <c r="KVV453" s="16"/>
      <c r="KVW453" s="17"/>
      <c r="KVX453" s="18"/>
      <c r="KWG453" s="16"/>
      <c r="KWH453" s="17"/>
      <c r="KWI453" s="18"/>
      <c r="KWR453" s="16"/>
      <c r="KWS453" s="17"/>
      <c r="KWT453" s="18"/>
      <c r="KXC453" s="16"/>
      <c r="KXD453" s="17"/>
      <c r="KXE453" s="18"/>
      <c r="KXN453" s="16"/>
      <c r="KXO453" s="17"/>
      <c r="KXP453" s="18"/>
      <c r="KXY453" s="16"/>
      <c r="KXZ453" s="17"/>
      <c r="KYA453" s="18"/>
      <c r="KYJ453" s="16"/>
      <c r="KYK453" s="17"/>
      <c r="KYL453" s="18"/>
      <c r="KYU453" s="16"/>
      <c r="KYV453" s="17"/>
      <c r="KYW453" s="18"/>
      <c r="KZF453" s="16"/>
      <c r="KZG453" s="17"/>
      <c r="KZH453" s="18"/>
      <c r="KZQ453" s="16"/>
      <c r="KZR453" s="17"/>
      <c r="KZS453" s="18"/>
      <c r="LAB453" s="16"/>
      <c r="LAC453" s="17"/>
      <c r="LAD453" s="18"/>
      <c r="LAM453" s="16"/>
      <c r="LAN453" s="17"/>
      <c r="LAO453" s="18"/>
      <c r="LAX453" s="16"/>
      <c r="LAY453" s="17"/>
      <c r="LAZ453" s="18"/>
      <c r="LBI453" s="16"/>
      <c r="LBJ453" s="17"/>
      <c r="LBK453" s="18"/>
      <c r="LBT453" s="16"/>
      <c r="LBU453" s="17"/>
      <c r="LBV453" s="18"/>
      <c r="LCE453" s="16"/>
      <c r="LCF453" s="17"/>
      <c r="LCG453" s="18"/>
      <c r="LCP453" s="16"/>
      <c r="LCQ453" s="17"/>
      <c r="LCR453" s="18"/>
      <c r="LDA453" s="16"/>
      <c r="LDB453" s="17"/>
      <c r="LDC453" s="18"/>
      <c r="LDL453" s="16"/>
      <c r="LDM453" s="17"/>
      <c r="LDN453" s="18"/>
      <c r="LDW453" s="16"/>
      <c r="LDX453" s="17"/>
      <c r="LDY453" s="18"/>
      <c r="LEH453" s="16"/>
      <c r="LEI453" s="17"/>
      <c r="LEJ453" s="18"/>
      <c r="LES453" s="16"/>
      <c r="LET453" s="17"/>
      <c r="LEU453" s="18"/>
      <c r="LFD453" s="16"/>
      <c r="LFE453" s="17"/>
      <c r="LFF453" s="18"/>
      <c r="LFO453" s="16"/>
      <c r="LFP453" s="17"/>
      <c r="LFQ453" s="18"/>
      <c r="LFZ453" s="16"/>
      <c r="LGA453" s="17"/>
      <c r="LGB453" s="18"/>
      <c r="LGK453" s="16"/>
      <c r="LGL453" s="17"/>
      <c r="LGM453" s="18"/>
      <c r="LGV453" s="16"/>
      <c r="LGW453" s="17"/>
      <c r="LGX453" s="18"/>
      <c r="LHG453" s="16"/>
      <c r="LHH453" s="17"/>
      <c r="LHI453" s="18"/>
      <c r="LHR453" s="16"/>
      <c r="LHS453" s="17"/>
      <c r="LHT453" s="18"/>
      <c r="LIC453" s="16"/>
      <c r="LID453" s="17"/>
      <c r="LIE453" s="18"/>
      <c r="LIN453" s="16"/>
      <c r="LIO453" s="17"/>
      <c r="LIP453" s="18"/>
      <c r="LIY453" s="16"/>
      <c r="LIZ453" s="17"/>
      <c r="LJA453" s="18"/>
      <c r="LJJ453" s="16"/>
      <c r="LJK453" s="17"/>
      <c r="LJL453" s="18"/>
      <c r="LJU453" s="16"/>
      <c r="LJV453" s="17"/>
      <c r="LJW453" s="18"/>
      <c r="LKF453" s="16"/>
      <c r="LKG453" s="17"/>
      <c r="LKH453" s="18"/>
      <c r="LKQ453" s="16"/>
      <c r="LKR453" s="17"/>
      <c r="LKS453" s="18"/>
      <c r="LLB453" s="16"/>
      <c r="LLC453" s="17"/>
      <c r="LLD453" s="18"/>
      <c r="LLM453" s="16"/>
      <c r="LLN453" s="17"/>
      <c r="LLO453" s="18"/>
      <c r="LLX453" s="16"/>
      <c r="LLY453" s="17"/>
      <c r="LLZ453" s="18"/>
      <c r="LMI453" s="16"/>
      <c r="LMJ453" s="17"/>
      <c r="LMK453" s="18"/>
      <c r="LMT453" s="16"/>
      <c r="LMU453" s="17"/>
      <c r="LMV453" s="18"/>
      <c r="LNE453" s="16"/>
      <c r="LNF453" s="17"/>
      <c r="LNG453" s="18"/>
      <c r="LNP453" s="16"/>
      <c r="LNQ453" s="17"/>
      <c r="LNR453" s="18"/>
      <c r="LOA453" s="16"/>
      <c r="LOB453" s="17"/>
      <c r="LOC453" s="18"/>
      <c r="LOL453" s="16"/>
      <c r="LOM453" s="17"/>
      <c r="LON453" s="18"/>
      <c r="LOW453" s="16"/>
      <c r="LOX453" s="17"/>
      <c r="LOY453" s="18"/>
      <c r="LPH453" s="16"/>
      <c r="LPI453" s="17"/>
      <c r="LPJ453" s="18"/>
      <c r="LPS453" s="16"/>
      <c r="LPT453" s="17"/>
      <c r="LPU453" s="18"/>
      <c r="LQD453" s="16"/>
      <c r="LQE453" s="17"/>
      <c r="LQF453" s="18"/>
      <c r="LQO453" s="16"/>
      <c r="LQP453" s="17"/>
      <c r="LQQ453" s="18"/>
      <c r="LQZ453" s="16"/>
      <c r="LRA453" s="17"/>
      <c r="LRB453" s="18"/>
      <c r="LRK453" s="16"/>
      <c r="LRL453" s="17"/>
      <c r="LRM453" s="18"/>
      <c r="LRV453" s="16"/>
      <c r="LRW453" s="17"/>
      <c r="LRX453" s="18"/>
      <c r="LSG453" s="16"/>
      <c r="LSH453" s="17"/>
      <c r="LSI453" s="18"/>
      <c r="LSR453" s="16"/>
      <c r="LSS453" s="17"/>
      <c r="LST453" s="18"/>
      <c r="LTC453" s="16"/>
      <c r="LTD453" s="17"/>
      <c r="LTE453" s="18"/>
      <c r="LTN453" s="16"/>
      <c r="LTO453" s="17"/>
      <c r="LTP453" s="18"/>
      <c r="LTY453" s="16"/>
      <c r="LTZ453" s="17"/>
      <c r="LUA453" s="18"/>
      <c r="LUJ453" s="16"/>
      <c r="LUK453" s="17"/>
      <c r="LUL453" s="18"/>
      <c r="LUU453" s="16"/>
      <c r="LUV453" s="17"/>
      <c r="LUW453" s="18"/>
      <c r="LVF453" s="16"/>
      <c r="LVG453" s="17"/>
      <c r="LVH453" s="18"/>
      <c r="LVQ453" s="16"/>
      <c r="LVR453" s="17"/>
      <c r="LVS453" s="18"/>
      <c r="LWB453" s="16"/>
      <c r="LWC453" s="17"/>
      <c r="LWD453" s="18"/>
      <c r="LWM453" s="16"/>
      <c r="LWN453" s="17"/>
      <c r="LWO453" s="18"/>
      <c r="LWX453" s="16"/>
      <c r="LWY453" s="17"/>
      <c r="LWZ453" s="18"/>
      <c r="LXI453" s="16"/>
      <c r="LXJ453" s="17"/>
      <c r="LXK453" s="18"/>
      <c r="LXT453" s="16"/>
      <c r="LXU453" s="17"/>
      <c r="LXV453" s="18"/>
      <c r="LYE453" s="16"/>
      <c r="LYF453" s="17"/>
      <c r="LYG453" s="18"/>
      <c r="LYP453" s="16"/>
      <c r="LYQ453" s="17"/>
      <c r="LYR453" s="18"/>
      <c r="LZA453" s="16"/>
      <c r="LZB453" s="17"/>
      <c r="LZC453" s="18"/>
      <c r="LZL453" s="16"/>
      <c r="LZM453" s="17"/>
      <c r="LZN453" s="18"/>
      <c r="LZW453" s="16"/>
      <c r="LZX453" s="17"/>
      <c r="LZY453" s="18"/>
      <c r="MAH453" s="16"/>
      <c r="MAI453" s="17"/>
      <c r="MAJ453" s="18"/>
      <c r="MAS453" s="16"/>
      <c r="MAT453" s="17"/>
      <c r="MAU453" s="18"/>
      <c r="MBD453" s="16"/>
      <c r="MBE453" s="17"/>
      <c r="MBF453" s="18"/>
      <c r="MBO453" s="16"/>
      <c r="MBP453" s="17"/>
      <c r="MBQ453" s="18"/>
      <c r="MBZ453" s="16"/>
      <c r="MCA453" s="17"/>
      <c r="MCB453" s="18"/>
      <c r="MCK453" s="16"/>
      <c r="MCL453" s="17"/>
      <c r="MCM453" s="18"/>
      <c r="MCV453" s="16"/>
      <c r="MCW453" s="17"/>
      <c r="MCX453" s="18"/>
      <c r="MDG453" s="16"/>
      <c r="MDH453" s="17"/>
      <c r="MDI453" s="18"/>
      <c r="MDR453" s="16"/>
      <c r="MDS453" s="17"/>
      <c r="MDT453" s="18"/>
      <c r="MEC453" s="16"/>
      <c r="MED453" s="17"/>
      <c r="MEE453" s="18"/>
      <c r="MEN453" s="16"/>
      <c r="MEO453" s="17"/>
      <c r="MEP453" s="18"/>
      <c r="MEY453" s="16"/>
      <c r="MEZ453" s="17"/>
      <c r="MFA453" s="18"/>
      <c r="MFJ453" s="16"/>
      <c r="MFK453" s="17"/>
      <c r="MFL453" s="18"/>
      <c r="MFU453" s="16"/>
      <c r="MFV453" s="17"/>
      <c r="MFW453" s="18"/>
      <c r="MGF453" s="16"/>
      <c r="MGG453" s="17"/>
      <c r="MGH453" s="18"/>
      <c r="MGQ453" s="16"/>
      <c r="MGR453" s="17"/>
      <c r="MGS453" s="18"/>
      <c r="MHB453" s="16"/>
      <c r="MHC453" s="17"/>
      <c r="MHD453" s="18"/>
      <c r="MHM453" s="16"/>
      <c r="MHN453" s="17"/>
      <c r="MHO453" s="18"/>
      <c r="MHX453" s="16"/>
      <c r="MHY453" s="17"/>
      <c r="MHZ453" s="18"/>
      <c r="MII453" s="16"/>
      <c r="MIJ453" s="17"/>
      <c r="MIK453" s="18"/>
      <c r="MIT453" s="16"/>
      <c r="MIU453" s="17"/>
      <c r="MIV453" s="18"/>
      <c r="MJE453" s="16"/>
      <c r="MJF453" s="17"/>
      <c r="MJG453" s="18"/>
      <c r="MJP453" s="16"/>
      <c r="MJQ453" s="17"/>
      <c r="MJR453" s="18"/>
      <c r="MKA453" s="16"/>
      <c r="MKB453" s="17"/>
      <c r="MKC453" s="18"/>
      <c r="MKL453" s="16"/>
      <c r="MKM453" s="17"/>
      <c r="MKN453" s="18"/>
      <c r="MKW453" s="16"/>
      <c r="MKX453" s="17"/>
      <c r="MKY453" s="18"/>
      <c r="MLH453" s="16"/>
      <c r="MLI453" s="17"/>
      <c r="MLJ453" s="18"/>
      <c r="MLS453" s="16"/>
      <c r="MLT453" s="17"/>
      <c r="MLU453" s="18"/>
      <c r="MMD453" s="16"/>
      <c r="MME453" s="17"/>
      <c r="MMF453" s="18"/>
      <c r="MMO453" s="16"/>
      <c r="MMP453" s="17"/>
      <c r="MMQ453" s="18"/>
      <c r="MMZ453" s="16"/>
      <c r="MNA453" s="17"/>
      <c r="MNB453" s="18"/>
      <c r="MNK453" s="16"/>
      <c r="MNL453" s="17"/>
      <c r="MNM453" s="18"/>
      <c r="MNV453" s="16"/>
      <c r="MNW453" s="17"/>
      <c r="MNX453" s="18"/>
      <c r="MOG453" s="16"/>
      <c r="MOH453" s="17"/>
      <c r="MOI453" s="18"/>
      <c r="MOR453" s="16"/>
      <c r="MOS453" s="17"/>
      <c r="MOT453" s="18"/>
      <c r="MPC453" s="16"/>
      <c r="MPD453" s="17"/>
      <c r="MPE453" s="18"/>
      <c r="MPN453" s="16"/>
      <c r="MPO453" s="17"/>
      <c r="MPP453" s="18"/>
      <c r="MPY453" s="16"/>
      <c r="MPZ453" s="17"/>
      <c r="MQA453" s="18"/>
      <c r="MQJ453" s="16"/>
      <c r="MQK453" s="17"/>
      <c r="MQL453" s="18"/>
      <c r="MQU453" s="16"/>
      <c r="MQV453" s="17"/>
      <c r="MQW453" s="18"/>
      <c r="MRF453" s="16"/>
      <c r="MRG453" s="17"/>
      <c r="MRH453" s="18"/>
      <c r="MRQ453" s="16"/>
      <c r="MRR453" s="17"/>
      <c r="MRS453" s="18"/>
      <c r="MSB453" s="16"/>
      <c r="MSC453" s="17"/>
      <c r="MSD453" s="18"/>
      <c r="MSM453" s="16"/>
      <c r="MSN453" s="17"/>
      <c r="MSO453" s="18"/>
      <c r="MSX453" s="16"/>
      <c r="MSY453" s="17"/>
      <c r="MSZ453" s="18"/>
      <c r="MTI453" s="16"/>
      <c r="MTJ453" s="17"/>
      <c r="MTK453" s="18"/>
      <c r="MTT453" s="16"/>
      <c r="MTU453" s="17"/>
      <c r="MTV453" s="18"/>
      <c r="MUE453" s="16"/>
      <c r="MUF453" s="17"/>
      <c r="MUG453" s="18"/>
      <c r="MUP453" s="16"/>
      <c r="MUQ453" s="17"/>
      <c r="MUR453" s="18"/>
      <c r="MVA453" s="16"/>
      <c r="MVB453" s="17"/>
      <c r="MVC453" s="18"/>
      <c r="MVL453" s="16"/>
      <c r="MVM453" s="17"/>
      <c r="MVN453" s="18"/>
      <c r="MVW453" s="16"/>
      <c r="MVX453" s="17"/>
      <c r="MVY453" s="18"/>
      <c r="MWH453" s="16"/>
      <c r="MWI453" s="17"/>
      <c r="MWJ453" s="18"/>
      <c r="MWS453" s="16"/>
      <c r="MWT453" s="17"/>
      <c r="MWU453" s="18"/>
      <c r="MXD453" s="16"/>
      <c r="MXE453" s="17"/>
      <c r="MXF453" s="18"/>
      <c r="MXO453" s="16"/>
      <c r="MXP453" s="17"/>
      <c r="MXQ453" s="18"/>
      <c r="MXZ453" s="16"/>
      <c r="MYA453" s="17"/>
      <c r="MYB453" s="18"/>
      <c r="MYK453" s="16"/>
      <c r="MYL453" s="17"/>
      <c r="MYM453" s="18"/>
      <c r="MYV453" s="16"/>
      <c r="MYW453" s="17"/>
      <c r="MYX453" s="18"/>
      <c r="MZG453" s="16"/>
      <c r="MZH453" s="17"/>
      <c r="MZI453" s="18"/>
      <c r="MZR453" s="16"/>
      <c r="MZS453" s="17"/>
      <c r="MZT453" s="18"/>
      <c r="NAC453" s="16"/>
      <c r="NAD453" s="17"/>
      <c r="NAE453" s="18"/>
      <c r="NAN453" s="16"/>
      <c r="NAO453" s="17"/>
      <c r="NAP453" s="18"/>
      <c r="NAY453" s="16"/>
      <c r="NAZ453" s="17"/>
      <c r="NBA453" s="18"/>
      <c r="NBJ453" s="16"/>
      <c r="NBK453" s="17"/>
      <c r="NBL453" s="18"/>
      <c r="NBU453" s="16"/>
      <c r="NBV453" s="17"/>
      <c r="NBW453" s="18"/>
      <c r="NCF453" s="16"/>
      <c r="NCG453" s="17"/>
      <c r="NCH453" s="18"/>
      <c r="NCQ453" s="16"/>
      <c r="NCR453" s="17"/>
      <c r="NCS453" s="18"/>
      <c r="NDB453" s="16"/>
      <c r="NDC453" s="17"/>
      <c r="NDD453" s="18"/>
      <c r="NDM453" s="16"/>
      <c r="NDN453" s="17"/>
      <c r="NDO453" s="18"/>
      <c r="NDX453" s="16"/>
      <c r="NDY453" s="17"/>
      <c r="NDZ453" s="18"/>
      <c r="NEI453" s="16"/>
      <c r="NEJ453" s="17"/>
      <c r="NEK453" s="18"/>
      <c r="NET453" s="16"/>
      <c r="NEU453" s="17"/>
      <c r="NEV453" s="18"/>
      <c r="NFE453" s="16"/>
      <c r="NFF453" s="17"/>
      <c r="NFG453" s="18"/>
      <c r="NFP453" s="16"/>
      <c r="NFQ453" s="17"/>
      <c r="NFR453" s="18"/>
      <c r="NGA453" s="16"/>
      <c r="NGB453" s="17"/>
      <c r="NGC453" s="18"/>
      <c r="NGL453" s="16"/>
      <c r="NGM453" s="17"/>
      <c r="NGN453" s="18"/>
      <c r="NGW453" s="16"/>
      <c r="NGX453" s="17"/>
      <c r="NGY453" s="18"/>
      <c r="NHH453" s="16"/>
      <c r="NHI453" s="17"/>
      <c r="NHJ453" s="18"/>
      <c r="NHS453" s="16"/>
      <c r="NHT453" s="17"/>
      <c r="NHU453" s="18"/>
      <c r="NID453" s="16"/>
      <c r="NIE453" s="17"/>
      <c r="NIF453" s="18"/>
      <c r="NIO453" s="16"/>
      <c r="NIP453" s="17"/>
      <c r="NIQ453" s="18"/>
      <c r="NIZ453" s="16"/>
      <c r="NJA453" s="17"/>
      <c r="NJB453" s="18"/>
      <c r="NJK453" s="16"/>
      <c r="NJL453" s="17"/>
      <c r="NJM453" s="18"/>
      <c r="NJV453" s="16"/>
      <c r="NJW453" s="17"/>
      <c r="NJX453" s="18"/>
      <c r="NKG453" s="16"/>
      <c r="NKH453" s="17"/>
      <c r="NKI453" s="18"/>
      <c r="NKR453" s="16"/>
      <c r="NKS453" s="17"/>
      <c r="NKT453" s="18"/>
      <c r="NLC453" s="16"/>
      <c r="NLD453" s="17"/>
      <c r="NLE453" s="18"/>
      <c r="NLN453" s="16"/>
      <c r="NLO453" s="17"/>
      <c r="NLP453" s="18"/>
      <c r="NLY453" s="16"/>
      <c r="NLZ453" s="17"/>
      <c r="NMA453" s="18"/>
      <c r="NMJ453" s="16"/>
      <c r="NMK453" s="17"/>
      <c r="NML453" s="18"/>
      <c r="NMU453" s="16"/>
      <c r="NMV453" s="17"/>
      <c r="NMW453" s="18"/>
      <c r="NNF453" s="16"/>
      <c r="NNG453" s="17"/>
      <c r="NNH453" s="18"/>
      <c r="NNQ453" s="16"/>
      <c r="NNR453" s="17"/>
      <c r="NNS453" s="18"/>
      <c r="NOB453" s="16"/>
      <c r="NOC453" s="17"/>
      <c r="NOD453" s="18"/>
      <c r="NOM453" s="16"/>
      <c r="NON453" s="17"/>
      <c r="NOO453" s="18"/>
      <c r="NOX453" s="16"/>
      <c r="NOY453" s="17"/>
      <c r="NOZ453" s="18"/>
      <c r="NPI453" s="16"/>
      <c r="NPJ453" s="17"/>
      <c r="NPK453" s="18"/>
      <c r="NPT453" s="16"/>
      <c r="NPU453" s="17"/>
      <c r="NPV453" s="18"/>
      <c r="NQE453" s="16"/>
      <c r="NQF453" s="17"/>
      <c r="NQG453" s="18"/>
      <c r="NQP453" s="16"/>
      <c r="NQQ453" s="17"/>
      <c r="NQR453" s="18"/>
      <c r="NRA453" s="16"/>
      <c r="NRB453" s="17"/>
      <c r="NRC453" s="18"/>
      <c r="NRL453" s="16"/>
      <c r="NRM453" s="17"/>
      <c r="NRN453" s="18"/>
      <c r="NRW453" s="16"/>
      <c r="NRX453" s="17"/>
      <c r="NRY453" s="18"/>
      <c r="NSH453" s="16"/>
      <c r="NSI453" s="17"/>
      <c r="NSJ453" s="18"/>
      <c r="NSS453" s="16"/>
      <c r="NST453" s="17"/>
      <c r="NSU453" s="18"/>
      <c r="NTD453" s="16"/>
      <c r="NTE453" s="17"/>
      <c r="NTF453" s="18"/>
      <c r="NTO453" s="16"/>
      <c r="NTP453" s="17"/>
      <c r="NTQ453" s="18"/>
      <c r="NTZ453" s="16"/>
      <c r="NUA453" s="17"/>
      <c r="NUB453" s="18"/>
      <c r="NUK453" s="16"/>
      <c r="NUL453" s="17"/>
      <c r="NUM453" s="18"/>
      <c r="NUV453" s="16"/>
      <c r="NUW453" s="17"/>
      <c r="NUX453" s="18"/>
      <c r="NVG453" s="16"/>
      <c r="NVH453" s="17"/>
      <c r="NVI453" s="18"/>
      <c r="NVR453" s="16"/>
      <c r="NVS453" s="17"/>
      <c r="NVT453" s="18"/>
      <c r="NWC453" s="16"/>
      <c r="NWD453" s="17"/>
      <c r="NWE453" s="18"/>
      <c r="NWN453" s="16"/>
      <c r="NWO453" s="17"/>
      <c r="NWP453" s="18"/>
      <c r="NWY453" s="16"/>
      <c r="NWZ453" s="17"/>
      <c r="NXA453" s="18"/>
      <c r="NXJ453" s="16"/>
      <c r="NXK453" s="17"/>
      <c r="NXL453" s="18"/>
      <c r="NXU453" s="16"/>
      <c r="NXV453" s="17"/>
      <c r="NXW453" s="18"/>
      <c r="NYF453" s="16"/>
      <c r="NYG453" s="17"/>
      <c r="NYH453" s="18"/>
      <c r="NYQ453" s="16"/>
      <c r="NYR453" s="17"/>
      <c r="NYS453" s="18"/>
      <c r="NZB453" s="16"/>
      <c r="NZC453" s="17"/>
      <c r="NZD453" s="18"/>
      <c r="NZM453" s="16"/>
      <c r="NZN453" s="17"/>
      <c r="NZO453" s="18"/>
      <c r="NZX453" s="16"/>
      <c r="NZY453" s="17"/>
      <c r="NZZ453" s="18"/>
      <c r="OAI453" s="16"/>
      <c r="OAJ453" s="17"/>
      <c r="OAK453" s="18"/>
      <c r="OAT453" s="16"/>
      <c r="OAU453" s="17"/>
      <c r="OAV453" s="18"/>
      <c r="OBE453" s="16"/>
      <c r="OBF453" s="17"/>
      <c r="OBG453" s="18"/>
      <c r="OBP453" s="16"/>
      <c r="OBQ453" s="17"/>
      <c r="OBR453" s="18"/>
      <c r="OCA453" s="16"/>
      <c r="OCB453" s="17"/>
      <c r="OCC453" s="18"/>
      <c r="OCL453" s="16"/>
      <c r="OCM453" s="17"/>
      <c r="OCN453" s="18"/>
      <c r="OCW453" s="16"/>
      <c r="OCX453" s="17"/>
      <c r="OCY453" s="18"/>
      <c r="ODH453" s="16"/>
      <c r="ODI453" s="17"/>
      <c r="ODJ453" s="18"/>
      <c r="ODS453" s="16"/>
      <c r="ODT453" s="17"/>
      <c r="ODU453" s="18"/>
      <c r="OED453" s="16"/>
      <c r="OEE453" s="17"/>
      <c r="OEF453" s="18"/>
      <c r="OEO453" s="16"/>
      <c r="OEP453" s="17"/>
      <c r="OEQ453" s="18"/>
      <c r="OEZ453" s="16"/>
      <c r="OFA453" s="17"/>
      <c r="OFB453" s="18"/>
      <c r="OFK453" s="16"/>
      <c r="OFL453" s="17"/>
      <c r="OFM453" s="18"/>
      <c r="OFV453" s="16"/>
      <c r="OFW453" s="17"/>
      <c r="OFX453" s="18"/>
      <c r="OGG453" s="16"/>
      <c r="OGH453" s="17"/>
      <c r="OGI453" s="18"/>
      <c r="OGR453" s="16"/>
      <c r="OGS453" s="17"/>
      <c r="OGT453" s="18"/>
      <c r="OHC453" s="16"/>
      <c r="OHD453" s="17"/>
      <c r="OHE453" s="18"/>
      <c r="OHN453" s="16"/>
      <c r="OHO453" s="17"/>
      <c r="OHP453" s="18"/>
      <c r="OHY453" s="16"/>
      <c r="OHZ453" s="17"/>
      <c r="OIA453" s="18"/>
      <c r="OIJ453" s="16"/>
      <c r="OIK453" s="17"/>
      <c r="OIL453" s="18"/>
      <c r="OIU453" s="16"/>
      <c r="OIV453" s="17"/>
      <c r="OIW453" s="18"/>
      <c r="OJF453" s="16"/>
      <c r="OJG453" s="17"/>
      <c r="OJH453" s="18"/>
      <c r="OJQ453" s="16"/>
      <c r="OJR453" s="17"/>
      <c r="OJS453" s="18"/>
      <c r="OKB453" s="16"/>
      <c r="OKC453" s="17"/>
      <c r="OKD453" s="18"/>
      <c r="OKM453" s="16"/>
      <c r="OKN453" s="17"/>
      <c r="OKO453" s="18"/>
      <c r="OKX453" s="16"/>
      <c r="OKY453" s="17"/>
      <c r="OKZ453" s="18"/>
      <c r="OLI453" s="16"/>
      <c r="OLJ453" s="17"/>
      <c r="OLK453" s="18"/>
      <c r="OLT453" s="16"/>
      <c r="OLU453" s="17"/>
      <c r="OLV453" s="18"/>
      <c r="OME453" s="16"/>
      <c r="OMF453" s="17"/>
      <c r="OMG453" s="18"/>
      <c r="OMP453" s="16"/>
      <c r="OMQ453" s="17"/>
      <c r="OMR453" s="18"/>
      <c r="ONA453" s="16"/>
      <c r="ONB453" s="17"/>
      <c r="ONC453" s="18"/>
      <c r="ONL453" s="16"/>
      <c r="ONM453" s="17"/>
      <c r="ONN453" s="18"/>
      <c r="ONW453" s="16"/>
      <c r="ONX453" s="17"/>
      <c r="ONY453" s="18"/>
      <c r="OOH453" s="16"/>
      <c r="OOI453" s="17"/>
      <c r="OOJ453" s="18"/>
      <c r="OOS453" s="16"/>
      <c r="OOT453" s="17"/>
      <c r="OOU453" s="18"/>
      <c r="OPD453" s="16"/>
      <c r="OPE453" s="17"/>
      <c r="OPF453" s="18"/>
      <c r="OPO453" s="16"/>
      <c r="OPP453" s="17"/>
      <c r="OPQ453" s="18"/>
      <c r="OPZ453" s="16"/>
      <c r="OQA453" s="17"/>
      <c r="OQB453" s="18"/>
      <c r="OQK453" s="16"/>
      <c r="OQL453" s="17"/>
      <c r="OQM453" s="18"/>
      <c r="OQV453" s="16"/>
      <c r="OQW453" s="17"/>
      <c r="OQX453" s="18"/>
      <c r="ORG453" s="16"/>
      <c r="ORH453" s="17"/>
      <c r="ORI453" s="18"/>
      <c r="ORR453" s="16"/>
      <c r="ORS453" s="17"/>
      <c r="ORT453" s="18"/>
      <c r="OSC453" s="16"/>
      <c r="OSD453" s="17"/>
      <c r="OSE453" s="18"/>
      <c r="OSN453" s="16"/>
      <c r="OSO453" s="17"/>
      <c r="OSP453" s="18"/>
      <c r="OSY453" s="16"/>
      <c r="OSZ453" s="17"/>
      <c r="OTA453" s="18"/>
      <c r="OTJ453" s="16"/>
      <c r="OTK453" s="17"/>
      <c r="OTL453" s="18"/>
      <c r="OTU453" s="16"/>
      <c r="OTV453" s="17"/>
      <c r="OTW453" s="18"/>
      <c r="OUF453" s="16"/>
      <c r="OUG453" s="17"/>
      <c r="OUH453" s="18"/>
      <c r="OUQ453" s="16"/>
      <c r="OUR453" s="17"/>
      <c r="OUS453" s="18"/>
      <c r="OVB453" s="16"/>
      <c r="OVC453" s="17"/>
      <c r="OVD453" s="18"/>
      <c r="OVM453" s="16"/>
      <c r="OVN453" s="17"/>
      <c r="OVO453" s="18"/>
      <c r="OVX453" s="16"/>
      <c r="OVY453" s="17"/>
      <c r="OVZ453" s="18"/>
      <c r="OWI453" s="16"/>
      <c r="OWJ453" s="17"/>
      <c r="OWK453" s="18"/>
      <c r="OWT453" s="16"/>
      <c r="OWU453" s="17"/>
      <c r="OWV453" s="18"/>
      <c r="OXE453" s="16"/>
      <c r="OXF453" s="17"/>
      <c r="OXG453" s="18"/>
      <c r="OXP453" s="16"/>
      <c r="OXQ453" s="17"/>
      <c r="OXR453" s="18"/>
      <c r="OYA453" s="16"/>
      <c r="OYB453" s="17"/>
      <c r="OYC453" s="18"/>
      <c r="OYL453" s="16"/>
      <c r="OYM453" s="17"/>
      <c r="OYN453" s="18"/>
      <c r="OYW453" s="16"/>
      <c r="OYX453" s="17"/>
      <c r="OYY453" s="18"/>
      <c r="OZH453" s="16"/>
      <c r="OZI453" s="17"/>
      <c r="OZJ453" s="18"/>
      <c r="OZS453" s="16"/>
      <c r="OZT453" s="17"/>
      <c r="OZU453" s="18"/>
      <c r="PAD453" s="16"/>
      <c r="PAE453" s="17"/>
      <c r="PAF453" s="18"/>
      <c r="PAO453" s="16"/>
      <c r="PAP453" s="17"/>
      <c r="PAQ453" s="18"/>
      <c r="PAZ453" s="16"/>
      <c r="PBA453" s="17"/>
      <c r="PBB453" s="18"/>
      <c r="PBK453" s="16"/>
      <c r="PBL453" s="17"/>
      <c r="PBM453" s="18"/>
      <c r="PBV453" s="16"/>
      <c r="PBW453" s="17"/>
      <c r="PBX453" s="18"/>
      <c r="PCG453" s="16"/>
      <c r="PCH453" s="17"/>
      <c r="PCI453" s="18"/>
      <c r="PCR453" s="16"/>
      <c r="PCS453" s="17"/>
      <c r="PCT453" s="18"/>
      <c r="PDC453" s="16"/>
      <c r="PDD453" s="17"/>
      <c r="PDE453" s="18"/>
      <c r="PDN453" s="16"/>
      <c r="PDO453" s="17"/>
      <c r="PDP453" s="18"/>
      <c r="PDY453" s="16"/>
      <c r="PDZ453" s="17"/>
      <c r="PEA453" s="18"/>
      <c r="PEJ453" s="16"/>
      <c r="PEK453" s="17"/>
      <c r="PEL453" s="18"/>
      <c r="PEU453" s="16"/>
      <c r="PEV453" s="17"/>
      <c r="PEW453" s="18"/>
      <c r="PFF453" s="16"/>
      <c r="PFG453" s="17"/>
      <c r="PFH453" s="18"/>
      <c r="PFQ453" s="16"/>
      <c r="PFR453" s="17"/>
      <c r="PFS453" s="18"/>
      <c r="PGB453" s="16"/>
      <c r="PGC453" s="17"/>
      <c r="PGD453" s="18"/>
      <c r="PGM453" s="16"/>
      <c r="PGN453" s="17"/>
      <c r="PGO453" s="18"/>
      <c r="PGX453" s="16"/>
      <c r="PGY453" s="17"/>
      <c r="PGZ453" s="18"/>
      <c r="PHI453" s="16"/>
      <c r="PHJ453" s="17"/>
      <c r="PHK453" s="18"/>
      <c r="PHT453" s="16"/>
      <c r="PHU453" s="17"/>
      <c r="PHV453" s="18"/>
      <c r="PIE453" s="16"/>
      <c r="PIF453" s="17"/>
      <c r="PIG453" s="18"/>
      <c r="PIP453" s="16"/>
      <c r="PIQ453" s="17"/>
      <c r="PIR453" s="18"/>
      <c r="PJA453" s="16"/>
      <c r="PJB453" s="17"/>
      <c r="PJC453" s="18"/>
      <c r="PJL453" s="16"/>
      <c r="PJM453" s="17"/>
      <c r="PJN453" s="18"/>
      <c r="PJW453" s="16"/>
      <c r="PJX453" s="17"/>
      <c r="PJY453" s="18"/>
      <c r="PKH453" s="16"/>
      <c r="PKI453" s="17"/>
      <c r="PKJ453" s="18"/>
      <c r="PKS453" s="16"/>
      <c r="PKT453" s="17"/>
      <c r="PKU453" s="18"/>
      <c r="PLD453" s="16"/>
      <c r="PLE453" s="17"/>
      <c r="PLF453" s="18"/>
      <c r="PLO453" s="16"/>
      <c r="PLP453" s="17"/>
      <c r="PLQ453" s="18"/>
      <c r="PLZ453" s="16"/>
      <c r="PMA453" s="17"/>
      <c r="PMB453" s="18"/>
      <c r="PMK453" s="16"/>
      <c r="PML453" s="17"/>
      <c r="PMM453" s="18"/>
      <c r="PMV453" s="16"/>
      <c r="PMW453" s="17"/>
      <c r="PMX453" s="18"/>
      <c r="PNG453" s="16"/>
      <c r="PNH453" s="17"/>
      <c r="PNI453" s="18"/>
      <c r="PNR453" s="16"/>
      <c r="PNS453" s="17"/>
      <c r="PNT453" s="18"/>
      <c r="POC453" s="16"/>
      <c r="POD453" s="17"/>
      <c r="POE453" s="18"/>
      <c r="PON453" s="16"/>
      <c r="POO453" s="17"/>
      <c r="POP453" s="18"/>
      <c r="POY453" s="16"/>
      <c r="POZ453" s="17"/>
      <c r="PPA453" s="18"/>
      <c r="PPJ453" s="16"/>
      <c r="PPK453" s="17"/>
      <c r="PPL453" s="18"/>
      <c r="PPU453" s="16"/>
      <c r="PPV453" s="17"/>
      <c r="PPW453" s="18"/>
      <c r="PQF453" s="16"/>
      <c r="PQG453" s="17"/>
      <c r="PQH453" s="18"/>
      <c r="PQQ453" s="16"/>
      <c r="PQR453" s="17"/>
      <c r="PQS453" s="18"/>
      <c r="PRB453" s="16"/>
      <c r="PRC453" s="17"/>
      <c r="PRD453" s="18"/>
      <c r="PRM453" s="16"/>
      <c r="PRN453" s="17"/>
      <c r="PRO453" s="18"/>
      <c r="PRX453" s="16"/>
      <c r="PRY453" s="17"/>
      <c r="PRZ453" s="18"/>
      <c r="PSI453" s="16"/>
      <c r="PSJ453" s="17"/>
      <c r="PSK453" s="18"/>
      <c r="PST453" s="16"/>
      <c r="PSU453" s="17"/>
      <c r="PSV453" s="18"/>
      <c r="PTE453" s="16"/>
      <c r="PTF453" s="17"/>
      <c r="PTG453" s="18"/>
      <c r="PTP453" s="16"/>
      <c r="PTQ453" s="17"/>
      <c r="PTR453" s="18"/>
      <c r="PUA453" s="16"/>
      <c r="PUB453" s="17"/>
      <c r="PUC453" s="18"/>
      <c r="PUL453" s="16"/>
      <c r="PUM453" s="17"/>
      <c r="PUN453" s="18"/>
      <c r="PUW453" s="16"/>
      <c r="PUX453" s="17"/>
      <c r="PUY453" s="18"/>
      <c r="PVH453" s="16"/>
      <c r="PVI453" s="17"/>
      <c r="PVJ453" s="18"/>
      <c r="PVS453" s="16"/>
      <c r="PVT453" s="17"/>
      <c r="PVU453" s="18"/>
      <c r="PWD453" s="16"/>
      <c r="PWE453" s="17"/>
      <c r="PWF453" s="18"/>
      <c r="PWO453" s="16"/>
      <c r="PWP453" s="17"/>
      <c r="PWQ453" s="18"/>
      <c r="PWZ453" s="16"/>
      <c r="PXA453" s="17"/>
      <c r="PXB453" s="18"/>
      <c r="PXK453" s="16"/>
      <c r="PXL453" s="17"/>
      <c r="PXM453" s="18"/>
      <c r="PXV453" s="16"/>
      <c r="PXW453" s="17"/>
      <c r="PXX453" s="18"/>
      <c r="PYG453" s="16"/>
      <c r="PYH453" s="17"/>
      <c r="PYI453" s="18"/>
      <c r="PYR453" s="16"/>
      <c r="PYS453" s="17"/>
      <c r="PYT453" s="18"/>
      <c r="PZC453" s="16"/>
      <c r="PZD453" s="17"/>
      <c r="PZE453" s="18"/>
      <c r="PZN453" s="16"/>
      <c r="PZO453" s="17"/>
      <c r="PZP453" s="18"/>
      <c r="PZY453" s="16"/>
      <c r="PZZ453" s="17"/>
      <c r="QAA453" s="18"/>
      <c r="QAJ453" s="16"/>
      <c r="QAK453" s="17"/>
      <c r="QAL453" s="18"/>
      <c r="QAU453" s="16"/>
      <c r="QAV453" s="17"/>
      <c r="QAW453" s="18"/>
      <c r="QBF453" s="16"/>
      <c r="QBG453" s="17"/>
      <c r="QBH453" s="18"/>
      <c r="QBQ453" s="16"/>
      <c r="QBR453" s="17"/>
      <c r="QBS453" s="18"/>
      <c r="QCB453" s="16"/>
      <c r="QCC453" s="17"/>
      <c r="QCD453" s="18"/>
      <c r="QCM453" s="16"/>
      <c r="QCN453" s="17"/>
      <c r="QCO453" s="18"/>
      <c r="QCX453" s="16"/>
      <c r="QCY453" s="17"/>
      <c r="QCZ453" s="18"/>
      <c r="QDI453" s="16"/>
      <c r="QDJ453" s="17"/>
      <c r="QDK453" s="18"/>
      <c r="QDT453" s="16"/>
      <c r="QDU453" s="17"/>
      <c r="QDV453" s="18"/>
      <c r="QEE453" s="16"/>
      <c r="QEF453" s="17"/>
      <c r="QEG453" s="18"/>
      <c r="QEP453" s="16"/>
      <c r="QEQ453" s="17"/>
      <c r="QER453" s="18"/>
      <c r="QFA453" s="16"/>
      <c r="QFB453" s="17"/>
      <c r="QFC453" s="18"/>
      <c r="QFL453" s="16"/>
      <c r="QFM453" s="17"/>
      <c r="QFN453" s="18"/>
      <c r="QFW453" s="16"/>
      <c r="QFX453" s="17"/>
      <c r="QFY453" s="18"/>
      <c r="QGH453" s="16"/>
      <c r="QGI453" s="17"/>
      <c r="QGJ453" s="18"/>
      <c r="QGS453" s="16"/>
      <c r="QGT453" s="17"/>
      <c r="QGU453" s="18"/>
      <c r="QHD453" s="16"/>
      <c r="QHE453" s="17"/>
      <c r="QHF453" s="18"/>
      <c r="QHO453" s="16"/>
      <c r="QHP453" s="17"/>
      <c r="QHQ453" s="18"/>
      <c r="QHZ453" s="16"/>
      <c r="QIA453" s="17"/>
      <c r="QIB453" s="18"/>
      <c r="QIK453" s="16"/>
      <c r="QIL453" s="17"/>
      <c r="QIM453" s="18"/>
      <c r="QIV453" s="16"/>
      <c r="QIW453" s="17"/>
      <c r="QIX453" s="18"/>
      <c r="QJG453" s="16"/>
      <c r="QJH453" s="17"/>
      <c r="QJI453" s="18"/>
      <c r="QJR453" s="16"/>
      <c r="QJS453" s="17"/>
      <c r="QJT453" s="18"/>
      <c r="QKC453" s="16"/>
      <c r="QKD453" s="17"/>
      <c r="QKE453" s="18"/>
      <c r="QKN453" s="16"/>
      <c r="QKO453" s="17"/>
      <c r="QKP453" s="18"/>
      <c r="QKY453" s="16"/>
      <c r="QKZ453" s="17"/>
      <c r="QLA453" s="18"/>
      <c r="QLJ453" s="16"/>
      <c r="QLK453" s="17"/>
      <c r="QLL453" s="18"/>
      <c r="QLU453" s="16"/>
      <c r="QLV453" s="17"/>
      <c r="QLW453" s="18"/>
      <c r="QMF453" s="16"/>
      <c r="QMG453" s="17"/>
      <c r="QMH453" s="18"/>
      <c r="QMQ453" s="16"/>
      <c r="QMR453" s="17"/>
      <c r="QMS453" s="18"/>
      <c r="QNB453" s="16"/>
      <c r="QNC453" s="17"/>
      <c r="QND453" s="18"/>
      <c r="QNM453" s="16"/>
      <c r="QNN453" s="17"/>
      <c r="QNO453" s="18"/>
      <c r="QNX453" s="16"/>
      <c r="QNY453" s="17"/>
      <c r="QNZ453" s="18"/>
      <c r="QOI453" s="16"/>
      <c r="QOJ453" s="17"/>
      <c r="QOK453" s="18"/>
      <c r="QOT453" s="16"/>
      <c r="QOU453" s="17"/>
      <c r="QOV453" s="18"/>
      <c r="QPE453" s="16"/>
      <c r="QPF453" s="17"/>
      <c r="QPG453" s="18"/>
      <c r="QPP453" s="16"/>
      <c r="QPQ453" s="17"/>
      <c r="QPR453" s="18"/>
      <c r="QQA453" s="16"/>
      <c r="QQB453" s="17"/>
      <c r="QQC453" s="18"/>
      <c r="QQL453" s="16"/>
      <c r="QQM453" s="17"/>
      <c r="QQN453" s="18"/>
      <c r="QQW453" s="16"/>
      <c r="QQX453" s="17"/>
      <c r="QQY453" s="18"/>
      <c r="QRH453" s="16"/>
      <c r="QRI453" s="17"/>
      <c r="QRJ453" s="18"/>
      <c r="QRS453" s="16"/>
      <c r="QRT453" s="17"/>
      <c r="QRU453" s="18"/>
      <c r="QSD453" s="16"/>
      <c r="QSE453" s="17"/>
      <c r="QSF453" s="18"/>
      <c r="QSO453" s="16"/>
      <c r="QSP453" s="17"/>
      <c r="QSQ453" s="18"/>
      <c r="QSZ453" s="16"/>
      <c r="QTA453" s="17"/>
      <c r="QTB453" s="18"/>
      <c r="QTK453" s="16"/>
      <c r="QTL453" s="17"/>
      <c r="QTM453" s="18"/>
      <c r="QTV453" s="16"/>
      <c r="QTW453" s="17"/>
      <c r="QTX453" s="18"/>
      <c r="QUG453" s="16"/>
      <c r="QUH453" s="17"/>
      <c r="QUI453" s="18"/>
      <c r="QUR453" s="16"/>
      <c r="QUS453" s="17"/>
      <c r="QUT453" s="18"/>
      <c r="QVC453" s="16"/>
      <c r="QVD453" s="17"/>
      <c r="QVE453" s="18"/>
      <c r="QVN453" s="16"/>
      <c r="QVO453" s="17"/>
      <c r="QVP453" s="18"/>
      <c r="QVY453" s="16"/>
      <c r="QVZ453" s="17"/>
      <c r="QWA453" s="18"/>
      <c r="QWJ453" s="16"/>
      <c r="QWK453" s="17"/>
      <c r="QWL453" s="18"/>
      <c r="QWU453" s="16"/>
      <c r="QWV453" s="17"/>
      <c r="QWW453" s="18"/>
      <c r="QXF453" s="16"/>
      <c r="QXG453" s="17"/>
      <c r="QXH453" s="18"/>
      <c r="QXQ453" s="16"/>
      <c r="QXR453" s="17"/>
      <c r="QXS453" s="18"/>
      <c r="QYB453" s="16"/>
      <c r="QYC453" s="17"/>
      <c r="QYD453" s="18"/>
      <c r="QYM453" s="16"/>
      <c r="QYN453" s="17"/>
      <c r="QYO453" s="18"/>
      <c r="QYX453" s="16"/>
      <c r="QYY453" s="17"/>
      <c r="QYZ453" s="18"/>
      <c r="QZI453" s="16"/>
      <c r="QZJ453" s="17"/>
      <c r="QZK453" s="18"/>
      <c r="QZT453" s="16"/>
      <c r="QZU453" s="17"/>
      <c r="QZV453" s="18"/>
      <c r="RAE453" s="16"/>
      <c r="RAF453" s="17"/>
      <c r="RAG453" s="18"/>
      <c r="RAP453" s="16"/>
      <c r="RAQ453" s="17"/>
      <c r="RAR453" s="18"/>
      <c r="RBA453" s="16"/>
      <c r="RBB453" s="17"/>
      <c r="RBC453" s="18"/>
      <c r="RBL453" s="16"/>
      <c r="RBM453" s="17"/>
      <c r="RBN453" s="18"/>
      <c r="RBW453" s="16"/>
      <c r="RBX453" s="17"/>
      <c r="RBY453" s="18"/>
      <c r="RCH453" s="16"/>
      <c r="RCI453" s="17"/>
      <c r="RCJ453" s="18"/>
      <c r="RCS453" s="16"/>
      <c r="RCT453" s="17"/>
      <c r="RCU453" s="18"/>
      <c r="RDD453" s="16"/>
      <c r="RDE453" s="17"/>
      <c r="RDF453" s="18"/>
      <c r="RDO453" s="16"/>
      <c r="RDP453" s="17"/>
      <c r="RDQ453" s="18"/>
      <c r="RDZ453" s="16"/>
      <c r="REA453" s="17"/>
      <c r="REB453" s="18"/>
      <c r="REK453" s="16"/>
      <c r="REL453" s="17"/>
      <c r="REM453" s="18"/>
      <c r="REV453" s="16"/>
      <c r="REW453" s="17"/>
      <c r="REX453" s="18"/>
      <c r="RFG453" s="16"/>
      <c r="RFH453" s="17"/>
      <c r="RFI453" s="18"/>
      <c r="RFR453" s="16"/>
      <c r="RFS453" s="17"/>
      <c r="RFT453" s="18"/>
      <c r="RGC453" s="16"/>
      <c r="RGD453" s="17"/>
      <c r="RGE453" s="18"/>
      <c r="RGN453" s="16"/>
      <c r="RGO453" s="17"/>
      <c r="RGP453" s="18"/>
      <c r="RGY453" s="16"/>
      <c r="RGZ453" s="17"/>
      <c r="RHA453" s="18"/>
      <c r="RHJ453" s="16"/>
      <c r="RHK453" s="17"/>
      <c r="RHL453" s="18"/>
      <c r="RHU453" s="16"/>
      <c r="RHV453" s="17"/>
      <c r="RHW453" s="18"/>
      <c r="RIF453" s="16"/>
      <c r="RIG453" s="17"/>
      <c r="RIH453" s="18"/>
      <c r="RIQ453" s="16"/>
      <c r="RIR453" s="17"/>
      <c r="RIS453" s="18"/>
      <c r="RJB453" s="16"/>
      <c r="RJC453" s="17"/>
      <c r="RJD453" s="18"/>
      <c r="RJM453" s="16"/>
      <c r="RJN453" s="17"/>
      <c r="RJO453" s="18"/>
      <c r="RJX453" s="16"/>
      <c r="RJY453" s="17"/>
      <c r="RJZ453" s="18"/>
      <c r="RKI453" s="16"/>
      <c r="RKJ453" s="17"/>
      <c r="RKK453" s="18"/>
      <c r="RKT453" s="16"/>
      <c r="RKU453" s="17"/>
      <c r="RKV453" s="18"/>
      <c r="RLE453" s="16"/>
      <c r="RLF453" s="17"/>
      <c r="RLG453" s="18"/>
      <c r="RLP453" s="16"/>
      <c r="RLQ453" s="17"/>
      <c r="RLR453" s="18"/>
      <c r="RMA453" s="16"/>
      <c r="RMB453" s="17"/>
      <c r="RMC453" s="18"/>
      <c r="RML453" s="16"/>
      <c r="RMM453" s="17"/>
      <c r="RMN453" s="18"/>
      <c r="RMW453" s="16"/>
      <c r="RMX453" s="17"/>
      <c r="RMY453" s="18"/>
      <c r="RNH453" s="16"/>
      <c r="RNI453" s="17"/>
      <c r="RNJ453" s="18"/>
      <c r="RNS453" s="16"/>
      <c r="RNT453" s="17"/>
      <c r="RNU453" s="18"/>
      <c r="ROD453" s="16"/>
      <c r="ROE453" s="17"/>
      <c r="ROF453" s="18"/>
      <c r="ROO453" s="16"/>
      <c r="ROP453" s="17"/>
      <c r="ROQ453" s="18"/>
      <c r="ROZ453" s="16"/>
      <c r="RPA453" s="17"/>
      <c r="RPB453" s="18"/>
      <c r="RPK453" s="16"/>
      <c r="RPL453" s="17"/>
      <c r="RPM453" s="18"/>
      <c r="RPV453" s="16"/>
      <c r="RPW453" s="17"/>
      <c r="RPX453" s="18"/>
      <c r="RQG453" s="16"/>
      <c r="RQH453" s="17"/>
      <c r="RQI453" s="18"/>
      <c r="RQR453" s="16"/>
      <c r="RQS453" s="17"/>
      <c r="RQT453" s="18"/>
      <c r="RRC453" s="16"/>
      <c r="RRD453" s="17"/>
      <c r="RRE453" s="18"/>
      <c r="RRN453" s="16"/>
      <c r="RRO453" s="17"/>
      <c r="RRP453" s="18"/>
      <c r="RRY453" s="16"/>
      <c r="RRZ453" s="17"/>
      <c r="RSA453" s="18"/>
      <c r="RSJ453" s="16"/>
      <c r="RSK453" s="17"/>
      <c r="RSL453" s="18"/>
      <c r="RSU453" s="16"/>
      <c r="RSV453" s="17"/>
      <c r="RSW453" s="18"/>
      <c r="RTF453" s="16"/>
      <c r="RTG453" s="17"/>
      <c r="RTH453" s="18"/>
      <c r="RTQ453" s="16"/>
      <c r="RTR453" s="17"/>
      <c r="RTS453" s="18"/>
      <c r="RUB453" s="16"/>
      <c r="RUC453" s="17"/>
      <c r="RUD453" s="18"/>
      <c r="RUM453" s="16"/>
      <c r="RUN453" s="17"/>
      <c r="RUO453" s="18"/>
      <c r="RUX453" s="16"/>
      <c r="RUY453" s="17"/>
      <c r="RUZ453" s="18"/>
      <c r="RVI453" s="16"/>
      <c r="RVJ453" s="17"/>
      <c r="RVK453" s="18"/>
      <c r="RVT453" s="16"/>
      <c r="RVU453" s="17"/>
      <c r="RVV453" s="18"/>
      <c r="RWE453" s="16"/>
      <c r="RWF453" s="17"/>
      <c r="RWG453" s="18"/>
      <c r="RWP453" s="16"/>
      <c r="RWQ453" s="17"/>
      <c r="RWR453" s="18"/>
      <c r="RXA453" s="16"/>
      <c r="RXB453" s="17"/>
      <c r="RXC453" s="18"/>
      <c r="RXL453" s="16"/>
      <c r="RXM453" s="17"/>
      <c r="RXN453" s="18"/>
      <c r="RXW453" s="16"/>
      <c r="RXX453" s="17"/>
      <c r="RXY453" s="18"/>
      <c r="RYH453" s="16"/>
      <c r="RYI453" s="17"/>
      <c r="RYJ453" s="18"/>
      <c r="RYS453" s="16"/>
      <c r="RYT453" s="17"/>
      <c r="RYU453" s="18"/>
      <c r="RZD453" s="16"/>
      <c r="RZE453" s="17"/>
      <c r="RZF453" s="18"/>
      <c r="RZO453" s="16"/>
      <c r="RZP453" s="17"/>
      <c r="RZQ453" s="18"/>
      <c r="RZZ453" s="16"/>
      <c r="SAA453" s="17"/>
      <c r="SAB453" s="18"/>
      <c r="SAK453" s="16"/>
      <c r="SAL453" s="17"/>
      <c r="SAM453" s="18"/>
      <c r="SAV453" s="16"/>
      <c r="SAW453" s="17"/>
      <c r="SAX453" s="18"/>
      <c r="SBG453" s="16"/>
      <c r="SBH453" s="17"/>
      <c r="SBI453" s="18"/>
      <c r="SBR453" s="16"/>
      <c r="SBS453" s="17"/>
      <c r="SBT453" s="18"/>
      <c r="SCC453" s="16"/>
      <c r="SCD453" s="17"/>
      <c r="SCE453" s="18"/>
      <c r="SCN453" s="16"/>
      <c r="SCO453" s="17"/>
      <c r="SCP453" s="18"/>
      <c r="SCY453" s="16"/>
      <c r="SCZ453" s="17"/>
      <c r="SDA453" s="18"/>
      <c r="SDJ453" s="16"/>
      <c r="SDK453" s="17"/>
      <c r="SDL453" s="18"/>
      <c r="SDU453" s="16"/>
      <c r="SDV453" s="17"/>
      <c r="SDW453" s="18"/>
      <c r="SEF453" s="16"/>
      <c r="SEG453" s="17"/>
      <c r="SEH453" s="18"/>
      <c r="SEQ453" s="16"/>
      <c r="SER453" s="17"/>
      <c r="SES453" s="18"/>
      <c r="SFB453" s="16"/>
      <c r="SFC453" s="17"/>
      <c r="SFD453" s="18"/>
      <c r="SFM453" s="16"/>
      <c r="SFN453" s="17"/>
      <c r="SFO453" s="18"/>
      <c r="SFX453" s="16"/>
      <c r="SFY453" s="17"/>
      <c r="SFZ453" s="18"/>
      <c r="SGI453" s="16"/>
      <c r="SGJ453" s="17"/>
      <c r="SGK453" s="18"/>
      <c r="SGT453" s="16"/>
      <c r="SGU453" s="17"/>
      <c r="SGV453" s="18"/>
      <c r="SHE453" s="16"/>
      <c r="SHF453" s="17"/>
      <c r="SHG453" s="18"/>
      <c r="SHP453" s="16"/>
      <c r="SHQ453" s="17"/>
      <c r="SHR453" s="18"/>
      <c r="SIA453" s="16"/>
      <c r="SIB453" s="17"/>
      <c r="SIC453" s="18"/>
      <c r="SIL453" s="16"/>
      <c r="SIM453" s="17"/>
      <c r="SIN453" s="18"/>
      <c r="SIW453" s="16"/>
      <c r="SIX453" s="17"/>
      <c r="SIY453" s="18"/>
      <c r="SJH453" s="16"/>
      <c r="SJI453" s="17"/>
      <c r="SJJ453" s="18"/>
      <c r="SJS453" s="16"/>
      <c r="SJT453" s="17"/>
      <c r="SJU453" s="18"/>
      <c r="SKD453" s="16"/>
      <c r="SKE453" s="17"/>
      <c r="SKF453" s="18"/>
      <c r="SKO453" s="16"/>
      <c r="SKP453" s="17"/>
      <c r="SKQ453" s="18"/>
      <c r="SKZ453" s="16"/>
      <c r="SLA453" s="17"/>
      <c r="SLB453" s="18"/>
      <c r="SLK453" s="16"/>
      <c r="SLL453" s="17"/>
      <c r="SLM453" s="18"/>
      <c r="SLV453" s="16"/>
      <c r="SLW453" s="17"/>
      <c r="SLX453" s="18"/>
      <c r="SMG453" s="16"/>
      <c r="SMH453" s="17"/>
      <c r="SMI453" s="18"/>
      <c r="SMR453" s="16"/>
      <c r="SMS453" s="17"/>
      <c r="SMT453" s="18"/>
      <c r="SNC453" s="16"/>
      <c r="SND453" s="17"/>
      <c r="SNE453" s="18"/>
      <c r="SNN453" s="16"/>
      <c r="SNO453" s="17"/>
      <c r="SNP453" s="18"/>
      <c r="SNY453" s="16"/>
      <c r="SNZ453" s="17"/>
      <c r="SOA453" s="18"/>
      <c r="SOJ453" s="16"/>
      <c r="SOK453" s="17"/>
      <c r="SOL453" s="18"/>
      <c r="SOU453" s="16"/>
      <c r="SOV453" s="17"/>
      <c r="SOW453" s="18"/>
      <c r="SPF453" s="16"/>
      <c r="SPG453" s="17"/>
      <c r="SPH453" s="18"/>
      <c r="SPQ453" s="16"/>
      <c r="SPR453" s="17"/>
      <c r="SPS453" s="18"/>
      <c r="SQB453" s="16"/>
      <c r="SQC453" s="17"/>
      <c r="SQD453" s="18"/>
      <c r="SQM453" s="16"/>
      <c r="SQN453" s="17"/>
      <c r="SQO453" s="18"/>
      <c r="SQX453" s="16"/>
      <c r="SQY453" s="17"/>
      <c r="SQZ453" s="18"/>
      <c r="SRI453" s="16"/>
      <c r="SRJ453" s="17"/>
      <c r="SRK453" s="18"/>
      <c r="SRT453" s="16"/>
      <c r="SRU453" s="17"/>
      <c r="SRV453" s="18"/>
      <c r="SSE453" s="16"/>
      <c r="SSF453" s="17"/>
      <c r="SSG453" s="18"/>
      <c r="SSP453" s="16"/>
      <c r="SSQ453" s="17"/>
      <c r="SSR453" s="18"/>
      <c r="STA453" s="16"/>
      <c r="STB453" s="17"/>
      <c r="STC453" s="18"/>
      <c r="STL453" s="16"/>
      <c r="STM453" s="17"/>
      <c r="STN453" s="18"/>
      <c r="STW453" s="16"/>
      <c r="STX453" s="17"/>
      <c r="STY453" s="18"/>
      <c r="SUH453" s="16"/>
      <c r="SUI453" s="17"/>
      <c r="SUJ453" s="18"/>
      <c r="SUS453" s="16"/>
      <c r="SUT453" s="17"/>
      <c r="SUU453" s="18"/>
      <c r="SVD453" s="16"/>
      <c r="SVE453" s="17"/>
      <c r="SVF453" s="18"/>
      <c r="SVO453" s="16"/>
      <c r="SVP453" s="17"/>
      <c r="SVQ453" s="18"/>
      <c r="SVZ453" s="16"/>
      <c r="SWA453" s="17"/>
      <c r="SWB453" s="18"/>
      <c r="SWK453" s="16"/>
      <c r="SWL453" s="17"/>
      <c r="SWM453" s="18"/>
      <c r="SWV453" s="16"/>
      <c r="SWW453" s="17"/>
      <c r="SWX453" s="18"/>
      <c r="SXG453" s="16"/>
      <c r="SXH453" s="17"/>
      <c r="SXI453" s="18"/>
      <c r="SXR453" s="16"/>
      <c r="SXS453" s="17"/>
      <c r="SXT453" s="18"/>
      <c r="SYC453" s="16"/>
      <c r="SYD453" s="17"/>
      <c r="SYE453" s="18"/>
      <c r="SYN453" s="16"/>
      <c r="SYO453" s="17"/>
      <c r="SYP453" s="18"/>
      <c r="SYY453" s="16"/>
      <c r="SYZ453" s="17"/>
      <c r="SZA453" s="18"/>
      <c r="SZJ453" s="16"/>
      <c r="SZK453" s="17"/>
      <c r="SZL453" s="18"/>
      <c r="SZU453" s="16"/>
      <c r="SZV453" s="17"/>
      <c r="SZW453" s="18"/>
      <c r="TAF453" s="16"/>
      <c r="TAG453" s="17"/>
      <c r="TAH453" s="18"/>
      <c r="TAQ453" s="16"/>
      <c r="TAR453" s="17"/>
      <c r="TAS453" s="18"/>
      <c r="TBB453" s="16"/>
      <c r="TBC453" s="17"/>
      <c r="TBD453" s="18"/>
      <c r="TBM453" s="16"/>
      <c r="TBN453" s="17"/>
      <c r="TBO453" s="18"/>
      <c r="TBX453" s="16"/>
      <c r="TBY453" s="17"/>
      <c r="TBZ453" s="18"/>
      <c r="TCI453" s="16"/>
      <c r="TCJ453" s="17"/>
      <c r="TCK453" s="18"/>
      <c r="TCT453" s="16"/>
      <c r="TCU453" s="17"/>
      <c r="TCV453" s="18"/>
      <c r="TDE453" s="16"/>
      <c r="TDF453" s="17"/>
      <c r="TDG453" s="18"/>
      <c r="TDP453" s="16"/>
      <c r="TDQ453" s="17"/>
      <c r="TDR453" s="18"/>
      <c r="TEA453" s="16"/>
      <c r="TEB453" s="17"/>
      <c r="TEC453" s="18"/>
      <c r="TEL453" s="16"/>
      <c r="TEM453" s="17"/>
      <c r="TEN453" s="18"/>
      <c r="TEW453" s="16"/>
      <c r="TEX453" s="17"/>
      <c r="TEY453" s="18"/>
      <c r="TFH453" s="16"/>
      <c r="TFI453" s="17"/>
      <c r="TFJ453" s="18"/>
      <c r="TFS453" s="16"/>
      <c r="TFT453" s="17"/>
      <c r="TFU453" s="18"/>
      <c r="TGD453" s="16"/>
      <c r="TGE453" s="17"/>
      <c r="TGF453" s="18"/>
      <c r="TGO453" s="16"/>
      <c r="TGP453" s="17"/>
      <c r="TGQ453" s="18"/>
      <c r="TGZ453" s="16"/>
      <c r="THA453" s="17"/>
      <c r="THB453" s="18"/>
      <c r="THK453" s="16"/>
      <c r="THL453" s="17"/>
      <c r="THM453" s="18"/>
      <c r="THV453" s="16"/>
      <c r="THW453" s="17"/>
      <c r="THX453" s="18"/>
      <c r="TIG453" s="16"/>
      <c r="TIH453" s="17"/>
      <c r="TII453" s="18"/>
      <c r="TIR453" s="16"/>
      <c r="TIS453" s="17"/>
      <c r="TIT453" s="18"/>
      <c r="TJC453" s="16"/>
      <c r="TJD453" s="17"/>
      <c r="TJE453" s="18"/>
      <c r="TJN453" s="16"/>
      <c r="TJO453" s="17"/>
      <c r="TJP453" s="18"/>
      <c r="TJY453" s="16"/>
      <c r="TJZ453" s="17"/>
      <c r="TKA453" s="18"/>
      <c r="TKJ453" s="16"/>
      <c r="TKK453" s="17"/>
      <c r="TKL453" s="18"/>
      <c r="TKU453" s="16"/>
      <c r="TKV453" s="17"/>
      <c r="TKW453" s="18"/>
      <c r="TLF453" s="16"/>
      <c r="TLG453" s="17"/>
      <c r="TLH453" s="18"/>
      <c r="TLQ453" s="16"/>
      <c r="TLR453" s="17"/>
      <c r="TLS453" s="18"/>
      <c r="TMB453" s="16"/>
      <c r="TMC453" s="17"/>
      <c r="TMD453" s="18"/>
      <c r="TMM453" s="16"/>
      <c r="TMN453" s="17"/>
      <c r="TMO453" s="18"/>
      <c r="TMX453" s="16"/>
      <c r="TMY453" s="17"/>
      <c r="TMZ453" s="18"/>
      <c r="TNI453" s="16"/>
      <c r="TNJ453" s="17"/>
      <c r="TNK453" s="18"/>
      <c r="TNT453" s="16"/>
      <c r="TNU453" s="17"/>
      <c r="TNV453" s="18"/>
      <c r="TOE453" s="16"/>
      <c r="TOF453" s="17"/>
      <c r="TOG453" s="18"/>
      <c r="TOP453" s="16"/>
      <c r="TOQ453" s="17"/>
      <c r="TOR453" s="18"/>
      <c r="TPA453" s="16"/>
      <c r="TPB453" s="17"/>
      <c r="TPC453" s="18"/>
      <c r="TPL453" s="16"/>
      <c r="TPM453" s="17"/>
      <c r="TPN453" s="18"/>
      <c r="TPW453" s="16"/>
      <c r="TPX453" s="17"/>
      <c r="TPY453" s="18"/>
      <c r="TQH453" s="16"/>
      <c r="TQI453" s="17"/>
      <c r="TQJ453" s="18"/>
      <c r="TQS453" s="16"/>
      <c r="TQT453" s="17"/>
      <c r="TQU453" s="18"/>
      <c r="TRD453" s="16"/>
      <c r="TRE453" s="17"/>
      <c r="TRF453" s="18"/>
      <c r="TRO453" s="16"/>
      <c r="TRP453" s="17"/>
      <c r="TRQ453" s="18"/>
      <c r="TRZ453" s="16"/>
      <c r="TSA453" s="17"/>
      <c r="TSB453" s="18"/>
      <c r="TSK453" s="16"/>
      <c r="TSL453" s="17"/>
      <c r="TSM453" s="18"/>
      <c r="TSV453" s="16"/>
      <c r="TSW453" s="17"/>
      <c r="TSX453" s="18"/>
      <c r="TTG453" s="16"/>
      <c r="TTH453" s="17"/>
      <c r="TTI453" s="18"/>
      <c r="TTR453" s="16"/>
      <c r="TTS453" s="17"/>
      <c r="TTT453" s="18"/>
      <c r="TUC453" s="16"/>
      <c r="TUD453" s="17"/>
      <c r="TUE453" s="18"/>
      <c r="TUN453" s="16"/>
      <c r="TUO453" s="17"/>
      <c r="TUP453" s="18"/>
      <c r="TUY453" s="16"/>
      <c r="TUZ453" s="17"/>
      <c r="TVA453" s="18"/>
      <c r="TVJ453" s="16"/>
      <c r="TVK453" s="17"/>
      <c r="TVL453" s="18"/>
      <c r="TVU453" s="16"/>
      <c r="TVV453" s="17"/>
      <c r="TVW453" s="18"/>
      <c r="TWF453" s="16"/>
      <c r="TWG453" s="17"/>
      <c r="TWH453" s="18"/>
      <c r="TWQ453" s="16"/>
      <c r="TWR453" s="17"/>
      <c r="TWS453" s="18"/>
      <c r="TXB453" s="16"/>
      <c r="TXC453" s="17"/>
      <c r="TXD453" s="18"/>
      <c r="TXM453" s="16"/>
      <c r="TXN453" s="17"/>
      <c r="TXO453" s="18"/>
      <c r="TXX453" s="16"/>
      <c r="TXY453" s="17"/>
      <c r="TXZ453" s="18"/>
      <c r="TYI453" s="16"/>
      <c r="TYJ453" s="17"/>
      <c r="TYK453" s="18"/>
      <c r="TYT453" s="16"/>
      <c r="TYU453" s="17"/>
      <c r="TYV453" s="18"/>
      <c r="TZE453" s="16"/>
      <c r="TZF453" s="17"/>
      <c r="TZG453" s="18"/>
      <c r="TZP453" s="16"/>
      <c r="TZQ453" s="17"/>
      <c r="TZR453" s="18"/>
      <c r="UAA453" s="16"/>
      <c r="UAB453" s="17"/>
      <c r="UAC453" s="18"/>
      <c r="UAL453" s="16"/>
      <c r="UAM453" s="17"/>
      <c r="UAN453" s="18"/>
      <c r="UAW453" s="16"/>
      <c r="UAX453" s="17"/>
      <c r="UAY453" s="18"/>
      <c r="UBH453" s="16"/>
      <c r="UBI453" s="17"/>
      <c r="UBJ453" s="18"/>
      <c r="UBS453" s="16"/>
      <c r="UBT453" s="17"/>
      <c r="UBU453" s="18"/>
      <c r="UCD453" s="16"/>
      <c r="UCE453" s="17"/>
      <c r="UCF453" s="18"/>
      <c r="UCO453" s="16"/>
      <c r="UCP453" s="17"/>
      <c r="UCQ453" s="18"/>
      <c r="UCZ453" s="16"/>
      <c r="UDA453" s="17"/>
      <c r="UDB453" s="18"/>
      <c r="UDK453" s="16"/>
      <c r="UDL453" s="17"/>
      <c r="UDM453" s="18"/>
      <c r="UDV453" s="16"/>
      <c r="UDW453" s="17"/>
      <c r="UDX453" s="18"/>
      <c r="UEG453" s="16"/>
      <c r="UEH453" s="17"/>
      <c r="UEI453" s="18"/>
      <c r="UER453" s="16"/>
      <c r="UES453" s="17"/>
      <c r="UET453" s="18"/>
      <c r="UFC453" s="16"/>
      <c r="UFD453" s="17"/>
      <c r="UFE453" s="18"/>
      <c r="UFN453" s="16"/>
      <c r="UFO453" s="17"/>
      <c r="UFP453" s="18"/>
      <c r="UFY453" s="16"/>
      <c r="UFZ453" s="17"/>
      <c r="UGA453" s="18"/>
      <c r="UGJ453" s="16"/>
      <c r="UGK453" s="17"/>
      <c r="UGL453" s="18"/>
      <c r="UGU453" s="16"/>
      <c r="UGV453" s="17"/>
      <c r="UGW453" s="18"/>
      <c r="UHF453" s="16"/>
      <c r="UHG453" s="17"/>
      <c r="UHH453" s="18"/>
      <c r="UHQ453" s="16"/>
      <c r="UHR453" s="17"/>
      <c r="UHS453" s="18"/>
      <c r="UIB453" s="16"/>
      <c r="UIC453" s="17"/>
      <c r="UID453" s="18"/>
      <c r="UIM453" s="16"/>
      <c r="UIN453" s="17"/>
      <c r="UIO453" s="18"/>
      <c r="UIX453" s="16"/>
      <c r="UIY453" s="17"/>
      <c r="UIZ453" s="18"/>
      <c r="UJI453" s="16"/>
      <c r="UJJ453" s="17"/>
      <c r="UJK453" s="18"/>
      <c r="UJT453" s="16"/>
      <c r="UJU453" s="17"/>
      <c r="UJV453" s="18"/>
      <c r="UKE453" s="16"/>
      <c r="UKF453" s="17"/>
      <c r="UKG453" s="18"/>
      <c r="UKP453" s="16"/>
      <c r="UKQ453" s="17"/>
      <c r="UKR453" s="18"/>
      <c r="ULA453" s="16"/>
      <c r="ULB453" s="17"/>
      <c r="ULC453" s="18"/>
      <c r="ULL453" s="16"/>
      <c r="ULM453" s="17"/>
      <c r="ULN453" s="18"/>
      <c r="ULW453" s="16"/>
      <c r="ULX453" s="17"/>
      <c r="ULY453" s="18"/>
      <c r="UMH453" s="16"/>
      <c r="UMI453" s="17"/>
      <c r="UMJ453" s="18"/>
      <c r="UMS453" s="16"/>
      <c r="UMT453" s="17"/>
      <c r="UMU453" s="18"/>
      <c r="UND453" s="16"/>
      <c r="UNE453" s="17"/>
      <c r="UNF453" s="18"/>
      <c r="UNO453" s="16"/>
      <c r="UNP453" s="17"/>
      <c r="UNQ453" s="18"/>
      <c r="UNZ453" s="16"/>
      <c r="UOA453" s="17"/>
      <c r="UOB453" s="18"/>
      <c r="UOK453" s="16"/>
      <c r="UOL453" s="17"/>
      <c r="UOM453" s="18"/>
      <c r="UOV453" s="16"/>
      <c r="UOW453" s="17"/>
      <c r="UOX453" s="18"/>
      <c r="UPG453" s="16"/>
      <c r="UPH453" s="17"/>
      <c r="UPI453" s="18"/>
      <c r="UPR453" s="16"/>
      <c r="UPS453" s="17"/>
      <c r="UPT453" s="18"/>
      <c r="UQC453" s="16"/>
      <c r="UQD453" s="17"/>
      <c r="UQE453" s="18"/>
      <c r="UQN453" s="16"/>
      <c r="UQO453" s="17"/>
      <c r="UQP453" s="18"/>
      <c r="UQY453" s="16"/>
      <c r="UQZ453" s="17"/>
      <c r="URA453" s="18"/>
      <c r="URJ453" s="16"/>
      <c r="URK453" s="17"/>
      <c r="URL453" s="18"/>
      <c r="URU453" s="16"/>
      <c r="URV453" s="17"/>
      <c r="URW453" s="18"/>
      <c r="USF453" s="16"/>
      <c r="USG453" s="17"/>
      <c r="USH453" s="18"/>
      <c r="USQ453" s="16"/>
      <c r="USR453" s="17"/>
      <c r="USS453" s="18"/>
      <c r="UTB453" s="16"/>
      <c r="UTC453" s="17"/>
      <c r="UTD453" s="18"/>
      <c r="UTM453" s="16"/>
      <c r="UTN453" s="17"/>
      <c r="UTO453" s="18"/>
      <c r="UTX453" s="16"/>
      <c r="UTY453" s="17"/>
      <c r="UTZ453" s="18"/>
      <c r="UUI453" s="16"/>
      <c r="UUJ453" s="17"/>
      <c r="UUK453" s="18"/>
      <c r="UUT453" s="16"/>
      <c r="UUU453" s="17"/>
      <c r="UUV453" s="18"/>
      <c r="UVE453" s="16"/>
      <c r="UVF453" s="17"/>
      <c r="UVG453" s="18"/>
      <c r="UVP453" s="16"/>
      <c r="UVQ453" s="17"/>
      <c r="UVR453" s="18"/>
      <c r="UWA453" s="16"/>
      <c r="UWB453" s="17"/>
      <c r="UWC453" s="18"/>
      <c r="UWL453" s="16"/>
      <c r="UWM453" s="17"/>
      <c r="UWN453" s="18"/>
      <c r="UWW453" s="16"/>
      <c r="UWX453" s="17"/>
      <c r="UWY453" s="18"/>
      <c r="UXH453" s="16"/>
      <c r="UXI453" s="17"/>
      <c r="UXJ453" s="18"/>
      <c r="UXS453" s="16"/>
      <c r="UXT453" s="17"/>
      <c r="UXU453" s="18"/>
      <c r="UYD453" s="16"/>
      <c r="UYE453" s="17"/>
      <c r="UYF453" s="18"/>
      <c r="UYO453" s="16"/>
      <c r="UYP453" s="17"/>
      <c r="UYQ453" s="18"/>
      <c r="UYZ453" s="16"/>
      <c r="UZA453" s="17"/>
      <c r="UZB453" s="18"/>
      <c r="UZK453" s="16"/>
      <c r="UZL453" s="17"/>
      <c r="UZM453" s="18"/>
      <c r="UZV453" s="16"/>
      <c r="UZW453" s="17"/>
      <c r="UZX453" s="18"/>
      <c r="VAG453" s="16"/>
      <c r="VAH453" s="17"/>
      <c r="VAI453" s="18"/>
      <c r="VAR453" s="16"/>
      <c r="VAS453" s="17"/>
      <c r="VAT453" s="18"/>
      <c r="VBC453" s="16"/>
      <c r="VBD453" s="17"/>
      <c r="VBE453" s="18"/>
      <c r="VBN453" s="16"/>
      <c r="VBO453" s="17"/>
      <c r="VBP453" s="18"/>
      <c r="VBY453" s="16"/>
      <c r="VBZ453" s="17"/>
      <c r="VCA453" s="18"/>
      <c r="VCJ453" s="16"/>
      <c r="VCK453" s="17"/>
      <c r="VCL453" s="18"/>
      <c r="VCU453" s="16"/>
      <c r="VCV453" s="17"/>
      <c r="VCW453" s="18"/>
      <c r="VDF453" s="16"/>
      <c r="VDG453" s="17"/>
      <c r="VDH453" s="18"/>
      <c r="VDQ453" s="16"/>
      <c r="VDR453" s="17"/>
      <c r="VDS453" s="18"/>
      <c r="VEB453" s="16"/>
      <c r="VEC453" s="17"/>
      <c r="VED453" s="18"/>
      <c r="VEM453" s="16"/>
      <c r="VEN453" s="17"/>
      <c r="VEO453" s="18"/>
      <c r="VEX453" s="16"/>
      <c r="VEY453" s="17"/>
      <c r="VEZ453" s="18"/>
      <c r="VFI453" s="16"/>
      <c r="VFJ453" s="17"/>
      <c r="VFK453" s="18"/>
      <c r="VFT453" s="16"/>
      <c r="VFU453" s="17"/>
      <c r="VFV453" s="18"/>
      <c r="VGE453" s="16"/>
      <c r="VGF453" s="17"/>
      <c r="VGG453" s="18"/>
      <c r="VGP453" s="16"/>
      <c r="VGQ453" s="17"/>
      <c r="VGR453" s="18"/>
      <c r="VHA453" s="16"/>
      <c r="VHB453" s="17"/>
      <c r="VHC453" s="18"/>
      <c r="VHL453" s="16"/>
      <c r="VHM453" s="17"/>
      <c r="VHN453" s="18"/>
      <c r="VHW453" s="16"/>
      <c r="VHX453" s="17"/>
      <c r="VHY453" s="18"/>
      <c r="VIH453" s="16"/>
      <c r="VII453" s="17"/>
      <c r="VIJ453" s="18"/>
      <c r="VIS453" s="16"/>
      <c r="VIT453" s="17"/>
      <c r="VIU453" s="18"/>
      <c r="VJD453" s="16"/>
      <c r="VJE453" s="17"/>
      <c r="VJF453" s="18"/>
      <c r="VJO453" s="16"/>
      <c r="VJP453" s="17"/>
      <c r="VJQ453" s="18"/>
      <c r="VJZ453" s="16"/>
      <c r="VKA453" s="17"/>
      <c r="VKB453" s="18"/>
      <c r="VKK453" s="16"/>
      <c r="VKL453" s="17"/>
      <c r="VKM453" s="18"/>
      <c r="VKV453" s="16"/>
      <c r="VKW453" s="17"/>
      <c r="VKX453" s="18"/>
      <c r="VLG453" s="16"/>
      <c r="VLH453" s="17"/>
      <c r="VLI453" s="18"/>
      <c r="VLR453" s="16"/>
      <c r="VLS453" s="17"/>
      <c r="VLT453" s="18"/>
      <c r="VMC453" s="16"/>
      <c r="VMD453" s="17"/>
      <c r="VME453" s="18"/>
      <c r="VMN453" s="16"/>
      <c r="VMO453" s="17"/>
      <c r="VMP453" s="18"/>
      <c r="VMY453" s="16"/>
      <c r="VMZ453" s="17"/>
      <c r="VNA453" s="18"/>
      <c r="VNJ453" s="16"/>
      <c r="VNK453" s="17"/>
      <c r="VNL453" s="18"/>
      <c r="VNU453" s="16"/>
      <c r="VNV453" s="17"/>
      <c r="VNW453" s="18"/>
      <c r="VOF453" s="16"/>
      <c r="VOG453" s="17"/>
      <c r="VOH453" s="18"/>
      <c r="VOQ453" s="16"/>
      <c r="VOR453" s="17"/>
      <c r="VOS453" s="18"/>
      <c r="VPB453" s="16"/>
      <c r="VPC453" s="17"/>
      <c r="VPD453" s="18"/>
      <c r="VPM453" s="16"/>
      <c r="VPN453" s="17"/>
      <c r="VPO453" s="18"/>
      <c r="VPX453" s="16"/>
      <c r="VPY453" s="17"/>
      <c r="VPZ453" s="18"/>
      <c r="VQI453" s="16"/>
      <c r="VQJ453" s="17"/>
      <c r="VQK453" s="18"/>
      <c r="VQT453" s="16"/>
      <c r="VQU453" s="17"/>
      <c r="VQV453" s="18"/>
      <c r="VRE453" s="16"/>
      <c r="VRF453" s="17"/>
      <c r="VRG453" s="18"/>
      <c r="VRP453" s="16"/>
      <c r="VRQ453" s="17"/>
      <c r="VRR453" s="18"/>
      <c r="VSA453" s="16"/>
      <c r="VSB453" s="17"/>
      <c r="VSC453" s="18"/>
      <c r="VSL453" s="16"/>
      <c r="VSM453" s="17"/>
      <c r="VSN453" s="18"/>
      <c r="VSW453" s="16"/>
      <c r="VSX453" s="17"/>
      <c r="VSY453" s="18"/>
      <c r="VTH453" s="16"/>
      <c r="VTI453" s="17"/>
      <c r="VTJ453" s="18"/>
      <c r="VTS453" s="16"/>
      <c r="VTT453" s="17"/>
      <c r="VTU453" s="18"/>
      <c r="VUD453" s="16"/>
      <c r="VUE453" s="17"/>
      <c r="VUF453" s="18"/>
      <c r="VUO453" s="16"/>
      <c r="VUP453" s="17"/>
      <c r="VUQ453" s="18"/>
      <c r="VUZ453" s="16"/>
      <c r="VVA453" s="17"/>
      <c r="VVB453" s="18"/>
      <c r="VVK453" s="16"/>
      <c r="VVL453" s="17"/>
      <c r="VVM453" s="18"/>
      <c r="VVV453" s="16"/>
      <c r="VVW453" s="17"/>
      <c r="VVX453" s="18"/>
      <c r="VWG453" s="16"/>
      <c r="VWH453" s="17"/>
      <c r="VWI453" s="18"/>
      <c r="VWR453" s="16"/>
      <c r="VWS453" s="17"/>
      <c r="VWT453" s="18"/>
      <c r="VXC453" s="16"/>
      <c r="VXD453" s="17"/>
      <c r="VXE453" s="18"/>
      <c r="VXN453" s="16"/>
      <c r="VXO453" s="17"/>
      <c r="VXP453" s="18"/>
      <c r="VXY453" s="16"/>
      <c r="VXZ453" s="17"/>
      <c r="VYA453" s="18"/>
      <c r="VYJ453" s="16"/>
      <c r="VYK453" s="17"/>
      <c r="VYL453" s="18"/>
      <c r="VYU453" s="16"/>
      <c r="VYV453" s="17"/>
      <c r="VYW453" s="18"/>
      <c r="VZF453" s="16"/>
      <c r="VZG453" s="17"/>
      <c r="VZH453" s="18"/>
      <c r="VZQ453" s="16"/>
      <c r="VZR453" s="17"/>
      <c r="VZS453" s="18"/>
      <c r="WAB453" s="16"/>
      <c r="WAC453" s="17"/>
      <c r="WAD453" s="18"/>
      <c r="WAM453" s="16"/>
      <c r="WAN453" s="17"/>
      <c r="WAO453" s="18"/>
      <c r="WAX453" s="16"/>
      <c r="WAY453" s="17"/>
      <c r="WAZ453" s="18"/>
      <c r="WBI453" s="16"/>
      <c r="WBJ453" s="17"/>
      <c r="WBK453" s="18"/>
      <c r="WBT453" s="16"/>
      <c r="WBU453" s="17"/>
      <c r="WBV453" s="18"/>
      <c r="WCE453" s="16"/>
      <c r="WCF453" s="17"/>
      <c r="WCG453" s="18"/>
      <c r="WCP453" s="16"/>
      <c r="WCQ453" s="17"/>
      <c r="WCR453" s="18"/>
      <c r="WDA453" s="16"/>
      <c r="WDB453" s="17"/>
      <c r="WDC453" s="18"/>
      <c r="WDL453" s="16"/>
      <c r="WDM453" s="17"/>
      <c r="WDN453" s="18"/>
      <c r="WDW453" s="16"/>
      <c r="WDX453" s="17"/>
      <c r="WDY453" s="18"/>
      <c r="WEH453" s="16"/>
      <c r="WEI453" s="17"/>
      <c r="WEJ453" s="18"/>
      <c r="WES453" s="16"/>
      <c r="WET453" s="17"/>
      <c r="WEU453" s="18"/>
      <c r="WFD453" s="16"/>
      <c r="WFE453" s="17"/>
      <c r="WFF453" s="18"/>
      <c r="WFO453" s="16"/>
      <c r="WFP453" s="17"/>
      <c r="WFQ453" s="18"/>
      <c r="WFZ453" s="16"/>
      <c r="WGA453" s="17"/>
      <c r="WGB453" s="18"/>
      <c r="WGK453" s="16"/>
      <c r="WGL453" s="17"/>
      <c r="WGM453" s="18"/>
      <c r="WGV453" s="16"/>
      <c r="WGW453" s="17"/>
      <c r="WGX453" s="18"/>
      <c r="WHG453" s="16"/>
      <c r="WHH453" s="17"/>
      <c r="WHI453" s="18"/>
      <c r="WHR453" s="16"/>
      <c r="WHS453" s="17"/>
      <c r="WHT453" s="18"/>
      <c r="WIC453" s="16"/>
      <c r="WID453" s="17"/>
      <c r="WIE453" s="18"/>
      <c r="WIN453" s="16"/>
      <c r="WIO453" s="17"/>
      <c r="WIP453" s="18"/>
      <c r="WIY453" s="16"/>
      <c r="WIZ453" s="17"/>
      <c r="WJA453" s="18"/>
      <c r="WJJ453" s="16"/>
      <c r="WJK453" s="17"/>
      <c r="WJL453" s="18"/>
      <c r="WJU453" s="16"/>
      <c r="WJV453" s="17"/>
      <c r="WJW453" s="18"/>
      <c r="WKF453" s="16"/>
      <c r="WKG453" s="17"/>
      <c r="WKH453" s="18"/>
      <c r="WKQ453" s="16"/>
      <c r="WKR453" s="17"/>
      <c r="WKS453" s="18"/>
      <c r="WLB453" s="16"/>
      <c r="WLC453" s="17"/>
      <c r="WLD453" s="18"/>
      <c r="WLM453" s="16"/>
      <c r="WLN453" s="17"/>
      <c r="WLO453" s="18"/>
      <c r="WLX453" s="16"/>
      <c r="WLY453" s="17"/>
      <c r="WLZ453" s="18"/>
      <c r="WMI453" s="16"/>
      <c r="WMJ453" s="17"/>
      <c r="WMK453" s="18"/>
      <c r="WMT453" s="16"/>
      <c r="WMU453" s="17"/>
      <c r="WMV453" s="18"/>
      <c r="WNE453" s="16"/>
      <c r="WNF453" s="17"/>
      <c r="WNG453" s="18"/>
      <c r="WNP453" s="16"/>
      <c r="WNQ453" s="17"/>
      <c r="WNR453" s="18"/>
      <c r="WOA453" s="16"/>
      <c r="WOB453" s="17"/>
      <c r="WOC453" s="18"/>
      <c r="WOL453" s="16"/>
      <c r="WOM453" s="17"/>
      <c r="WON453" s="18"/>
      <c r="WOW453" s="16"/>
      <c r="WOX453" s="17"/>
      <c r="WOY453" s="18"/>
      <c r="WPH453" s="16"/>
      <c r="WPI453" s="17"/>
      <c r="WPJ453" s="18"/>
      <c r="WPS453" s="16"/>
      <c r="WPT453" s="17"/>
      <c r="WPU453" s="18"/>
      <c r="WQD453" s="16"/>
      <c r="WQE453" s="17"/>
      <c r="WQF453" s="18"/>
      <c r="WQO453" s="16"/>
      <c r="WQP453" s="17"/>
      <c r="WQQ453" s="18"/>
      <c r="WQZ453" s="16"/>
      <c r="WRA453" s="17"/>
      <c r="WRB453" s="18"/>
      <c r="WRK453" s="16"/>
      <c r="WRL453" s="17"/>
      <c r="WRM453" s="18"/>
      <c r="WRV453" s="16"/>
      <c r="WRW453" s="17"/>
      <c r="WRX453" s="18"/>
      <c r="WSG453" s="16"/>
      <c r="WSH453" s="17"/>
      <c r="WSI453" s="18"/>
      <c r="WSR453" s="16"/>
      <c r="WSS453" s="17"/>
      <c r="WST453" s="18"/>
      <c r="WTC453" s="16"/>
      <c r="WTD453" s="17"/>
      <c r="WTE453" s="18"/>
      <c r="WTN453" s="16"/>
      <c r="WTO453" s="17"/>
      <c r="WTP453" s="18"/>
      <c r="WTY453" s="16"/>
      <c r="WTZ453" s="17"/>
      <c r="WUA453" s="18"/>
      <c r="WUJ453" s="16"/>
      <c r="WUK453" s="17"/>
      <c r="WUL453" s="18"/>
      <c r="WUU453" s="16"/>
      <c r="WUV453" s="17"/>
      <c r="WUW453" s="18"/>
      <c r="WVF453" s="16"/>
      <c r="WVG453" s="17"/>
      <c r="WVH453" s="18"/>
      <c r="WVQ453" s="16"/>
      <c r="WVR453" s="17"/>
      <c r="WVS453" s="18"/>
      <c r="WWB453" s="16"/>
      <c r="WWC453" s="17"/>
      <c r="WWD453" s="18"/>
      <c r="WWM453" s="16"/>
      <c r="WWN453" s="17"/>
      <c r="WWO453" s="18"/>
      <c r="WWX453" s="16"/>
      <c r="WWY453" s="17"/>
      <c r="WWZ453" s="18"/>
      <c r="WXI453" s="16"/>
      <c r="WXJ453" s="17"/>
      <c r="WXK453" s="18"/>
      <c r="WXT453" s="16"/>
      <c r="WXU453" s="17"/>
      <c r="WXV453" s="18"/>
      <c r="WYE453" s="16"/>
      <c r="WYF453" s="17"/>
      <c r="WYG453" s="18"/>
      <c r="WYP453" s="16"/>
      <c r="WYQ453" s="17"/>
      <c r="WYR453" s="18"/>
      <c r="WZA453" s="16"/>
      <c r="WZB453" s="17"/>
      <c r="WZC453" s="18"/>
      <c r="WZL453" s="16"/>
      <c r="WZM453" s="17"/>
      <c r="WZN453" s="18"/>
      <c r="WZW453" s="16"/>
      <c r="WZX453" s="17"/>
      <c r="WZY453" s="18"/>
      <c r="XAH453" s="16"/>
      <c r="XAI453" s="17"/>
      <c r="XAJ453" s="18"/>
      <c r="XAS453" s="16"/>
      <c r="XAT453" s="17"/>
      <c r="XAU453" s="18"/>
      <c r="XBD453" s="16"/>
      <c r="XBE453" s="17"/>
      <c r="XBF453" s="18"/>
      <c r="XBO453" s="16"/>
      <c r="XBP453" s="17"/>
      <c r="XBQ453" s="18"/>
      <c r="XBZ453" s="16"/>
      <c r="XCA453" s="17"/>
      <c r="XCB453" s="18"/>
      <c r="XCK453" s="16"/>
      <c r="XCL453" s="17"/>
      <c r="XCM453" s="18"/>
      <c r="XCV453" s="16"/>
      <c r="XCW453" s="17"/>
      <c r="XCX453" s="18"/>
      <c r="XDG453" s="16"/>
      <c r="XDH453" s="17"/>
      <c r="XDI453" s="18"/>
      <c r="XDR453" s="16"/>
      <c r="XDS453" s="17"/>
      <c r="XDT453" s="18"/>
      <c r="XEC453" s="16"/>
      <c r="XED453" s="17"/>
      <c r="XEE453" s="18"/>
      <c r="XEN453" s="16"/>
      <c r="XEO453" s="17"/>
      <c r="XEP453" s="18"/>
      <c r="XEY453" s="16"/>
      <c r="XEZ453" s="17"/>
      <c r="XFA453" s="18"/>
    </row>
    <row r="454" spans="1:2048 2057:3071 3080:4094 4103:5117 5126:6140 6149:7163 7172:8186 8195:9209 9218:10232 10241:13312 13321:14335 14344:15358 15367:16381" hidden="1" x14ac:dyDescent="0.3">
      <c r="A454" s="17" t="s">
        <v>89</v>
      </c>
      <c r="B454" s="18">
        <v>1033601</v>
      </c>
      <c r="C454" t="s">
        <v>22</v>
      </c>
      <c r="D454" t="s">
        <v>26</v>
      </c>
      <c r="E454" t="s">
        <v>31</v>
      </c>
      <c r="F454">
        <v>2</v>
      </c>
      <c r="G454">
        <v>1</v>
      </c>
      <c r="H454">
        <v>1</v>
      </c>
      <c r="I454">
        <v>410101001</v>
      </c>
      <c r="J454" t="s">
        <v>71</v>
      </c>
      <c r="K454">
        <v>13155.377</v>
      </c>
      <c r="L454" s="17"/>
      <c r="M454" s="18"/>
      <c r="V454" s="16"/>
      <c r="W454" s="17"/>
      <c r="X454" s="18"/>
      <c r="AG454" s="16"/>
      <c r="AH454" s="17"/>
      <c r="AI454" s="18"/>
      <c r="AR454" s="16"/>
      <c r="AS454" s="17"/>
      <c r="AT454" s="18"/>
      <c r="BC454" s="16"/>
      <c r="BD454" s="17"/>
      <c r="BE454" s="18"/>
      <c r="BN454" s="16"/>
      <c r="BO454" s="17"/>
      <c r="BP454" s="18"/>
      <c r="BY454" s="16"/>
      <c r="BZ454" s="17"/>
      <c r="CA454" s="18"/>
      <c r="CJ454" s="16"/>
      <c r="CK454" s="17"/>
      <c r="CL454" s="18"/>
      <c r="CU454" s="16"/>
      <c r="CV454" s="17"/>
      <c r="CW454" s="18"/>
      <c r="DF454" s="16"/>
      <c r="DG454" s="17"/>
      <c r="DH454" s="18"/>
      <c r="DQ454" s="16"/>
      <c r="DR454" s="17"/>
      <c r="DS454" s="18"/>
      <c r="EB454" s="16"/>
      <c r="EC454" s="17"/>
      <c r="ED454" s="18"/>
      <c r="EM454" s="16"/>
      <c r="EN454" s="17"/>
      <c r="EO454" s="18"/>
      <c r="EX454" s="16"/>
      <c r="EY454" s="17"/>
      <c r="EZ454" s="18"/>
      <c r="FI454" s="16"/>
      <c r="FJ454" s="17"/>
      <c r="FK454" s="18"/>
      <c r="FT454" s="16"/>
      <c r="FU454" s="17"/>
      <c r="FV454" s="18"/>
      <c r="GE454" s="16"/>
      <c r="GF454" s="17"/>
      <c r="GG454" s="18"/>
      <c r="GP454" s="16"/>
      <c r="GQ454" s="17"/>
      <c r="GR454" s="18"/>
      <c r="HA454" s="16"/>
      <c r="HB454" s="17"/>
      <c r="HC454" s="18"/>
      <c r="HL454" s="16"/>
      <c r="HM454" s="17"/>
      <c r="HN454" s="18"/>
      <c r="HW454" s="16"/>
      <c r="HX454" s="17"/>
      <c r="HY454" s="18"/>
      <c r="IH454" s="16"/>
      <c r="II454" s="17"/>
      <c r="IJ454" s="18"/>
      <c r="IS454" s="16"/>
      <c r="IT454" s="17"/>
      <c r="IU454" s="18"/>
      <c r="JD454" s="16"/>
      <c r="JE454" s="17"/>
      <c r="JF454" s="18"/>
      <c r="JO454" s="16"/>
      <c r="JP454" s="17"/>
      <c r="JQ454" s="18"/>
      <c r="JZ454" s="16"/>
      <c r="KA454" s="17"/>
      <c r="KB454" s="18"/>
      <c r="KK454" s="16"/>
      <c r="KL454" s="17"/>
      <c r="KM454" s="18"/>
      <c r="KV454" s="16"/>
      <c r="KW454" s="17"/>
      <c r="KX454" s="18"/>
      <c r="LG454" s="16"/>
      <c r="LH454" s="17"/>
      <c r="LI454" s="18"/>
      <c r="LR454" s="16"/>
      <c r="LS454" s="17"/>
      <c r="LT454" s="18"/>
      <c r="MC454" s="16"/>
      <c r="MD454" s="17"/>
      <c r="ME454" s="18"/>
      <c r="MN454" s="16"/>
      <c r="MO454" s="17"/>
      <c r="MP454" s="18"/>
      <c r="MY454" s="16"/>
      <c r="MZ454" s="17"/>
      <c r="NA454" s="18"/>
      <c r="NJ454" s="16"/>
      <c r="NK454" s="17"/>
      <c r="NL454" s="18"/>
      <c r="NU454" s="16"/>
      <c r="NV454" s="17"/>
      <c r="NW454" s="18"/>
      <c r="OF454" s="16"/>
      <c r="OG454" s="17"/>
      <c r="OH454" s="18"/>
      <c r="OQ454" s="16"/>
      <c r="OR454" s="17"/>
      <c r="OS454" s="18"/>
      <c r="PB454" s="16"/>
      <c r="PC454" s="17"/>
      <c r="PD454" s="18"/>
      <c r="PM454" s="16"/>
      <c r="PN454" s="17"/>
      <c r="PO454" s="18"/>
      <c r="PX454" s="16"/>
      <c r="PY454" s="17"/>
      <c r="PZ454" s="18"/>
      <c r="QI454" s="16"/>
      <c r="QJ454" s="17"/>
      <c r="QK454" s="18"/>
      <c r="QT454" s="16"/>
      <c r="QU454" s="17"/>
      <c r="QV454" s="18"/>
      <c r="RE454" s="16"/>
      <c r="RF454" s="17"/>
      <c r="RG454" s="18"/>
      <c r="RP454" s="16"/>
      <c r="RQ454" s="17"/>
      <c r="RR454" s="18"/>
      <c r="SA454" s="16"/>
      <c r="SB454" s="17"/>
      <c r="SC454" s="18"/>
      <c r="SL454" s="16"/>
      <c r="SM454" s="17"/>
      <c r="SN454" s="18"/>
      <c r="SW454" s="16"/>
      <c r="SX454" s="17"/>
      <c r="SY454" s="18"/>
      <c r="TH454" s="16"/>
      <c r="TI454" s="17"/>
      <c r="TJ454" s="18"/>
      <c r="TS454" s="16"/>
      <c r="TT454" s="17"/>
      <c r="TU454" s="18"/>
      <c r="UD454" s="16"/>
      <c r="UE454" s="17"/>
      <c r="UF454" s="18"/>
      <c r="UO454" s="16"/>
      <c r="UP454" s="17"/>
      <c r="UQ454" s="18"/>
      <c r="UZ454" s="16"/>
      <c r="VA454" s="17"/>
      <c r="VB454" s="18"/>
      <c r="VK454" s="16"/>
      <c r="VL454" s="17"/>
      <c r="VM454" s="18"/>
      <c r="VV454" s="16"/>
      <c r="VW454" s="17"/>
      <c r="VX454" s="18"/>
      <c r="WG454" s="16"/>
      <c r="WH454" s="17"/>
      <c r="WI454" s="18"/>
      <c r="WR454" s="16"/>
      <c r="WS454" s="17"/>
      <c r="WT454" s="18"/>
      <c r="XC454" s="16"/>
      <c r="XD454" s="17"/>
      <c r="XE454" s="18"/>
      <c r="XN454" s="16"/>
      <c r="XO454" s="17"/>
      <c r="XP454" s="18"/>
      <c r="XY454" s="16"/>
      <c r="XZ454" s="17"/>
      <c r="YA454" s="18"/>
      <c r="YJ454" s="16"/>
      <c r="YK454" s="17"/>
      <c r="YL454" s="18"/>
      <c r="YU454" s="16"/>
      <c r="YV454" s="17"/>
      <c r="YW454" s="18"/>
      <c r="ZF454" s="16"/>
      <c r="ZG454" s="17"/>
      <c r="ZH454" s="18"/>
      <c r="ZQ454" s="16"/>
      <c r="ZR454" s="17"/>
      <c r="ZS454" s="18"/>
      <c r="AAB454" s="16"/>
      <c r="AAC454" s="17"/>
      <c r="AAD454" s="18"/>
      <c r="AAM454" s="16"/>
      <c r="AAN454" s="17"/>
      <c r="AAO454" s="18"/>
      <c r="AAX454" s="16"/>
      <c r="AAY454" s="17"/>
      <c r="AAZ454" s="18"/>
      <c r="ABI454" s="16"/>
      <c r="ABJ454" s="17"/>
      <c r="ABK454" s="18"/>
      <c r="ABT454" s="16"/>
      <c r="ABU454" s="17"/>
      <c r="ABV454" s="18"/>
      <c r="ACE454" s="16"/>
      <c r="ACF454" s="17"/>
      <c r="ACG454" s="18"/>
      <c r="ACP454" s="16"/>
      <c r="ACQ454" s="17"/>
      <c r="ACR454" s="18"/>
      <c r="ADA454" s="16"/>
      <c r="ADB454" s="17"/>
      <c r="ADC454" s="18"/>
      <c r="ADL454" s="16"/>
      <c r="ADM454" s="17"/>
      <c r="ADN454" s="18"/>
      <c r="ADW454" s="16"/>
      <c r="ADX454" s="17"/>
      <c r="ADY454" s="18"/>
      <c r="AEH454" s="16"/>
      <c r="AEI454" s="17"/>
      <c r="AEJ454" s="18"/>
      <c r="AES454" s="16"/>
      <c r="AET454" s="17"/>
      <c r="AEU454" s="18"/>
      <c r="AFD454" s="16"/>
      <c r="AFE454" s="17"/>
      <c r="AFF454" s="18"/>
      <c r="AFO454" s="16"/>
      <c r="AFP454" s="17"/>
      <c r="AFQ454" s="18"/>
      <c r="AFZ454" s="16"/>
      <c r="AGA454" s="17"/>
      <c r="AGB454" s="18"/>
      <c r="AGK454" s="16"/>
      <c r="AGL454" s="17"/>
      <c r="AGM454" s="18"/>
      <c r="AGV454" s="16"/>
      <c r="AGW454" s="17"/>
      <c r="AGX454" s="18"/>
      <c r="AHG454" s="16"/>
      <c r="AHH454" s="17"/>
      <c r="AHI454" s="18"/>
      <c r="AHR454" s="16"/>
      <c r="AHS454" s="17"/>
      <c r="AHT454" s="18"/>
      <c r="AIC454" s="16"/>
      <c r="AID454" s="17"/>
      <c r="AIE454" s="18"/>
      <c r="AIN454" s="16"/>
      <c r="AIO454" s="17"/>
      <c r="AIP454" s="18"/>
      <c r="AIY454" s="16"/>
      <c r="AIZ454" s="17"/>
      <c r="AJA454" s="18"/>
      <c r="AJJ454" s="16"/>
      <c r="AJK454" s="17"/>
      <c r="AJL454" s="18"/>
      <c r="AJU454" s="16"/>
      <c r="AJV454" s="17"/>
      <c r="AJW454" s="18"/>
      <c r="AKF454" s="16"/>
      <c r="AKG454" s="17"/>
      <c r="AKH454" s="18"/>
      <c r="AKQ454" s="16"/>
      <c r="AKR454" s="17"/>
      <c r="AKS454" s="18"/>
      <c r="ALB454" s="16"/>
      <c r="ALC454" s="17"/>
      <c r="ALD454" s="18"/>
      <c r="ALM454" s="16"/>
      <c r="ALN454" s="17"/>
      <c r="ALO454" s="18"/>
      <c r="ALX454" s="16"/>
      <c r="ALY454" s="17"/>
      <c r="ALZ454" s="18"/>
      <c r="AMI454" s="16"/>
      <c r="AMJ454" s="17"/>
      <c r="AMK454" s="18"/>
      <c r="AMT454" s="16"/>
      <c r="AMU454" s="17"/>
      <c r="AMV454" s="18"/>
      <c r="ANE454" s="16"/>
      <c r="ANF454" s="17"/>
      <c r="ANG454" s="18"/>
      <c r="ANP454" s="16"/>
      <c r="ANQ454" s="17"/>
      <c r="ANR454" s="18"/>
      <c r="AOA454" s="16"/>
      <c r="AOB454" s="17"/>
      <c r="AOC454" s="18"/>
      <c r="AOL454" s="16"/>
      <c r="AOM454" s="17"/>
      <c r="AON454" s="18"/>
      <c r="AOW454" s="16"/>
      <c r="AOX454" s="17"/>
      <c r="AOY454" s="18"/>
      <c r="APH454" s="16"/>
      <c r="API454" s="17"/>
      <c r="APJ454" s="18"/>
      <c r="APS454" s="16"/>
      <c r="APT454" s="17"/>
      <c r="APU454" s="18"/>
      <c r="AQD454" s="16"/>
      <c r="AQE454" s="17"/>
      <c r="AQF454" s="18"/>
      <c r="AQO454" s="16"/>
      <c r="AQP454" s="17"/>
      <c r="AQQ454" s="18"/>
      <c r="AQZ454" s="16"/>
      <c r="ARA454" s="17"/>
      <c r="ARB454" s="18"/>
      <c r="ARK454" s="16"/>
      <c r="ARL454" s="17"/>
      <c r="ARM454" s="18"/>
      <c r="ARV454" s="16"/>
      <c r="ARW454" s="17"/>
      <c r="ARX454" s="18"/>
      <c r="ASG454" s="16"/>
      <c r="ASH454" s="17"/>
      <c r="ASI454" s="18"/>
      <c r="ASR454" s="16"/>
      <c r="ASS454" s="17"/>
      <c r="AST454" s="18"/>
      <c r="ATC454" s="16"/>
      <c r="ATD454" s="17"/>
      <c r="ATE454" s="18"/>
      <c r="ATN454" s="16"/>
      <c r="ATO454" s="17"/>
      <c r="ATP454" s="18"/>
      <c r="ATY454" s="16"/>
      <c r="ATZ454" s="17"/>
      <c r="AUA454" s="18"/>
      <c r="AUJ454" s="16"/>
      <c r="AUK454" s="17"/>
      <c r="AUL454" s="18"/>
      <c r="AUU454" s="16"/>
      <c r="AUV454" s="17"/>
      <c r="AUW454" s="18"/>
      <c r="AVF454" s="16"/>
      <c r="AVG454" s="17"/>
      <c r="AVH454" s="18"/>
      <c r="AVQ454" s="16"/>
      <c r="AVR454" s="17"/>
      <c r="AVS454" s="18"/>
      <c r="AWB454" s="16"/>
      <c r="AWC454" s="17"/>
      <c r="AWD454" s="18"/>
      <c r="AWM454" s="16"/>
      <c r="AWN454" s="17"/>
      <c r="AWO454" s="18"/>
      <c r="AWX454" s="16"/>
      <c r="AWY454" s="17"/>
      <c r="AWZ454" s="18"/>
      <c r="AXI454" s="16"/>
      <c r="AXJ454" s="17"/>
      <c r="AXK454" s="18"/>
      <c r="AXT454" s="16"/>
      <c r="AXU454" s="17"/>
      <c r="AXV454" s="18"/>
      <c r="AYE454" s="16"/>
      <c r="AYF454" s="17"/>
      <c r="AYG454" s="18"/>
      <c r="AYP454" s="16"/>
      <c r="AYQ454" s="17"/>
      <c r="AYR454" s="18"/>
      <c r="AZA454" s="16"/>
      <c r="AZB454" s="17"/>
      <c r="AZC454" s="18"/>
      <c r="AZL454" s="16"/>
      <c r="AZM454" s="17"/>
      <c r="AZN454" s="18"/>
      <c r="AZW454" s="16"/>
      <c r="AZX454" s="17"/>
      <c r="AZY454" s="18"/>
      <c r="BAH454" s="16"/>
      <c r="BAI454" s="17"/>
      <c r="BAJ454" s="18"/>
      <c r="BAS454" s="16"/>
      <c r="BAT454" s="17"/>
      <c r="BAU454" s="18"/>
      <c r="BBD454" s="16"/>
      <c r="BBE454" s="17"/>
      <c r="BBF454" s="18"/>
      <c r="BBO454" s="16"/>
      <c r="BBP454" s="17"/>
      <c r="BBQ454" s="18"/>
      <c r="BBZ454" s="16"/>
      <c r="BCA454" s="17"/>
      <c r="BCB454" s="18"/>
      <c r="BCK454" s="16"/>
      <c r="BCL454" s="17"/>
      <c r="BCM454" s="18"/>
      <c r="BCV454" s="16"/>
      <c r="BCW454" s="17"/>
      <c r="BCX454" s="18"/>
      <c r="BDG454" s="16"/>
      <c r="BDH454" s="17"/>
      <c r="BDI454" s="18"/>
      <c r="BDR454" s="16"/>
      <c r="BDS454" s="17"/>
      <c r="BDT454" s="18"/>
      <c r="BEC454" s="16"/>
      <c r="BED454" s="17"/>
      <c r="BEE454" s="18"/>
      <c r="BEN454" s="16"/>
      <c r="BEO454" s="17"/>
      <c r="BEP454" s="18"/>
      <c r="BEY454" s="16"/>
      <c r="BEZ454" s="17"/>
      <c r="BFA454" s="18"/>
      <c r="BFJ454" s="16"/>
      <c r="BFK454" s="17"/>
      <c r="BFL454" s="18"/>
      <c r="BFU454" s="16"/>
      <c r="BFV454" s="17"/>
      <c r="BFW454" s="18"/>
      <c r="BGF454" s="16"/>
      <c r="BGG454" s="17"/>
      <c r="BGH454" s="18"/>
      <c r="BGQ454" s="16"/>
      <c r="BGR454" s="17"/>
      <c r="BGS454" s="18"/>
      <c r="BHB454" s="16"/>
      <c r="BHC454" s="17"/>
      <c r="BHD454" s="18"/>
      <c r="BHM454" s="16"/>
      <c r="BHN454" s="17"/>
      <c r="BHO454" s="18"/>
      <c r="BHX454" s="16"/>
      <c r="BHY454" s="17"/>
      <c r="BHZ454" s="18"/>
      <c r="BII454" s="16"/>
      <c r="BIJ454" s="17"/>
      <c r="BIK454" s="18"/>
      <c r="BIT454" s="16"/>
      <c r="BIU454" s="17"/>
      <c r="BIV454" s="18"/>
      <c r="BJE454" s="16"/>
      <c r="BJF454" s="17"/>
      <c r="BJG454" s="18"/>
      <c r="BJP454" s="16"/>
      <c r="BJQ454" s="17"/>
      <c r="BJR454" s="18"/>
      <c r="BKA454" s="16"/>
      <c r="BKB454" s="17"/>
      <c r="BKC454" s="18"/>
      <c r="BKL454" s="16"/>
      <c r="BKM454" s="17"/>
      <c r="BKN454" s="18"/>
      <c r="BKW454" s="16"/>
      <c r="BKX454" s="17"/>
      <c r="BKY454" s="18"/>
      <c r="BLH454" s="16"/>
      <c r="BLI454" s="17"/>
      <c r="BLJ454" s="18"/>
      <c r="BLS454" s="16"/>
      <c r="BLT454" s="17"/>
      <c r="BLU454" s="18"/>
      <c r="BMD454" s="16"/>
      <c r="BME454" s="17"/>
      <c r="BMF454" s="18"/>
      <c r="BMO454" s="16"/>
      <c r="BMP454" s="17"/>
      <c r="BMQ454" s="18"/>
      <c r="BMZ454" s="16"/>
      <c r="BNA454" s="17"/>
      <c r="BNB454" s="18"/>
      <c r="BNK454" s="16"/>
      <c r="BNL454" s="17"/>
      <c r="BNM454" s="18"/>
      <c r="BNV454" s="16"/>
      <c r="BNW454" s="17"/>
      <c r="BNX454" s="18"/>
      <c r="BOG454" s="16"/>
      <c r="BOH454" s="17"/>
      <c r="BOI454" s="18"/>
      <c r="BOR454" s="16"/>
      <c r="BOS454" s="17"/>
      <c r="BOT454" s="18"/>
      <c r="BPC454" s="16"/>
      <c r="BPD454" s="17"/>
      <c r="BPE454" s="18"/>
      <c r="BPN454" s="16"/>
      <c r="BPO454" s="17"/>
      <c r="BPP454" s="18"/>
      <c r="BPY454" s="16"/>
      <c r="BPZ454" s="17"/>
      <c r="BQA454" s="18"/>
      <c r="BQJ454" s="16"/>
      <c r="BQK454" s="17"/>
      <c r="BQL454" s="18"/>
      <c r="BQU454" s="16"/>
      <c r="BQV454" s="17"/>
      <c r="BQW454" s="18"/>
      <c r="BRF454" s="16"/>
      <c r="BRG454" s="17"/>
      <c r="BRH454" s="18"/>
      <c r="BRQ454" s="16"/>
      <c r="BRR454" s="17"/>
      <c r="BRS454" s="18"/>
      <c r="BSB454" s="16"/>
      <c r="BSC454" s="17"/>
      <c r="BSD454" s="18"/>
      <c r="BSM454" s="16"/>
      <c r="BSN454" s="17"/>
      <c r="BSO454" s="18"/>
      <c r="BSX454" s="16"/>
      <c r="BSY454" s="17"/>
      <c r="BSZ454" s="18"/>
      <c r="BTI454" s="16"/>
      <c r="BTJ454" s="17"/>
      <c r="BTK454" s="18"/>
      <c r="BTT454" s="16"/>
      <c r="BTU454" s="17"/>
      <c r="BTV454" s="18"/>
      <c r="BUE454" s="16"/>
      <c r="BUF454" s="17"/>
      <c r="BUG454" s="18"/>
      <c r="BUP454" s="16"/>
      <c r="BUQ454" s="17"/>
      <c r="BUR454" s="18"/>
      <c r="BVA454" s="16"/>
      <c r="BVB454" s="17"/>
      <c r="BVC454" s="18"/>
      <c r="BVL454" s="16"/>
      <c r="BVM454" s="17"/>
      <c r="BVN454" s="18"/>
      <c r="BVW454" s="16"/>
      <c r="BVX454" s="17"/>
      <c r="BVY454" s="18"/>
      <c r="BWH454" s="16"/>
      <c r="BWI454" s="17"/>
      <c r="BWJ454" s="18"/>
      <c r="BWS454" s="16"/>
      <c r="BWT454" s="17"/>
      <c r="BWU454" s="18"/>
      <c r="BXD454" s="16"/>
      <c r="BXE454" s="17"/>
      <c r="BXF454" s="18"/>
      <c r="BXO454" s="16"/>
      <c r="BXP454" s="17"/>
      <c r="BXQ454" s="18"/>
      <c r="BXZ454" s="16"/>
      <c r="BYA454" s="17"/>
      <c r="BYB454" s="18"/>
      <c r="BYK454" s="16"/>
      <c r="BYL454" s="17"/>
      <c r="BYM454" s="18"/>
      <c r="BYV454" s="16"/>
      <c r="BYW454" s="17"/>
      <c r="BYX454" s="18"/>
      <c r="BZG454" s="16"/>
      <c r="BZH454" s="17"/>
      <c r="BZI454" s="18"/>
      <c r="BZR454" s="16"/>
      <c r="BZS454" s="17"/>
      <c r="BZT454" s="18"/>
      <c r="CAC454" s="16"/>
      <c r="CAD454" s="17"/>
      <c r="CAE454" s="18"/>
      <c r="CAN454" s="16"/>
      <c r="CAO454" s="17"/>
      <c r="CAP454" s="18"/>
      <c r="CAY454" s="16"/>
      <c r="CAZ454" s="17"/>
      <c r="CBA454" s="18"/>
      <c r="CBJ454" s="16"/>
      <c r="CBK454" s="17"/>
      <c r="CBL454" s="18"/>
      <c r="CBU454" s="16"/>
      <c r="CBV454" s="17"/>
      <c r="CBW454" s="18"/>
      <c r="CCF454" s="16"/>
      <c r="CCG454" s="17"/>
      <c r="CCH454" s="18"/>
      <c r="CCQ454" s="16"/>
      <c r="CCR454" s="17"/>
      <c r="CCS454" s="18"/>
      <c r="CDB454" s="16"/>
      <c r="CDC454" s="17"/>
      <c r="CDD454" s="18"/>
      <c r="CDM454" s="16"/>
      <c r="CDN454" s="17"/>
      <c r="CDO454" s="18"/>
      <c r="CDX454" s="16"/>
      <c r="CDY454" s="17"/>
      <c r="CDZ454" s="18"/>
      <c r="CEI454" s="16"/>
      <c r="CEJ454" s="17"/>
      <c r="CEK454" s="18"/>
      <c r="CET454" s="16"/>
      <c r="CEU454" s="17"/>
      <c r="CEV454" s="18"/>
      <c r="CFE454" s="16"/>
      <c r="CFF454" s="17"/>
      <c r="CFG454" s="18"/>
      <c r="CFP454" s="16"/>
      <c r="CFQ454" s="17"/>
      <c r="CFR454" s="18"/>
      <c r="CGA454" s="16"/>
      <c r="CGB454" s="17"/>
      <c r="CGC454" s="18"/>
      <c r="CGL454" s="16"/>
      <c r="CGM454" s="17"/>
      <c r="CGN454" s="18"/>
      <c r="CGW454" s="16"/>
      <c r="CGX454" s="17"/>
      <c r="CGY454" s="18"/>
      <c r="CHH454" s="16"/>
      <c r="CHI454" s="17"/>
      <c r="CHJ454" s="18"/>
      <c r="CHS454" s="16"/>
      <c r="CHT454" s="17"/>
      <c r="CHU454" s="18"/>
      <c r="CID454" s="16"/>
      <c r="CIE454" s="17"/>
      <c r="CIF454" s="18"/>
      <c r="CIO454" s="16"/>
      <c r="CIP454" s="17"/>
      <c r="CIQ454" s="18"/>
      <c r="CIZ454" s="16"/>
      <c r="CJA454" s="17"/>
      <c r="CJB454" s="18"/>
      <c r="CJK454" s="16"/>
      <c r="CJL454" s="17"/>
      <c r="CJM454" s="18"/>
      <c r="CJV454" s="16"/>
      <c r="CJW454" s="17"/>
      <c r="CJX454" s="18"/>
      <c r="CKG454" s="16"/>
      <c r="CKH454" s="17"/>
      <c r="CKI454" s="18"/>
      <c r="CKR454" s="16"/>
      <c r="CKS454" s="17"/>
      <c r="CKT454" s="18"/>
      <c r="CLC454" s="16"/>
      <c r="CLD454" s="17"/>
      <c r="CLE454" s="18"/>
      <c r="CLN454" s="16"/>
      <c r="CLO454" s="17"/>
      <c r="CLP454" s="18"/>
      <c r="CLY454" s="16"/>
      <c r="CLZ454" s="17"/>
      <c r="CMA454" s="18"/>
      <c r="CMJ454" s="16"/>
      <c r="CMK454" s="17"/>
      <c r="CML454" s="18"/>
      <c r="CMU454" s="16"/>
      <c r="CMV454" s="17"/>
      <c r="CMW454" s="18"/>
      <c r="CNF454" s="16"/>
      <c r="CNG454" s="17"/>
      <c r="CNH454" s="18"/>
      <c r="CNQ454" s="16"/>
      <c r="CNR454" s="17"/>
      <c r="CNS454" s="18"/>
      <c r="COB454" s="16"/>
      <c r="COC454" s="17"/>
      <c r="COD454" s="18"/>
      <c r="COM454" s="16"/>
      <c r="CON454" s="17"/>
      <c r="COO454" s="18"/>
      <c r="COX454" s="16"/>
      <c r="COY454" s="17"/>
      <c r="COZ454" s="18"/>
      <c r="CPI454" s="16"/>
      <c r="CPJ454" s="17"/>
      <c r="CPK454" s="18"/>
      <c r="CPT454" s="16"/>
      <c r="CPU454" s="17"/>
      <c r="CPV454" s="18"/>
      <c r="CQE454" s="16"/>
      <c r="CQF454" s="17"/>
      <c r="CQG454" s="18"/>
      <c r="CQP454" s="16"/>
      <c r="CQQ454" s="17"/>
      <c r="CQR454" s="18"/>
      <c r="CRA454" s="16"/>
      <c r="CRB454" s="17"/>
      <c r="CRC454" s="18"/>
      <c r="CRL454" s="16"/>
      <c r="CRM454" s="17"/>
      <c r="CRN454" s="18"/>
      <c r="CRW454" s="16"/>
      <c r="CRX454" s="17"/>
      <c r="CRY454" s="18"/>
      <c r="CSH454" s="16"/>
      <c r="CSI454" s="17"/>
      <c r="CSJ454" s="18"/>
      <c r="CSS454" s="16"/>
      <c r="CST454" s="17"/>
      <c r="CSU454" s="18"/>
      <c r="CTD454" s="16"/>
      <c r="CTE454" s="17"/>
      <c r="CTF454" s="18"/>
      <c r="CTO454" s="16"/>
      <c r="CTP454" s="17"/>
      <c r="CTQ454" s="18"/>
      <c r="CTZ454" s="16"/>
      <c r="CUA454" s="17"/>
      <c r="CUB454" s="18"/>
      <c r="CUK454" s="16"/>
      <c r="CUL454" s="17"/>
      <c r="CUM454" s="18"/>
      <c r="CUV454" s="16"/>
      <c r="CUW454" s="17"/>
      <c r="CUX454" s="18"/>
      <c r="CVG454" s="16"/>
      <c r="CVH454" s="17"/>
      <c r="CVI454" s="18"/>
      <c r="CVR454" s="16"/>
      <c r="CVS454" s="17"/>
      <c r="CVT454" s="18"/>
      <c r="CWC454" s="16"/>
      <c r="CWD454" s="17"/>
      <c r="CWE454" s="18"/>
      <c r="CWN454" s="16"/>
      <c r="CWO454" s="17"/>
      <c r="CWP454" s="18"/>
      <c r="CWY454" s="16"/>
      <c r="CWZ454" s="17"/>
      <c r="CXA454" s="18"/>
      <c r="CXJ454" s="16"/>
      <c r="CXK454" s="17"/>
      <c r="CXL454" s="18"/>
      <c r="CXU454" s="16"/>
      <c r="CXV454" s="17"/>
      <c r="CXW454" s="18"/>
      <c r="CYF454" s="16"/>
      <c r="CYG454" s="17"/>
      <c r="CYH454" s="18"/>
      <c r="CYQ454" s="16"/>
      <c r="CYR454" s="17"/>
      <c r="CYS454" s="18"/>
      <c r="CZB454" s="16"/>
      <c r="CZC454" s="17"/>
      <c r="CZD454" s="18"/>
      <c r="CZM454" s="16"/>
      <c r="CZN454" s="17"/>
      <c r="CZO454" s="18"/>
      <c r="CZX454" s="16"/>
      <c r="CZY454" s="17"/>
      <c r="CZZ454" s="18"/>
      <c r="DAI454" s="16"/>
      <c r="DAJ454" s="17"/>
      <c r="DAK454" s="18"/>
      <c r="DAT454" s="16"/>
      <c r="DAU454" s="17"/>
      <c r="DAV454" s="18"/>
      <c r="DBE454" s="16"/>
      <c r="DBF454" s="17"/>
      <c r="DBG454" s="18"/>
      <c r="DBP454" s="16"/>
      <c r="DBQ454" s="17"/>
      <c r="DBR454" s="18"/>
      <c r="DCA454" s="16"/>
      <c r="DCB454" s="17"/>
      <c r="DCC454" s="18"/>
      <c r="DCL454" s="16"/>
      <c r="DCM454" s="17"/>
      <c r="DCN454" s="18"/>
      <c r="DCW454" s="16"/>
      <c r="DCX454" s="17"/>
      <c r="DCY454" s="18"/>
      <c r="DDH454" s="16"/>
      <c r="DDI454" s="17"/>
      <c r="DDJ454" s="18"/>
      <c r="DDS454" s="16"/>
      <c r="DDT454" s="17"/>
      <c r="DDU454" s="18"/>
      <c r="DED454" s="16"/>
      <c r="DEE454" s="17"/>
      <c r="DEF454" s="18"/>
      <c r="DEO454" s="16"/>
      <c r="DEP454" s="17"/>
      <c r="DEQ454" s="18"/>
      <c r="DEZ454" s="16"/>
      <c r="DFA454" s="17"/>
      <c r="DFB454" s="18"/>
      <c r="DFK454" s="16"/>
      <c r="DFL454" s="17"/>
      <c r="DFM454" s="18"/>
      <c r="DFV454" s="16"/>
      <c r="DFW454" s="17"/>
      <c r="DFX454" s="18"/>
      <c r="DGG454" s="16"/>
      <c r="DGH454" s="17"/>
      <c r="DGI454" s="18"/>
      <c r="DGR454" s="16"/>
      <c r="DGS454" s="17"/>
      <c r="DGT454" s="18"/>
      <c r="DHC454" s="16"/>
      <c r="DHD454" s="17"/>
      <c r="DHE454" s="18"/>
      <c r="DHN454" s="16"/>
      <c r="DHO454" s="17"/>
      <c r="DHP454" s="18"/>
      <c r="DHY454" s="16"/>
      <c r="DHZ454" s="17"/>
      <c r="DIA454" s="18"/>
      <c r="DIJ454" s="16"/>
      <c r="DIK454" s="17"/>
      <c r="DIL454" s="18"/>
      <c r="DIU454" s="16"/>
      <c r="DIV454" s="17"/>
      <c r="DIW454" s="18"/>
      <c r="DJF454" s="16"/>
      <c r="DJG454" s="17"/>
      <c r="DJH454" s="18"/>
      <c r="DJQ454" s="16"/>
      <c r="DJR454" s="17"/>
      <c r="DJS454" s="18"/>
      <c r="DKB454" s="16"/>
      <c r="DKC454" s="17"/>
      <c r="DKD454" s="18"/>
      <c r="DKM454" s="16"/>
      <c r="DKN454" s="17"/>
      <c r="DKO454" s="18"/>
      <c r="DKX454" s="16"/>
      <c r="DKY454" s="17"/>
      <c r="DKZ454" s="18"/>
      <c r="DLI454" s="16"/>
      <c r="DLJ454" s="17"/>
      <c r="DLK454" s="18"/>
      <c r="DLT454" s="16"/>
      <c r="DLU454" s="17"/>
      <c r="DLV454" s="18"/>
      <c r="DME454" s="16"/>
      <c r="DMF454" s="17"/>
      <c r="DMG454" s="18"/>
      <c r="DMP454" s="16"/>
      <c r="DMQ454" s="17"/>
      <c r="DMR454" s="18"/>
      <c r="DNA454" s="16"/>
      <c r="DNB454" s="17"/>
      <c r="DNC454" s="18"/>
      <c r="DNL454" s="16"/>
      <c r="DNM454" s="17"/>
      <c r="DNN454" s="18"/>
      <c r="DNW454" s="16"/>
      <c r="DNX454" s="17"/>
      <c r="DNY454" s="18"/>
      <c r="DOH454" s="16"/>
      <c r="DOI454" s="17"/>
      <c r="DOJ454" s="18"/>
      <c r="DOS454" s="16"/>
      <c r="DOT454" s="17"/>
      <c r="DOU454" s="18"/>
      <c r="DPD454" s="16"/>
      <c r="DPE454" s="17"/>
      <c r="DPF454" s="18"/>
      <c r="DPO454" s="16"/>
      <c r="DPP454" s="17"/>
      <c r="DPQ454" s="18"/>
      <c r="DPZ454" s="16"/>
      <c r="DQA454" s="17"/>
      <c r="DQB454" s="18"/>
      <c r="DQK454" s="16"/>
      <c r="DQL454" s="17"/>
      <c r="DQM454" s="18"/>
      <c r="DQV454" s="16"/>
      <c r="DQW454" s="17"/>
      <c r="DQX454" s="18"/>
      <c r="DRG454" s="16"/>
      <c r="DRH454" s="17"/>
      <c r="DRI454" s="18"/>
      <c r="DRR454" s="16"/>
      <c r="DRS454" s="17"/>
      <c r="DRT454" s="18"/>
      <c r="DSC454" s="16"/>
      <c r="DSD454" s="17"/>
      <c r="DSE454" s="18"/>
      <c r="DSN454" s="16"/>
      <c r="DSO454" s="17"/>
      <c r="DSP454" s="18"/>
      <c r="DSY454" s="16"/>
      <c r="DSZ454" s="17"/>
      <c r="DTA454" s="18"/>
      <c r="DTJ454" s="16"/>
      <c r="DTK454" s="17"/>
      <c r="DTL454" s="18"/>
      <c r="DTU454" s="16"/>
      <c r="DTV454" s="17"/>
      <c r="DTW454" s="18"/>
      <c r="DUF454" s="16"/>
      <c r="DUG454" s="17"/>
      <c r="DUH454" s="18"/>
      <c r="DUQ454" s="16"/>
      <c r="DUR454" s="17"/>
      <c r="DUS454" s="18"/>
      <c r="DVB454" s="16"/>
      <c r="DVC454" s="17"/>
      <c r="DVD454" s="18"/>
      <c r="DVM454" s="16"/>
      <c r="DVN454" s="17"/>
      <c r="DVO454" s="18"/>
      <c r="DVX454" s="16"/>
      <c r="DVY454" s="17"/>
      <c r="DVZ454" s="18"/>
      <c r="DWI454" s="16"/>
      <c r="DWJ454" s="17"/>
      <c r="DWK454" s="18"/>
      <c r="DWT454" s="16"/>
      <c r="DWU454" s="17"/>
      <c r="DWV454" s="18"/>
      <c r="DXE454" s="16"/>
      <c r="DXF454" s="17"/>
      <c r="DXG454" s="18"/>
      <c r="DXP454" s="16"/>
      <c r="DXQ454" s="17"/>
      <c r="DXR454" s="18"/>
      <c r="DYA454" s="16"/>
      <c r="DYB454" s="17"/>
      <c r="DYC454" s="18"/>
      <c r="DYL454" s="16"/>
      <c r="DYM454" s="17"/>
      <c r="DYN454" s="18"/>
      <c r="DYW454" s="16"/>
      <c r="DYX454" s="17"/>
      <c r="DYY454" s="18"/>
      <c r="DZH454" s="16"/>
      <c r="DZI454" s="17"/>
      <c r="DZJ454" s="18"/>
      <c r="DZS454" s="16"/>
      <c r="DZT454" s="17"/>
      <c r="DZU454" s="18"/>
      <c r="EAD454" s="16"/>
      <c r="EAE454" s="17"/>
      <c r="EAF454" s="18"/>
      <c r="EAO454" s="16"/>
      <c r="EAP454" s="17"/>
      <c r="EAQ454" s="18"/>
      <c r="EAZ454" s="16"/>
      <c r="EBA454" s="17"/>
      <c r="EBB454" s="18"/>
      <c r="EBK454" s="16"/>
      <c r="EBL454" s="17"/>
      <c r="EBM454" s="18"/>
      <c r="EBV454" s="16"/>
      <c r="EBW454" s="17"/>
      <c r="EBX454" s="18"/>
      <c r="ECG454" s="16"/>
      <c r="ECH454" s="17"/>
      <c r="ECI454" s="18"/>
      <c r="ECR454" s="16"/>
      <c r="ECS454" s="17"/>
      <c r="ECT454" s="18"/>
      <c r="EDC454" s="16"/>
      <c r="EDD454" s="17"/>
      <c r="EDE454" s="18"/>
      <c r="EDN454" s="16"/>
      <c r="EDO454" s="17"/>
      <c r="EDP454" s="18"/>
      <c r="EDY454" s="16"/>
      <c r="EDZ454" s="17"/>
      <c r="EEA454" s="18"/>
      <c r="EEJ454" s="16"/>
      <c r="EEK454" s="17"/>
      <c r="EEL454" s="18"/>
      <c r="EEU454" s="16"/>
      <c r="EEV454" s="17"/>
      <c r="EEW454" s="18"/>
      <c r="EFF454" s="16"/>
      <c r="EFG454" s="17"/>
      <c r="EFH454" s="18"/>
      <c r="EFQ454" s="16"/>
      <c r="EFR454" s="17"/>
      <c r="EFS454" s="18"/>
      <c r="EGB454" s="16"/>
      <c r="EGC454" s="17"/>
      <c r="EGD454" s="18"/>
      <c r="EGM454" s="16"/>
      <c r="EGN454" s="17"/>
      <c r="EGO454" s="18"/>
      <c r="EGX454" s="16"/>
      <c r="EGY454" s="17"/>
      <c r="EGZ454" s="18"/>
      <c r="EHI454" s="16"/>
      <c r="EHJ454" s="17"/>
      <c r="EHK454" s="18"/>
      <c r="EHT454" s="16"/>
      <c r="EHU454" s="17"/>
      <c r="EHV454" s="18"/>
      <c r="EIE454" s="16"/>
      <c r="EIF454" s="17"/>
      <c r="EIG454" s="18"/>
      <c r="EIP454" s="16"/>
      <c r="EIQ454" s="17"/>
      <c r="EIR454" s="18"/>
      <c r="EJA454" s="16"/>
      <c r="EJB454" s="17"/>
      <c r="EJC454" s="18"/>
      <c r="EJL454" s="16"/>
      <c r="EJM454" s="17"/>
      <c r="EJN454" s="18"/>
      <c r="EJW454" s="16"/>
      <c r="EJX454" s="17"/>
      <c r="EJY454" s="18"/>
      <c r="EKH454" s="16"/>
      <c r="EKI454" s="17"/>
      <c r="EKJ454" s="18"/>
      <c r="EKS454" s="16"/>
      <c r="EKT454" s="17"/>
      <c r="EKU454" s="18"/>
      <c r="ELD454" s="16"/>
      <c r="ELE454" s="17"/>
      <c r="ELF454" s="18"/>
      <c r="ELO454" s="16"/>
      <c r="ELP454" s="17"/>
      <c r="ELQ454" s="18"/>
      <c r="ELZ454" s="16"/>
      <c r="EMA454" s="17"/>
      <c r="EMB454" s="18"/>
      <c r="EMK454" s="16"/>
      <c r="EML454" s="17"/>
      <c r="EMM454" s="18"/>
      <c r="EMV454" s="16"/>
      <c r="EMW454" s="17"/>
      <c r="EMX454" s="18"/>
      <c r="ENG454" s="16"/>
      <c r="ENH454" s="17"/>
      <c r="ENI454" s="18"/>
      <c r="ENR454" s="16"/>
      <c r="ENS454" s="17"/>
      <c r="ENT454" s="18"/>
      <c r="EOC454" s="16"/>
      <c r="EOD454" s="17"/>
      <c r="EOE454" s="18"/>
      <c r="EON454" s="16"/>
      <c r="EOO454" s="17"/>
      <c r="EOP454" s="18"/>
      <c r="EOY454" s="16"/>
      <c r="EOZ454" s="17"/>
      <c r="EPA454" s="18"/>
      <c r="EPJ454" s="16"/>
      <c r="EPK454" s="17"/>
      <c r="EPL454" s="18"/>
      <c r="EPU454" s="16"/>
      <c r="EPV454" s="17"/>
      <c r="EPW454" s="18"/>
      <c r="EQF454" s="16"/>
      <c r="EQG454" s="17"/>
      <c r="EQH454" s="18"/>
      <c r="EQQ454" s="16"/>
      <c r="EQR454" s="17"/>
      <c r="EQS454" s="18"/>
      <c r="ERB454" s="16"/>
      <c r="ERC454" s="17"/>
      <c r="ERD454" s="18"/>
      <c r="ERM454" s="16"/>
      <c r="ERN454" s="17"/>
      <c r="ERO454" s="18"/>
      <c r="ERX454" s="16"/>
      <c r="ERY454" s="17"/>
      <c r="ERZ454" s="18"/>
      <c r="ESI454" s="16"/>
      <c r="ESJ454" s="17"/>
      <c r="ESK454" s="18"/>
      <c r="EST454" s="16"/>
      <c r="ESU454" s="17"/>
      <c r="ESV454" s="18"/>
      <c r="ETE454" s="16"/>
      <c r="ETF454" s="17"/>
      <c r="ETG454" s="18"/>
      <c r="ETP454" s="16"/>
      <c r="ETQ454" s="17"/>
      <c r="ETR454" s="18"/>
      <c r="EUA454" s="16"/>
      <c r="EUB454" s="17"/>
      <c r="EUC454" s="18"/>
      <c r="EUL454" s="16"/>
      <c r="EUM454" s="17"/>
      <c r="EUN454" s="18"/>
      <c r="EUW454" s="16"/>
      <c r="EUX454" s="17"/>
      <c r="EUY454" s="18"/>
      <c r="EVH454" s="16"/>
      <c r="EVI454" s="17"/>
      <c r="EVJ454" s="18"/>
      <c r="EVS454" s="16"/>
      <c r="EVT454" s="17"/>
      <c r="EVU454" s="18"/>
      <c r="EWD454" s="16"/>
      <c r="EWE454" s="17"/>
      <c r="EWF454" s="18"/>
      <c r="EWO454" s="16"/>
      <c r="EWP454" s="17"/>
      <c r="EWQ454" s="18"/>
      <c r="EWZ454" s="16"/>
      <c r="EXA454" s="17"/>
      <c r="EXB454" s="18"/>
      <c r="EXK454" s="16"/>
      <c r="EXL454" s="17"/>
      <c r="EXM454" s="18"/>
      <c r="EXV454" s="16"/>
      <c r="EXW454" s="17"/>
      <c r="EXX454" s="18"/>
      <c r="EYG454" s="16"/>
      <c r="EYH454" s="17"/>
      <c r="EYI454" s="18"/>
      <c r="EYR454" s="16"/>
      <c r="EYS454" s="17"/>
      <c r="EYT454" s="18"/>
      <c r="EZC454" s="16"/>
      <c r="EZD454" s="17"/>
      <c r="EZE454" s="18"/>
      <c r="EZN454" s="16"/>
      <c r="EZO454" s="17"/>
      <c r="EZP454" s="18"/>
      <c r="EZY454" s="16"/>
      <c r="EZZ454" s="17"/>
      <c r="FAA454" s="18"/>
      <c r="FAJ454" s="16"/>
      <c r="FAK454" s="17"/>
      <c r="FAL454" s="18"/>
      <c r="FAU454" s="16"/>
      <c r="FAV454" s="17"/>
      <c r="FAW454" s="18"/>
      <c r="FBF454" s="16"/>
      <c r="FBG454" s="17"/>
      <c r="FBH454" s="18"/>
      <c r="FBQ454" s="16"/>
      <c r="FBR454" s="17"/>
      <c r="FBS454" s="18"/>
      <c r="FCB454" s="16"/>
      <c r="FCC454" s="17"/>
      <c r="FCD454" s="18"/>
      <c r="FCM454" s="16"/>
      <c r="FCN454" s="17"/>
      <c r="FCO454" s="18"/>
      <c r="FCX454" s="16"/>
      <c r="FCY454" s="17"/>
      <c r="FCZ454" s="18"/>
      <c r="FDI454" s="16"/>
      <c r="FDJ454" s="17"/>
      <c r="FDK454" s="18"/>
      <c r="FDT454" s="16"/>
      <c r="FDU454" s="17"/>
      <c r="FDV454" s="18"/>
      <c r="FEE454" s="16"/>
      <c r="FEF454" s="17"/>
      <c r="FEG454" s="18"/>
      <c r="FEP454" s="16"/>
      <c r="FEQ454" s="17"/>
      <c r="FER454" s="18"/>
      <c r="FFA454" s="16"/>
      <c r="FFB454" s="17"/>
      <c r="FFC454" s="18"/>
      <c r="FFL454" s="16"/>
      <c r="FFM454" s="17"/>
      <c r="FFN454" s="18"/>
      <c r="FFW454" s="16"/>
      <c r="FFX454" s="17"/>
      <c r="FFY454" s="18"/>
      <c r="FGH454" s="16"/>
      <c r="FGI454" s="17"/>
      <c r="FGJ454" s="18"/>
      <c r="FGS454" s="16"/>
      <c r="FGT454" s="17"/>
      <c r="FGU454" s="18"/>
      <c r="FHD454" s="16"/>
      <c r="FHE454" s="17"/>
      <c r="FHF454" s="18"/>
      <c r="FHO454" s="16"/>
      <c r="FHP454" s="17"/>
      <c r="FHQ454" s="18"/>
      <c r="FHZ454" s="16"/>
      <c r="FIA454" s="17"/>
      <c r="FIB454" s="18"/>
      <c r="FIK454" s="16"/>
      <c r="FIL454" s="17"/>
      <c r="FIM454" s="18"/>
      <c r="FIV454" s="16"/>
      <c r="FIW454" s="17"/>
      <c r="FIX454" s="18"/>
      <c r="FJG454" s="16"/>
      <c r="FJH454" s="17"/>
      <c r="FJI454" s="18"/>
      <c r="FJR454" s="16"/>
      <c r="FJS454" s="17"/>
      <c r="FJT454" s="18"/>
      <c r="FKC454" s="16"/>
      <c r="FKD454" s="17"/>
      <c r="FKE454" s="18"/>
      <c r="FKN454" s="16"/>
      <c r="FKO454" s="17"/>
      <c r="FKP454" s="18"/>
      <c r="FKY454" s="16"/>
      <c r="FKZ454" s="17"/>
      <c r="FLA454" s="18"/>
      <c r="FLJ454" s="16"/>
      <c r="FLK454" s="17"/>
      <c r="FLL454" s="18"/>
      <c r="FLU454" s="16"/>
      <c r="FLV454" s="17"/>
      <c r="FLW454" s="18"/>
      <c r="FMF454" s="16"/>
      <c r="FMG454" s="17"/>
      <c r="FMH454" s="18"/>
      <c r="FMQ454" s="16"/>
      <c r="FMR454" s="17"/>
      <c r="FMS454" s="18"/>
      <c r="FNB454" s="16"/>
      <c r="FNC454" s="17"/>
      <c r="FND454" s="18"/>
      <c r="FNM454" s="16"/>
      <c r="FNN454" s="17"/>
      <c r="FNO454" s="18"/>
      <c r="FNX454" s="16"/>
      <c r="FNY454" s="17"/>
      <c r="FNZ454" s="18"/>
      <c r="FOI454" s="16"/>
      <c r="FOJ454" s="17"/>
      <c r="FOK454" s="18"/>
      <c r="FOT454" s="16"/>
      <c r="FOU454" s="17"/>
      <c r="FOV454" s="18"/>
      <c r="FPE454" s="16"/>
      <c r="FPF454" s="17"/>
      <c r="FPG454" s="18"/>
      <c r="FPP454" s="16"/>
      <c r="FPQ454" s="17"/>
      <c r="FPR454" s="18"/>
      <c r="FQA454" s="16"/>
      <c r="FQB454" s="17"/>
      <c r="FQC454" s="18"/>
      <c r="FQL454" s="16"/>
      <c r="FQM454" s="17"/>
      <c r="FQN454" s="18"/>
      <c r="FQW454" s="16"/>
      <c r="FQX454" s="17"/>
      <c r="FQY454" s="18"/>
      <c r="FRH454" s="16"/>
      <c r="FRI454" s="17"/>
      <c r="FRJ454" s="18"/>
      <c r="FRS454" s="16"/>
      <c r="FRT454" s="17"/>
      <c r="FRU454" s="18"/>
      <c r="FSD454" s="16"/>
      <c r="FSE454" s="17"/>
      <c r="FSF454" s="18"/>
      <c r="FSO454" s="16"/>
      <c r="FSP454" s="17"/>
      <c r="FSQ454" s="18"/>
      <c r="FSZ454" s="16"/>
      <c r="FTA454" s="17"/>
      <c r="FTB454" s="18"/>
      <c r="FTK454" s="16"/>
      <c r="FTL454" s="17"/>
      <c r="FTM454" s="18"/>
      <c r="FTV454" s="16"/>
      <c r="FTW454" s="17"/>
      <c r="FTX454" s="18"/>
      <c r="FUG454" s="16"/>
      <c r="FUH454" s="17"/>
      <c r="FUI454" s="18"/>
      <c r="FUR454" s="16"/>
      <c r="FUS454" s="17"/>
      <c r="FUT454" s="18"/>
      <c r="FVC454" s="16"/>
      <c r="FVD454" s="17"/>
      <c r="FVE454" s="18"/>
      <c r="FVN454" s="16"/>
      <c r="FVO454" s="17"/>
      <c r="FVP454" s="18"/>
      <c r="FVY454" s="16"/>
      <c r="FVZ454" s="17"/>
      <c r="FWA454" s="18"/>
      <c r="FWJ454" s="16"/>
      <c r="FWK454" s="17"/>
      <c r="FWL454" s="18"/>
      <c r="FWU454" s="16"/>
      <c r="FWV454" s="17"/>
      <c r="FWW454" s="18"/>
      <c r="FXF454" s="16"/>
      <c r="FXG454" s="17"/>
      <c r="FXH454" s="18"/>
      <c r="FXQ454" s="16"/>
      <c r="FXR454" s="17"/>
      <c r="FXS454" s="18"/>
      <c r="FYB454" s="16"/>
      <c r="FYC454" s="17"/>
      <c r="FYD454" s="18"/>
      <c r="FYM454" s="16"/>
      <c r="FYN454" s="17"/>
      <c r="FYO454" s="18"/>
      <c r="FYX454" s="16"/>
      <c r="FYY454" s="17"/>
      <c r="FYZ454" s="18"/>
      <c r="FZI454" s="16"/>
      <c r="FZJ454" s="17"/>
      <c r="FZK454" s="18"/>
      <c r="FZT454" s="16"/>
      <c r="FZU454" s="17"/>
      <c r="FZV454" s="18"/>
      <c r="GAE454" s="16"/>
      <c r="GAF454" s="17"/>
      <c r="GAG454" s="18"/>
      <c r="GAP454" s="16"/>
      <c r="GAQ454" s="17"/>
      <c r="GAR454" s="18"/>
      <c r="GBA454" s="16"/>
      <c r="GBB454" s="17"/>
      <c r="GBC454" s="18"/>
      <c r="GBL454" s="16"/>
      <c r="GBM454" s="17"/>
      <c r="GBN454" s="18"/>
      <c r="GBW454" s="16"/>
      <c r="GBX454" s="17"/>
      <c r="GBY454" s="18"/>
      <c r="GCH454" s="16"/>
      <c r="GCI454" s="17"/>
      <c r="GCJ454" s="18"/>
      <c r="GCS454" s="16"/>
      <c r="GCT454" s="17"/>
      <c r="GCU454" s="18"/>
      <c r="GDD454" s="16"/>
      <c r="GDE454" s="17"/>
      <c r="GDF454" s="18"/>
      <c r="GDO454" s="16"/>
      <c r="GDP454" s="17"/>
      <c r="GDQ454" s="18"/>
      <c r="GDZ454" s="16"/>
      <c r="GEA454" s="17"/>
      <c r="GEB454" s="18"/>
      <c r="GEK454" s="16"/>
      <c r="GEL454" s="17"/>
      <c r="GEM454" s="18"/>
      <c r="GEV454" s="16"/>
      <c r="GEW454" s="17"/>
      <c r="GEX454" s="18"/>
      <c r="GFG454" s="16"/>
      <c r="GFH454" s="17"/>
      <c r="GFI454" s="18"/>
      <c r="GFR454" s="16"/>
      <c r="GFS454" s="17"/>
      <c r="GFT454" s="18"/>
      <c r="GGC454" s="16"/>
      <c r="GGD454" s="17"/>
      <c r="GGE454" s="18"/>
      <c r="GGN454" s="16"/>
      <c r="GGO454" s="17"/>
      <c r="GGP454" s="18"/>
      <c r="GGY454" s="16"/>
      <c r="GGZ454" s="17"/>
      <c r="GHA454" s="18"/>
      <c r="GHJ454" s="16"/>
      <c r="GHK454" s="17"/>
      <c r="GHL454" s="18"/>
      <c r="GHU454" s="16"/>
      <c r="GHV454" s="17"/>
      <c r="GHW454" s="18"/>
      <c r="GIF454" s="16"/>
      <c r="GIG454" s="17"/>
      <c r="GIH454" s="18"/>
      <c r="GIQ454" s="16"/>
      <c r="GIR454" s="17"/>
      <c r="GIS454" s="18"/>
      <c r="GJB454" s="16"/>
      <c r="GJC454" s="17"/>
      <c r="GJD454" s="18"/>
      <c r="GJM454" s="16"/>
      <c r="GJN454" s="17"/>
      <c r="GJO454" s="18"/>
      <c r="GJX454" s="16"/>
      <c r="GJY454" s="17"/>
      <c r="GJZ454" s="18"/>
      <c r="GKI454" s="16"/>
      <c r="GKJ454" s="17"/>
      <c r="GKK454" s="18"/>
      <c r="GKT454" s="16"/>
      <c r="GKU454" s="17"/>
      <c r="GKV454" s="18"/>
      <c r="GLE454" s="16"/>
      <c r="GLF454" s="17"/>
      <c r="GLG454" s="18"/>
      <c r="GLP454" s="16"/>
      <c r="GLQ454" s="17"/>
      <c r="GLR454" s="18"/>
      <c r="GMA454" s="16"/>
      <c r="GMB454" s="17"/>
      <c r="GMC454" s="18"/>
      <c r="GML454" s="16"/>
      <c r="GMM454" s="17"/>
      <c r="GMN454" s="18"/>
      <c r="GMW454" s="16"/>
      <c r="GMX454" s="17"/>
      <c r="GMY454" s="18"/>
      <c r="GNH454" s="16"/>
      <c r="GNI454" s="17"/>
      <c r="GNJ454" s="18"/>
      <c r="GNS454" s="16"/>
      <c r="GNT454" s="17"/>
      <c r="GNU454" s="18"/>
      <c r="GOD454" s="16"/>
      <c r="GOE454" s="17"/>
      <c r="GOF454" s="18"/>
      <c r="GOO454" s="16"/>
      <c r="GOP454" s="17"/>
      <c r="GOQ454" s="18"/>
      <c r="GOZ454" s="16"/>
      <c r="GPA454" s="17"/>
      <c r="GPB454" s="18"/>
      <c r="GPK454" s="16"/>
      <c r="GPL454" s="17"/>
      <c r="GPM454" s="18"/>
      <c r="GPV454" s="16"/>
      <c r="GPW454" s="17"/>
      <c r="GPX454" s="18"/>
      <c r="GQG454" s="16"/>
      <c r="GQH454" s="17"/>
      <c r="GQI454" s="18"/>
      <c r="GQR454" s="16"/>
      <c r="GQS454" s="17"/>
      <c r="GQT454" s="18"/>
      <c r="GRC454" s="16"/>
      <c r="GRD454" s="17"/>
      <c r="GRE454" s="18"/>
      <c r="GRN454" s="16"/>
      <c r="GRO454" s="17"/>
      <c r="GRP454" s="18"/>
      <c r="GRY454" s="16"/>
      <c r="GRZ454" s="17"/>
      <c r="GSA454" s="18"/>
      <c r="GSJ454" s="16"/>
      <c r="GSK454" s="17"/>
      <c r="GSL454" s="18"/>
      <c r="GSU454" s="16"/>
      <c r="GSV454" s="17"/>
      <c r="GSW454" s="18"/>
      <c r="GTF454" s="16"/>
      <c r="GTG454" s="17"/>
      <c r="GTH454" s="18"/>
      <c r="GTQ454" s="16"/>
      <c r="GTR454" s="17"/>
      <c r="GTS454" s="18"/>
      <c r="GUB454" s="16"/>
      <c r="GUC454" s="17"/>
      <c r="GUD454" s="18"/>
      <c r="GUM454" s="16"/>
      <c r="GUN454" s="17"/>
      <c r="GUO454" s="18"/>
      <c r="GUX454" s="16"/>
      <c r="GUY454" s="17"/>
      <c r="GUZ454" s="18"/>
      <c r="GVI454" s="16"/>
      <c r="GVJ454" s="17"/>
      <c r="GVK454" s="18"/>
      <c r="GVT454" s="16"/>
      <c r="GVU454" s="17"/>
      <c r="GVV454" s="18"/>
      <c r="GWE454" s="16"/>
      <c r="GWF454" s="17"/>
      <c r="GWG454" s="18"/>
      <c r="GWP454" s="16"/>
      <c r="GWQ454" s="17"/>
      <c r="GWR454" s="18"/>
      <c r="GXA454" s="16"/>
      <c r="GXB454" s="17"/>
      <c r="GXC454" s="18"/>
      <c r="GXL454" s="16"/>
      <c r="GXM454" s="17"/>
      <c r="GXN454" s="18"/>
      <c r="GXW454" s="16"/>
      <c r="GXX454" s="17"/>
      <c r="GXY454" s="18"/>
      <c r="GYH454" s="16"/>
      <c r="GYI454" s="17"/>
      <c r="GYJ454" s="18"/>
      <c r="GYS454" s="16"/>
      <c r="GYT454" s="17"/>
      <c r="GYU454" s="18"/>
      <c r="GZD454" s="16"/>
      <c r="GZE454" s="17"/>
      <c r="GZF454" s="18"/>
      <c r="GZO454" s="16"/>
      <c r="GZP454" s="17"/>
      <c r="GZQ454" s="18"/>
      <c r="GZZ454" s="16"/>
      <c r="HAA454" s="17"/>
      <c r="HAB454" s="18"/>
      <c r="HAK454" s="16"/>
      <c r="HAL454" s="17"/>
      <c r="HAM454" s="18"/>
      <c r="HAV454" s="16"/>
      <c r="HAW454" s="17"/>
      <c r="HAX454" s="18"/>
      <c r="HBG454" s="16"/>
      <c r="HBH454" s="17"/>
      <c r="HBI454" s="18"/>
      <c r="HBR454" s="16"/>
      <c r="HBS454" s="17"/>
      <c r="HBT454" s="18"/>
      <c r="HCC454" s="16"/>
      <c r="HCD454" s="17"/>
      <c r="HCE454" s="18"/>
      <c r="HCN454" s="16"/>
      <c r="HCO454" s="17"/>
      <c r="HCP454" s="18"/>
      <c r="HCY454" s="16"/>
      <c r="HCZ454" s="17"/>
      <c r="HDA454" s="18"/>
      <c r="HDJ454" s="16"/>
      <c r="HDK454" s="17"/>
      <c r="HDL454" s="18"/>
      <c r="HDU454" s="16"/>
      <c r="HDV454" s="17"/>
      <c r="HDW454" s="18"/>
      <c r="HEF454" s="16"/>
      <c r="HEG454" s="17"/>
      <c r="HEH454" s="18"/>
      <c r="HEQ454" s="16"/>
      <c r="HER454" s="17"/>
      <c r="HES454" s="18"/>
      <c r="HFB454" s="16"/>
      <c r="HFC454" s="17"/>
      <c r="HFD454" s="18"/>
      <c r="HFM454" s="16"/>
      <c r="HFN454" s="17"/>
      <c r="HFO454" s="18"/>
      <c r="HFX454" s="16"/>
      <c r="HFY454" s="17"/>
      <c r="HFZ454" s="18"/>
      <c r="HGI454" s="16"/>
      <c r="HGJ454" s="17"/>
      <c r="HGK454" s="18"/>
      <c r="HGT454" s="16"/>
      <c r="HGU454" s="17"/>
      <c r="HGV454" s="18"/>
      <c r="HHE454" s="16"/>
      <c r="HHF454" s="17"/>
      <c r="HHG454" s="18"/>
      <c r="HHP454" s="16"/>
      <c r="HHQ454" s="17"/>
      <c r="HHR454" s="18"/>
      <c r="HIA454" s="16"/>
      <c r="HIB454" s="17"/>
      <c r="HIC454" s="18"/>
      <c r="HIL454" s="16"/>
      <c r="HIM454" s="17"/>
      <c r="HIN454" s="18"/>
      <c r="HIW454" s="16"/>
      <c r="HIX454" s="17"/>
      <c r="HIY454" s="18"/>
      <c r="HJH454" s="16"/>
      <c r="HJI454" s="17"/>
      <c r="HJJ454" s="18"/>
      <c r="HJS454" s="16"/>
      <c r="HJT454" s="17"/>
      <c r="HJU454" s="18"/>
      <c r="HKD454" s="16"/>
      <c r="HKE454" s="17"/>
      <c r="HKF454" s="18"/>
      <c r="HKO454" s="16"/>
      <c r="HKP454" s="17"/>
      <c r="HKQ454" s="18"/>
      <c r="HKZ454" s="16"/>
      <c r="HLA454" s="17"/>
      <c r="HLB454" s="18"/>
      <c r="HLK454" s="16"/>
      <c r="HLL454" s="17"/>
      <c r="HLM454" s="18"/>
      <c r="HLV454" s="16"/>
      <c r="HLW454" s="17"/>
      <c r="HLX454" s="18"/>
      <c r="HMG454" s="16"/>
      <c r="HMH454" s="17"/>
      <c r="HMI454" s="18"/>
      <c r="HMR454" s="16"/>
      <c r="HMS454" s="17"/>
      <c r="HMT454" s="18"/>
      <c r="HNC454" s="16"/>
      <c r="HND454" s="17"/>
      <c r="HNE454" s="18"/>
      <c r="HNN454" s="16"/>
      <c r="HNO454" s="17"/>
      <c r="HNP454" s="18"/>
      <c r="HNY454" s="16"/>
      <c r="HNZ454" s="17"/>
      <c r="HOA454" s="18"/>
      <c r="HOJ454" s="16"/>
      <c r="HOK454" s="17"/>
      <c r="HOL454" s="18"/>
      <c r="HOU454" s="16"/>
      <c r="HOV454" s="17"/>
      <c r="HOW454" s="18"/>
      <c r="HPF454" s="16"/>
      <c r="HPG454" s="17"/>
      <c r="HPH454" s="18"/>
      <c r="HPQ454" s="16"/>
      <c r="HPR454" s="17"/>
      <c r="HPS454" s="18"/>
      <c r="HQB454" s="16"/>
      <c r="HQC454" s="17"/>
      <c r="HQD454" s="18"/>
      <c r="HQM454" s="16"/>
      <c r="HQN454" s="17"/>
      <c r="HQO454" s="18"/>
      <c r="HQX454" s="16"/>
      <c r="HQY454" s="17"/>
      <c r="HQZ454" s="18"/>
      <c r="HRI454" s="16"/>
      <c r="HRJ454" s="17"/>
      <c r="HRK454" s="18"/>
      <c r="HRT454" s="16"/>
      <c r="HRU454" s="17"/>
      <c r="HRV454" s="18"/>
      <c r="HSE454" s="16"/>
      <c r="HSF454" s="17"/>
      <c r="HSG454" s="18"/>
      <c r="HSP454" s="16"/>
      <c r="HSQ454" s="17"/>
      <c r="HSR454" s="18"/>
      <c r="HTA454" s="16"/>
      <c r="HTB454" s="17"/>
      <c r="HTC454" s="18"/>
      <c r="HTL454" s="16"/>
      <c r="HTM454" s="17"/>
      <c r="HTN454" s="18"/>
      <c r="HTW454" s="16"/>
      <c r="HTX454" s="17"/>
      <c r="HTY454" s="18"/>
      <c r="HUH454" s="16"/>
      <c r="HUI454" s="17"/>
      <c r="HUJ454" s="18"/>
      <c r="HUS454" s="16"/>
      <c r="HUT454" s="17"/>
      <c r="HUU454" s="18"/>
      <c r="HVD454" s="16"/>
      <c r="HVE454" s="17"/>
      <c r="HVF454" s="18"/>
      <c r="HVO454" s="16"/>
      <c r="HVP454" s="17"/>
      <c r="HVQ454" s="18"/>
      <c r="HVZ454" s="16"/>
      <c r="HWA454" s="17"/>
      <c r="HWB454" s="18"/>
      <c r="HWK454" s="16"/>
      <c r="HWL454" s="17"/>
      <c r="HWM454" s="18"/>
      <c r="HWV454" s="16"/>
      <c r="HWW454" s="17"/>
      <c r="HWX454" s="18"/>
      <c r="HXG454" s="16"/>
      <c r="HXH454" s="17"/>
      <c r="HXI454" s="18"/>
      <c r="HXR454" s="16"/>
      <c r="HXS454" s="17"/>
      <c r="HXT454" s="18"/>
      <c r="HYC454" s="16"/>
      <c r="HYD454" s="17"/>
      <c r="HYE454" s="18"/>
      <c r="HYN454" s="16"/>
      <c r="HYO454" s="17"/>
      <c r="HYP454" s="18"/>
      <c r="HYY454" s="16"/>
      <c r="HYZ454" s="17"/>
      <c r="HZA454" s="18"/>
      <c r="HZJ454" s="16"/>
      <c r="HZK454" s="17"/>
      <c r="HZL454" s="18"/>
      <c r="HZU454" s="16"/>
      <c r="HZV454" s="17"/>
      <c r="HZW454" s="18"/>
      <c r="IAF454" s="16"/>
      <c r="IAG454" s="17"/>
      <c r="IAH454" s="18"/>
      <c r="IAQ454" s="16"/>
      <c r="IAR454" s="17"/>
      <c r="IAS454" s="18"/>
      <c r="IBB454" s="16"/>
      <c r="IBC454" s="17"/>
      <c r="IBD454" s="18"/>
      <c r="IBM454" s="16"/>
      <c r="IBN454" s="17"/>
      <c r="IBO454" s="18"/>
      <c r="IBX454" s="16"/>
      <c r="IBY454" s="17"/>
      <c r="IBZ454" s="18"/>
      <c r="ICI454" s="16"/>
      <c r="ICJ454" s="17"/>
      <c r="ICK454" s="18"/>
      <c r="ICT454" s="16"/>
      <c r="ICU454" s="17"/>
      <c r="ICV454" s="18"/>
      <c r="IDE454" s="16"/>
      <c r="IDF454" s="17"/>
      <c r="IDG454" s="18"/>
      <c r="IDP454" s="16"/>
      <c r="IDQ454" s="17"/>
      <c r="IDR454" s="18"/>
      <c r="IEA454" s="16"/>
      <c r="IEB454" s="17"/>
      <c r="IEC454" s="18"/>
      <c r="IEL454" s="16"/>
      <c r="IEM454" s="17"/>
      <c r="IEN454" s="18"/>
      <c r="IEW454" s="16"/>
      <c r="IEX454" s="17"/>
      <c r="IEY454" s="18"/>
      <c r="IFH454" s="16"/>
      <c r="IFI454" s="17"/>
      <c r="IFJ454" s="18"/>
      <c r="IFS454" s="16"/>
      <c r="IFT454" s="17"/>
      <c r="IFU454" s="18"/>
      <c r="IGD454" s="16"/>
      <c r="IGE454" s="17"/>
      <c r="IGF454" s="18"/>
      <c r="IGO454" s="16"/>
      <c r="IGP454" s="17"/>
      <c r="IGQ454" s="18"/>
      <c r="IGZ454" s="16"/>
      <c r="IHA454" s="17"/>
      <c r="IHB454" s="18"/>
      <c r="IHK454" s="16"/>
      <c r="IHL454" s="17"/>
      <c r="IHM454" s="18"/>
      <c r="IHV454" s="16"/>
      <c r="IHW454" s="17"/>
      <c r="IHX454" s="18"/>
      <c r="IIG454" s="16"/>
      <c r="IIH454" s="17"/>
      <c r="III454" s="18"/>
      <c r="IIR454" s="16"/>
      <c r="IIS454" s="17"/>
      <c r="IIT454" s="18"/>
      <c r="IJC454" s="16"/>
      <c r="IJD454" s="17"/>
      <c r="IJE454" s="18"/>
      <c r="IJN454" s="16"/>
      <c r="IJO454" s="17"/>
      <c r="IJP454" s="18"/>
      <c r="IJY454" s="16"/>
      <c r="IJZ454" s="17"/>
      <c r="IKA454" s="18"/>
      <c r="IKJ454" s="16"/>
      <c r="IKK454" s="17"/>
      <c r="IKL454" s="18"/>
      <c r="IKU454" s="16"/>
      <c r="IKV454" s="17"/>
      <c r="IKW454" s="18"/>
      <c r="ILF454" s="16"/>
      <c r="ILG454" s="17"/>
      <c r="ILH454" s="18"/>
      <c r="ILQ454" s="16"/>
      <c r="ILR454" s="17"/>
      <c r="ILS454" s="18"/>
      <c r="IMB454" s="16"/>
      <c r="IMC454" s="17"/>
      <c r="IMD454" s="18"/>
      <c r="IMM454" s="16"/>
      <c r="IMN454" s="17"/>
      <c r="IMO454" s="18"/>
      <c r="IMX454" s="16"/>
      <c r="IMY454" s="17"/>
      <c r="IMZ454" s="18"/>
      <c r="INI454" s="16"/>
      <c r="INJ454" s="17"/>
      <c r="INK454" s="18"/>
      <c r="INT454" s="16"/>
      <c r="INU454" s="17"/>
      <c r="INV454" s="18"/>
      <c r="IOE454" s="16"/>
      <c r="IOF454" s="17"/>
      <c r="IOG454" s="18"/>
      <c r="IOP454" s="16"/>
      <c r="IOQ454" s="17"/>
      <c r="IOR454" s="18"/>
      <c r="IPA454" s="16"/>
      <c r="IPB454" s="17"/>
      <c r="IPC454" s="18"/>
      <c r="IPL454" s="16"/>
      <c r="IPM454" s="17"/>
      <c r="IPN454" s="18"/>
      <c r="IPW454" s="16"/>
      <c r="IPX454" s="17"/>
      <c r="IPY454" s="18"/>
      <c r="IQH454" s="16"/>
      <c r="IQI454" s="17"/>
      <c r="IQJ454" s="18"/>
      <c r="IQS454" s="16"/>
      <c r="IQT454" s="17"/>
      <c r="IQU454" s="18"/>
      <c r="IRD454" s="16"/>
      <c r="IRE454" s="17"/>
      <c r="IRF454" s="18"/>
      <c r="IRO454" s="16"/>
      <c r="IRP454" s="17"/>
      <c r="IRQ454" s="18"/>
      <c r="IRZ454" s="16"/>
      <c r="ISA454" s="17"/>
      <c r="ISB454" s="18"/>
      <c r="ISK454" s="16"/>
      <c r="ISL454" s="17"/>
      <c r="ISM454" s="18"/>
      <c r="ISV454" s="16"/>
      <c r="ISW454" s="17"/>
      <c r="ISX454" s="18"/>
      <c r="ITG454" s="16"/>
      <c r="ITH454" s="17"/>
      <c r="ITI454" s="18"/>
      <c r="ITR454" s="16"/>
      <c r="ITS454" s="17"/>
      <c r="ITT454" s="18"/>
      <c r="IUC454" s="16"/>
      <c r="IUD454" s="17"/>
      <c r="IUE454" s="18"/>
      <c r="IUN454" s="16"/>
      <c r="IUO454" s="17"/>
      <c r="IUP454" s="18"/>
      <c r="IUY454" s="16"/>
      <c r="IUZ454" s="17"/>
      <c r="IVA454" s="18"/>
      <c r="IVJ454" s="16"/>
      <c r="IVK454" s="17"/>
      <c r="IVL454" s="18"/>
      <c r="IVU454" s="16"/>
      <c r="IVV454" s="17"/>
      <c r="IVW454" s="18"/>
      <c r="IWF454" s="16"/>
      <c r="IWG454" s="17"/>
      <c r="IWH454" s="18"/>
      <c r="IWQ454" s="16"/>
      <c r="IWR454" s="17"/>
      <c r="IWS454" s="18"/>
      <c r="IXB454" s="16"/>
      <c r="IXC454" s="17"/>
      <c r="IXD454" s="18"/>
      <c r="IXM454" s="16"/>
      <c r="IXN454" s="17"/>
      <c r="IXO454" s="18"/>
      <c r="IXX454" s="16"/>
      <c r="IXY454" s="17"/>
      <c r="IXZ454" s="18"/>
      <c r="IYI454" s="16"/>
      <c r="IYJ454" s="17"/>
      <c r="IYK454" s="18"/>
      <c r="IYT454" s="16"/>
      <c r="IYU454" s="17"/>
      <c r="IYV454" s="18"/>
      <c r="IZE454" s="16"/>
      <c r="IZF454" s="17"/>
      <c r="IZG454" s="18"/>
      <c r="IZP454" s="16"/>
      <c r="IZQ454" s="17"/>
      <c r="IZR454" s="18"/>
      <c r="JAA454" s="16"/>
      <c r="JAB454" s="17"/>
      <c r="JAC454" s="18"/>
      <c r="JAL454" s="16"/>
      <c r="JAM454" s="17"/>
      <c r="JAN454" s="18"/>
      <c r="JAW454" s="16"/>
      <c r="JAX454" s="17"/>
      <c r="JAY454" s="18"/>
      <c r="JBH454" s="16"/>
      <c r="JBI454" s="17"/>
      <c r="JBJ454" s="18"/>
      <c r="JBS454" s="16"/>
      <c r="JBT454" s="17"/>
      <c r="JBU454" s="18"/>
      <c r="JCD454" s="16"/>
      <c r="JCE454" s="17"/>
      <c r="JCF454" s="18"/>
      <c r="JCO454" s="16"/>
      <c r="JCP454" s="17"/>
      <c r="JCQ454" s="18"/>
      <c r="JCZ454" s="16"/>
      <c r="JDA454" s="17"/>
      <c r="JDB454" s="18"/>
      <c r="JDK454" s="16"/>
      <c r="JDL454" s="17"/>
      <c r="JDM454" s="18"/>
      <c r="JDV454" s="16"/>
      <c r="JDW454" s="17"/>
      <c r="JDX454" s="18"/>
      <c r="JEG454" s="16"/>
      <c r="JEH454" s="17"/>
      <c r="JEI454" s="18"/>
      <c r="JER454" s="16"/>
      <c r="JES454" s="17"/>
      <c r="JET454" s="18"/>
      <c r="JFC454" s="16"/>
      <c r="JFD454" s="17"/>
      <c r="JFE454" s="18"/>
      <c r="JFN454" s="16"/>
      <c r="JFO454" s="17"/>
      <c r="JFP454" s="18"/>
      <c r="JFY454" s="16"/>
      <c r="JFZ454" s="17"/>
      <c r="JGA454" s="18"/>
      <c r="JGJ454" s="16"/>
      <c r="JGK454" s="17"/>
      <c r="JGL454" s="18"/>
      <c r="JGU454" s="16"/>
      <c r="JGV454" s="17"/>
      <c r="JGW454" s="18"/>
      <c r="JHF454" s="16"/>
      <c r="JHG454" s="17"/>
      <c r="JHH454" s="18"/>
      <c r="JHQ454" s="16"/>
      <c r="JHR454" s="17"/>
      <c r="JHS454" s="18"/>
      <c r="JIB454" s="16"/>
      <c r="JIC454" s="17"/>
      <c r="JID454" s="18"/>
      <c r="JIM454" s="16"/>
      <c r="JIN454" s="17"/>
      <c r="JIO454" s="18"/>
      <c r="JIX454" s="16"/>
      <c r="JIY454" s="17"/>
      <c r="JIZ454" s="18"/>
      <c r="JJI454" s="16"/>
      <c r="JJJ454" s="17"/>
      <c r="JJK454" s="18"/>
      <c r="JJT454" s="16"/>
      <c r="JJU454" s="17"/>
      <c r="JJV454" s="18"/>
      <c r="JKE454" s="16"/>
      <c r="JKF454" s="17"/>
      <c r="JKG454" s="18"/>
      <c r="JKP454" s="16"/>
      <c r="JKQ454" s="17"/>
      <c r="JKR454" s="18"/>
      <c r="JLA454" s="16"/>
      <c r="JLB454" s="17"/>
      <c r="JLC454" s="18"/>
      <c r="JLL454" s="16"/>
      <c r="JLM454" s="17"/>
      <c r="JLN454" s="18"/>
      <c r="JLW454" s="16"/>
      <c r="JLX454" s="17"/>
      <c r="JLY454" s="18"/>
      <c r="JMH454" s="16"/>
      <c r="JMI454" s="17"/>
      <c r="JMJ454" s="18"/>
      <c r="JMS454" s="16"/>
      <c r="JMT454" s="17"/>
      <c r="JMU454" s="18"/>
      <c r="JND454" s="16"/>
      <c r="JNE454" s="17"/>
      <c r="JNF454" s="18"/>
      <c r="JNO454" s="16"/>
      <c r="JNP454" s="17"/>
      <c r="JNQ454" s="18"/>
      <c r="JNZ454" s="16"/>
      <c r="JOA454" s="17"/>
      <c r="JOB454" s="18"/>
      <c r="JOK454" s="16"/>
      <c r="JOL454" s="17"/>
      <c r="JOM454" s="18"/>
      <c r="JOV454" s="16"/>
      <c r="JOW454" s="17"/>
      <c r="JOX454" s="18"/>
      <c r="JPG454" s="16"/>
      <c r="JPH454" s="17"/>
      <c r="JPI454" s="18"/>
      <c r="JPR454" s="16"/>
      <c r="JPS454" s="17"/>
      <c r="JPT454" s="18"/>
      <c r="JQC454" s="16"/>
      <c r="JQD454" s="17"/>
      <c r="JQE454" s="18"/>
      <c r="JQN454" s="16"/>
      <c r="JQO454" s="17"/>
      <c r="JQP454" s="18"/>
      <c r="JQY454" s="16"/>
      <c r="JQZ454" s="17"/>
      <c r="JRA454" s="18"/>
      <c r="JRJ454" s="16"/>
      <c r="JRK454" s="17"/>
      <c r="JRL454" s="18"/>
      <c r="JRU454" s="16"/>
      <c r="JRV454" s="17"/>
      <c r="JRW454" s="18"/>
      <c r="JSF454" s="16"/>
      <c r="JSG454" s="17"/>
      <c r="JSH454" s="18"/>
      <c r="JSQ454" s="16"/>
      <c r="JSR454" s="17"/>
      <c r="JSS454" s="18"/>
      <c r="JTB454" s="16"/>
      <c r="JTC454" s="17"/>
      <c r="JTD454" s="18"/>
      <c r="JTM454" s="16"/>
      <c r="JTN454" s="17"/>
      <c r="JTO454" s="18"/>
      <c r="JTX454" s="16"/>
      <c r="JTY454" s="17"/>
      <c r="JTZ454" s="18"/>
      <c r="JUI454" s="16"/>
      <c r="JUJ454" s="17"/>
      <c r="JUK454" s="18"/>
      <c r="JUT454" s="16"/>
      <c r="JUU454" s="17"/>
      <c r="JUV454" s="18"/>
      <c r="JVE454" s="16"/>
      <c r="JVF454" s="17"/>
      <c r="JVG454" s="18"/>
      <c r="JVP454" s="16"/>
      <c r="JVQ454" s="17"/>
      <c r="JVR454" s="18"/>
      <c r="JWA454" s="16"/>
      <c r="JWB454" s="17"/>
      <c r="JWC454" s="18"/>
      <c r="JWL454" s="16"/>
      <c r="JWM454" s="17"/>
      <c r="JWN454" s="18"/>
      <c r="JWW454" s="16"/>
      <c r="JWX454" s="17"/>
      <c r="JWY454" s="18"/>
      <c r="JXH454" s="16"/>
      <c r="JXI454" s="17"/>
      <c r="JXJ454" s="18"/>
      <c r="JXS454" s="16"/>
      <c r="JXT454" s="17"/>
      <c r="JXU454" s="18"/>
      <c r="JYD454" s="16"/>
      <c r="JYE454" s="17"/>
      <c r="JYF454" s="18"/>
      <c r="JYO454" s="16"/>
      <c r="JYP454" s="17"/>
      <c r="JYQ454" s="18"/>
      <c r="JYZ454" s="16"/>
      <c r="JZA454" s="17"/>
      <c r="JZB454" s="18"/>
      <c r="JZK454" s="16"/>
      <c r="JZL454" s="17"/>
      <c r="JZM454" s="18"/>
      <c r="JZV454" s="16"/>
      <c r="JZW454" s="17"/>
      <c r="JZX454" s="18"/>
      <c r="KAG454" s="16"/>
      <c r="KAH454" s="17"/>
      <c r="KAI454" s="18"/>
      <c r="KAR454" s="16"/>
      <c r="KAS454" s="17"/>
      <c r="KAT454" s="18"/>
      <c r="KBC454" s="16"/>
      <c r="KBD454" s="17"/>
      <c r="KBE454" s="18"/>
      <c r="KBN454" s="16"/>
      <c r="KBO454" s="17"/>
      <c r="KBP454" s="18"/>
      <c r="KBY454" s="16"/>
      <c r="KBZ454" s="17"/>
      <c r="KCA454" s="18"/>
      <c r="KCJ454" s="16"/>
      <c r="KCK454" s="17"/>
      <c r="KCL454" s="18"/>
      <c r="KCU454" s="16"/>
      <c r="KCV454" s="17"/>
      <c r="KCW454" s="18"/>
      <c r="KDF454" s="16"/>
      <c r="KDG454" s="17"/>
      <c r="KDH454" s="18"/>
      <c r="KDQ454" s="16"/>
      <c r="KDR454" s="17"/>
      <c r="KDS454" s="18"/>
      <c r="KEB454" s="16"/>
      <c r="KEC454" s="17"/>
      <c r="KED454" s="18"/>
      <c r="KEM454" s="16"/>
      <c r="KEN454" s="17"/>
      <c r="KEO454" s="18"/>
      <c r="KEX454" s="16"/>
      <c r="KEY454" s="17"/>
      <c r="KEZ454" s="18"/>
      <c r="KFI454" s="16"/>
      <c r="KFJ454" s="17"/>
      <c r="KFK454" s="18"/>
      <c r="KFT454" s="16"/>
      <c r="KFU454" s="17"/>
      <c r="KFV454" s="18"/>
      <c r="KGE454" s="16"/>
      <c r="KGF454" s="17"/>
      <c r="KGG454" s="18"/>
      <c r="KGP454" s="16"/>
      <c r="KGQ454" s="17"/>
      <c r="KGR454" s="18"/>
      <c r="KHA454" s="16"/>
      <c r="KHB454" s="17"/>
      <c r="KHC454" s="18"/>
      <c r="KHL454" s="16"/>
      <c r="KHM454" s="17"/>
      <c r="KHN454" s="18"/>
      <c r="KHW454" s="16"/>
      <c r="KHX454" s="17"/>
      <c r="KHY454" s="18"/>
      <c r="KIH454" s="16"/>
      <c r="KII454" s="17"/>
      <c r="KIJ454" s="18"/>
      <c r="KIS454" s="16"/>
      <c r="KIT454" s="17"/>
      <c r="KIU454" s="18"/>
      <c r="KJD454" s="16"/>
      <c r="KJE454" s="17"/>
      <c r="KJF454" s="18"/>
      <c r="KJO454" s="16"/>
      <c r="KJP454" s="17"/>
      <c r="KJQ454" s="18"/>
      <c r="KJZ454" s="16"/>
      <c r="KKA454" s="17"/>
      <c r="KKB454" s="18"/>
      <c r="KKK454" s="16"/>
      <c r="KKL454" s="17"/>
      <c r="KKM454" s="18"/>
      <c r="KKV454" s="16"/>
      <c r="KKW454" s="17"/>
      <c r="KKX454" s="18"/>
      <c r="KLG454" s="16"/>
      <c r="KLH454" s="17"/>
      <c r="KLI454" s="18"/>
      <c r="KLR454" s="16"/>
      <c r="KLS454" s="17"/>
      <c r="KLT454" s="18"/>
      <c r="KMC454" s="16"/>
      <c r="KMD454" s="17"/>
      <c r="KME454" s="18"/>
      <c r="KMN454" s="16"/>
      <c r="KMO454" s="17"/>
      <c r="KMP454" s="18"/>
      <c r="KMY454" s="16"/>
      <c r="KMZ454" s="17"/>
      <c r="KNA454" s="18"/>
      <c r="KNJ454" s="16"/>
      <c r="KNK454" s="17"/>
      <c r="KNL454" s="18"/>
      <c r="KNU454" s="16"/>
      <c r="KNV454" s="17"/>
      <c r="KNW454" s="18"/>
      <c r="KOF454" s="16"/>
      <c r="KOG454" s="17"/>
      <c r="KOH454" s="18"/>
      <c r="KOQ454" s="16"/>
      <c r="KOR454" s="17"/>
      <c r="KOS454" s="18"/>
      <c r="KPB454" s="16"/>
      <c r="KPC454" s="17"/>
      <c r="KPD454" s="18"/>
      <c r="KPM454" s="16"/>
      <c r="KPN454" s="17"/>
      <c r="KPO454" s="18"/>
      <c r="KPX454" s="16"/>
      <c r="KPY454" s="17"/>
      <c r="KPZ454" s="18"/>
      <c r="KQI454" s="16"/>
      <c r="KQJ454" s="17"/>
      <c r="KQK454" s="18"/>
      <c r="KQT454" s="16"/>
      <c r="KQU454" s="17"/>
      <c r="KQV454" s="18"/>
      <c r="KRE454" s="16"/>
      <c r="KRF454" s="17"/>
      <c r="KRG454" s="18"/>
      <c r="KRP454" s="16"/>
      <c r="KRQ454" s="17"/>
      <c r="KRR454" s="18"/>
      <c r="KSA454" s="16"/>
      <c r="KSB454" s="17"/>
      <c r="KSC454" s="18"/>
      <c r="KSL454" s="16"/>
      <c r="KSM454" s="17"/>
      <c r="KSN454" s="18"/>
      <c r="KSW454" s="16"/>
      <c r="KSX454" s="17"/>
      <c r="KSY454" s="18"/>
      <c r="KTH454" s="16"/>
      <c r="KTI454" s="17"/>
      <c r="KTJ454" s="18"/>
      <c r="KTS454" s="16"/>
      <c r="KTT454" s="17"/>
      <c r="KTU454" s="18"/>
      <c r="KUD454" s="16"/>
      <c r="KUE454" s="17"/>
      <c r="KUF454" s="18"/>
      <c r="KUO454" s="16"/>
      <c r="KUP454" s="17"/>
      <c r="KUQ454" s="18"/>
      <c r="KUZ454" s="16"/>
      <c r="KVA454" s="17"/>
      <c r="KVB454" s="18"/>
      <c r="KVK454" s="16"/>
      <c r="KVL454" s="17"/>
      <c r="KVM454" s="18"/>
      <c r="KVV454" s="16"/>
      <c r="KVW454" s="17"/>
      <c r="KVX454" s="18"/>
      <c r="KWG454" s="16"/>
      <c r="KWH454" s="17"/>
      <c r="KWI454" s="18"/>
      <c r="KWR454" s="16"/>
      <c r="KWS454" s="17"/>
      <c r="KWT454" s="18"/>
      <c r="KXC454" s="16"/>
      <c r="KXD454" s="17"/>
      <c r="KXE454" s="18"/>
      <c r="KXN454" s="16"/>
      <c r="KXO454" s="17"/>
      <c r="KXP454" s="18"/>
      <c r="KXY454" s="16"/>
      <c r="KXZ454" s="17"/>
      <c r="KYA454" s="18"/>
      <c r="KYJ454" s="16"/>
      <c r="KYK454" s="17"/>
      <c r="KYL454" s="18"/>
      <c r="KYU454" s="16"/>
      <c r="KYV454" s="17"/>
      <c r="KYW454" s="18"/>
      <c r="KZF454" s="16"/>
      <c r="KZG454" s="17"/>
      <c r="KZH454" s="18"/>
      <c r="KZQ454" s="16"/>
      <c r="KZR454" s="17"/>
      <c r="KZS454" s="18"/>
      <c r="LAB454" s="16"/>
      <c r="LAC454" s="17"/>
      <c r="LAD454" s="18"/>
      <c r="LAM454" s="16"/>
      <c r="LAN454" s="17"/>
      <c r="LAO454" s="18"/>
      <c r="LAX454" s="16"/>
      <c r="LAY454" s="17"/>
      <c r="LAZ454" s="18"/>
      <c r="LBI454" s="16"/>
      <c r="LBJ454" s="17"/>
      <c r="LBK454" s="18"/>
      <c r="LBT454" s="16"/>
      <c r="LBU454" s="17"/>
      <c r="LBV454" s="18"/>
      <c r="LCE454" s="16"/>
      <c r="LCF454" s="17"/>
      <c r="LCG454" s="18"/>
      <c r="LCP454" s="16"/>
      <c r="LCQ454" s="17"/>
      <c r="LCR454" s="18"/>
      <c r="LDA454" s="16"/>
      <c r="LDB454" s="17"/>
      <c r="LDC454" s="18"/>
      <c r="LDL454" s="16"/>
      <c r="LDM454" s="17"/>
      <c r="LDN454" s="18"/>
      <c r="LDW454" s="16"/>
      <c r="LDX454" s="17"/>
      <c r="LDY454" s="18"/>
      <c r="LEH454" s="16"/>
      <c r="LEI454" s="17"/>
      <c r="LEJ454" s="18"/>
      <c r="LES454" s="16"/>
      <c r="LET454" s="17"/>
      <c r="LEU454" s="18"/>
      <c r="LFD454" s="16"/>
      <c r="LFE454" s="17"/>
      <c r="LFF454" s="18"/>
      <c r="LFO454" s="16"/>
      <c r="LFP454" s="17"/>
      <c r="LFQ454" s="18"/>
      <c r="LFZ454" s="16"/>
      <c r="LGA454" s="17"/>
      <c r="LGB454" s="18"/>
      <c r="LGK454" s="16"/>
      <c r="LGL454" s="17"/>
      <c r="LGM454" s="18"/>
      <c r="LGV454" s="16"/>
      <c r="LGW454" s="17"/>
      <c r="LGX454" s="18"/>
      <c r="LHG454" s="16"/>
      <c r="LHH454" s="17"/>
      <c r="LHI454" s="18"/>
      <c r="LHR454" s="16"/>
      <c r="LHS454" s="17"/>
      <c r="LHT454" s="18"/>
      <c r="LIC454" s="16"/>
      <c r="LID454" s="17"/>
      <c r="LIE454" s="18"/>
      <c r="LIN454" s="16"/>
      <c r="LIO454" s="17"/>
      <c r="LIP454" s="18"/>
      <c r="LIY454" s="16"/>
      <c r="LIZ454" s="17"/>
      <c r="LJA454" s="18"/>
      <c r="LJJ454" s="16"/>
      <c r="LJK454" s="17"/>
      <c r="LJL454" s="18"/>
      <c r="LJU454" s="16"/>
      <c r="LJV454" s="17"/>
      <c r="LJW454" s="18"/>
      <c r="LKF454" s="16"/>
      <c r="LKG454" s="17"/>
      <c r="LKH454" s="18"/>
      <c r="LKQ454" s="16"/>
      <c r="LKR454" s="17"/>
      <c r="LKS454" s="18"/>
      <c r="LLB454" s="16"/>
      <c r="LLC454" s="17"/>
      <c r="LLD454" s="18"/>
      <c r="LLM454" s="16"/>
      <c r="LLN454" s="17"/>
      <c r="LLO454" s="18"/>
      <c r="LLX454" s="16"/>
      <c r="LLY454" s="17"/>
      <c r="LLZ454" s="18"/>
      <c r="LMI454" s="16"/>
      <c r="LMJ454" s="17"/>
      <c r="LMK454" s="18"/>
      <c r="LMT454" s="16"/>
      <c r="LMU454" s="17"/>
      <c r="LMV454" s="18"/>
      <c r="LNE454" s="16"/>
      <c r="LNF454" s="17"/>
      <c r="LNG454" s="18"/>
      <c r="LNP454" s="16"/>
      <c r="LNQ454" s="17"/>
      <c r="LNR454" s="18"/>
      <c r="LOA454" s="16"/>
      <c r="LOB454" s="17"/>
      <c r="LOC454" s="18"/>
      <c r="LOL454" s="16"/>
      <c r="LOM454" s="17"/>
      <c r="LON454" s="18"/>
      <c r="LOW454" s="16"/>
      <c r="LOX454" s="17"/>
      <c r="LOY454" s="18"/>
      <c r="LPH454" s="16"/>
      <c r="LPI454" s="17"/>
      <c r="LPJ454" s="18"/>
      <c r="LPS454" s="16"/>
      <c r="LPT454" s="17"/>
      <c r="LPU454" s="18"/>
      <c r="LQD454" s="16"/>
      <c r="LQE454" s="17"/>
      <c r="LQF454" s="18"/>
      <c r="LQO454" s="16"/>
      <c r="LQP454" s="17"/>
      <c r="LQQ454" s="18"/>
      <c r="LQZ454" s="16"/>
      <c r="LRA454" s="17"/>
      <c r="LRB454" s="18"/>
      <c r="LRK454" s="16"/>
      <c r="LRL454" s="17"/>
      <c r="LRM454" s="18"/>
      <c r="LRV454" s="16"/>
      <c r="LRW454" s="17"/>
      <c r="LRX454" s="18"/>
      <c r="LSG454" s="16"/>
      <c r="LSH454" s="17"/>
      <c r="LSI454" s="18"/>
      <c r="LSR454" s="16"/>
      <c r="LSS454" s="17"/>
      <c r="LST454" s="18"/>
      <c r="LTC454" s="16"/>
      <c r="LTD454" s="17"/>
      <c r="LTE454" s="18"/>
      <c r="LTN454" s="16"/>
      <c r="LTO454" s="17"/>
      <c r="LTP454" s="18"/>
      <c r="LTY454" s="16"/>
      <c r="LTZ454" s="17"/>
      <c r="LUA454" s="18"/>
      <c r="LUJ454" s="16"/>
      <c r="LUK454" s="17"/>
      <c r="LUL454" s="18"/>
      <c r="LUU454" s="16"/>
      <c r="LUV454" s="17"/>
      <c r="LUW454" s="18"/>
      <c r="LVF454" s="16"/>
      <c r="LVG454" s="17"/>
      <c r="LVH454" s="18"/>
      <c r="LVQ454" s="16"/>
      <c r="LVR454" s="17"/>
      <c r="LVS454" s="18"/>
      <c r="LWB454" s="16"/>
      <c r="LWC454" s="17"/>
      <c r="LWD454" s="18"/>
      <c r="LWM454" s="16"/>
      <c r="LWN454" s="17"/>
      <c r="LWO454" s="18"/>
      <c r="LWX454" s="16"/>
      <c r="LWY454" s="17"/>
      <c r="LWZ454" s="18"/>
      <c r="LXI454" s="16"/>
      <c r="LXJ454" s="17"/>
      <c r="LXK454" s="18"/>
      <c r="LXT454" s="16"/>
      <c r="LXU454" s="17"/>
      <c r="LXV454" s="18"/>
      <c r="LYE454" s="16"/>
      <c r="LYF454" s="17"/>
      <c r="LYG454" s="18"/>
      <c r="LYP454" s="16"/>
      <c r="LYQ454" s="17"/>
      <c r="LYR454" s="18"/>
      <c r="LZA454" s="16"/>
      <c r="LZB454" s="17"/>
      <c r="LZC454" s="18"/>
      <c r="LZL454" s="16"/>
      <c r="LZM454" s="17"/>
      <c r="LZN454" s="18"/>
      <c r="LZW454" s="16"/>
      <c r="LZX454" s="17"/>
      <c r="LZY454" s="18"/>
      <c r="MAH454" s="16"/>
      <c r="MAI454" s="17"/>
      <c r="MAJ454" s="18"/>
      <c r="MAS454" s="16"/>
      <c r="MAT454" s="17"/>
      <c r="MAU454" s="18"/>
      <c r="MBD454" s="16"/>
      <c r="MBE454" s="17"/>
      <c r="MBF454" s="18"/>
      <c r="MBO454" s="16"/>
      <c r="MBP454" s="17"/>
      <c r="MBQ454" s="18"/>
      <c r="MBZ454" s="16"/>
      <c r="MCA454" s="17"/>
      <c r="MCB454" s="18"/>
      <c r="MCK454" s="16"/>
      <c r="MCL454" s="17"/>
      <c r="MCM454" s="18"/>
      <c r="MCV454" s="16"/>
      <c r="MCW454" s="17"/>
      <c r="MCX454" s="18"/>
      <c r="MDG454" s="16"/>
      <c r="MDH454" s="17"/>
      <c r="MDI454" s="18"/>
      <c r="MDR454" s="16"/>
      <c r="MDS454" s="17"/>
      <c r="MDT454" s="18"/>
      <c r="MEC454" s="16"/>
      <c r="MED454" s="17"/>
      <c r="MEE454" s="18"/>
      <c r="MEN454" s="16"/>
      <c r="MEO454" s="17"/>
      <c r="MEP454" s="18"/>
      <c r="MEY454" s="16"/>
      <c r="MEZ454" s="17"/>
      <c r="MFA454" s="18"/>
      <c r="MFJ454" s="16"/>
      <c r="MFK454" s="17"/>
      <c r="MFL454" s="18"/>
      <c r="MFU454" s="16"/>
      <c r="MFV454" s="17"/>
      <c r="MFW454" s="18"/>
      <c r="MGF454" s="16"/>
      <c r="MGG454" s="17"/>
      <c r="MGH454" s="18"/>
      <c r="MGQ454" s="16"/>
      <c r="MGR454" s="17"/>
      <c r="MGS454" s="18"/>
      <c r="MHB454" s="16"/>
      <c r="MHC454" s="17"/>
      <c r="MHD454" s="18"/>
      <c r="MHM454" s="16"/>
      <c r="MHN454" s="17"/>
      <c r="MHO454" s="18"/>
      <c r="MHX454" s="16"/>
      <c r="MHY454" s="17"/>
      <c r="MHZ454" s="18"/>
      <c r="MII454" s="16"/>
      <c r="MIJ454" s="17"/>
      <c r="MIK454" s="18"/>
      <c r="MIT454" s="16"/>
      <c r="MIU454" s="17"/>
      <c r="MIV454" s="18"/>
      <c r="MJE454" s="16"/>
      <c r="MJF454" s="17"/>
      <c r="MJG454" s="18"/>
      <c r="MJP454" s="16"/>
      <c r="MJQ454" s="17"/>
      <c r="MJR454" s="18"/>
      <c r="MKA454" s="16"/>
      <c r="MKB454" s="17"/>
      <c r="MKC454" s="18"/>
      <c r="MKL454" s="16"/>
      <c r="MKM454" s="17"/>
      <c r="MKN454" s="18"/>
      <c r="MKW454" s="16"/>
      <c r="MKX454" s="17"/>
      <c r="MKY454" s="18"/>
      <c r="MLH454" s="16"/>
      <c r="MLI454" s="17"/>
      <c r="MLJ454" s="18"/>
      <c r="MLS454" s="16"/>
      <c r="MLT454" s="17"/>
      <c r="MLU454" s="18"/>
      <c r="MMD454" s="16"/>
      <c r="MME454" s="17"/>
      <c r="MMF454" s="18"/>
      <c r="MMO454" s="16"/>
      <c r="MMP454" s="17"/>
      <c r="MMQ454" s="18"/>
      <c r="MMZ454" s="16"/>
      <c r="MNA454" s="17"/>
      <c r="MNB454" s="18"/>
      <c r="MNK454" s="16"/>
      <c r="MNL454" s="17"/>
      <c r="MNM454" s="18"/>
      <c r="MNV454" s="16"/>
      <c r="MNW454" s="17"/>
      <c r="MNX454" s="18"/>
      <c r="MOG454" s="16"/>
      <c r="MOH454" s="17"/>
      <c r="MOI454" s="18"/>
      <c r="MOR454" s="16"/>
      <c r="MOS454" s="17"/>
      <c r="MOT454" s="18"/>
      <c r="MPC454" s="16"/>
      <c r="MPD454" s="17"/>
      <c r="MPE454" s="18"/>
      <c r="MPN454" s="16"/>
      <c r="MPO454" s="17"/>
      <c r="MPP454" s="18"/>
      <c r="MPY454" s="16"/>
      <c r="MPZ454" s="17"/>
      <c r="MQA454" s="18"/>
      <c r="MQJ454" s="16"/>
      <c r="MQK454" s="17"/>
      <c r="MQL454" s="18"/>
      <c r="MQU454" s="16"/>
      <c r="MQV454" s="17"/>
      <c r="MQW454" s="18"/>
      <c r="MRF454" s="16"/>
      <c r="MRG454" s="17"/>
      <c r="MRH454" s="18"/>
      <c r="MRQ454" s="16"/>
      <c r="MRR454" s="17"/>
      <c r="MRS454" s="18"/>
      <c r="MSB454" s="16"/>
      <c r="MSC454" s="17"/>
      <c r="MSD454" s="18"/>
      <c r="MSM454" s="16"/>
      <c r="MSN454" s="17"/>
      <c r="MSO454" s="18"/>
      <c r="MSX454" s="16"/>
      <c r="MSY454" s="17"/>
      <c r="MSZ454" s="18"/>
      <c r="MTI454" s="16"/>
      <c r="MTJ454" s="17"/>
      <c r="MTK454" s="18"/>
      <c r="MTT454" s="16"/>
      <c r="MTU454" s="17"/>
      <c r="MTV454" s="18"/>
      <c r="MUE454" s="16"/>
      <c r="MUF454" s="17"/>
      <c r="MUG454" s="18"/>
      <c r="MUP454" s="16"/>
      <c r="MUQ454" s="17"/>
      <c r="MUR454" s="18"/>
      <c r="MVA454" s="16"/>
      <c r="MVB454" s="17"/>
      <c r="MVC454" s="18"/>
      <c r="MVL454" s="16"/>
      <c r="MVM454" s="17"/>
      <c r="MVN454" s="18"/>
      <c r="MVW454" s="16"/>
      <c r="MVX454" s="17"/>
      <c r="MVY454" s="18"/>
      <c r="MWH454" s="16"/>
      <c r="MWI454" s="17"/>
      <c r="MWJ454" s="18"/>
      <c r="MWS454" s="16"/>
      <c r="MWT454" s="17"/>
      <c r="MWU454" s="18"/>
      <c r="MXD454" s="16"/>
      <c r="MXE454" s="17"/>
      <c r="MXF454" s="18"/>
      <c r="MXO454" s="16"/>
      <c r="MXP454" s="17"/>
      <c r="MXQ454" s="18"/>
      <c r="MXZ454" s="16"/>
      <c r="MYA454" s="17"/>
      <c r="MYB454" s="18"/>
      <c r="MYK454" s="16"/>
      <c r="MYL454" s="17"/>
      <c r="MYM454" s="18"/>
      <c r="MYV454" s="16"/>
      <c r="MYW454" s="17"/>
      <c r="MYX454" s="18"/>
      <c r="MZG454" s="16"/>
      <c r="MZH454" s="17"/>
      <c r="MZI454" s="18"/>
      <c r="MZR454" s="16"/>
      <c r="MZS454" s="17"/>
      <c r="MZT454" s="18"/>
      <c r="NAC454" s="16"/>
      <c r="NAD454" s="17"/>
      <c r="NAE454" s="18"/>
      <c r="NAN454" s="16"/>
      <c r="NAO454" s="17"/>
      <c r="NAP454" s="18"/>
      <c r="NAY454" s="16"/>
      <c r="NAZ454" s="17"/>
      <c r="NBA454" s="18"/>
      <c r="NBJ454" s="16"/>
      <c r="NBK454" s="17"/>
      <c r="NBL454" s="18"/>
      <c r="NBU454" s="16"/>
      <c r="NBV454" s="17"/>
      <c r="NBW454" s="18"/>
      <c r="NCF454" s="16"/>
      <c r="NCG454" s="17"/>
      <c r="NCH454" s="18"/>
      <c r="NCQ454" s="16"/>
      <c r="NCR454" s="17"/>
      <c r="NCS454" s="18"/>
      <c r="NDB454" s="16"/>
      <c r="NDC454" s="17"/>
      <c r="NDD454" s="18"/>
      <c r="NDM454" s="16"/>
      <c r="NDN454" s="17"/>
      <c r="NDO454" s="18"/>
      <c r="NDX454" s="16"/>
      <c r="NDY454" s="17"/>
      <c r="NDZ454" s="18"/>
      <c r="NEI454" s="16"/>
      <c r="NEJ454" s="17"/>
      <c r="NEK454" s="18"/>
      <c r="NET454" s="16"/>
      <c r="NEU454" s="17"/>
      <c r="NEV454" s="18"/>
      <c r="NFE454" s="16"/>
      <c r="NFF454" s="17"/>
      <c r="NFG454" s="18"/>
      <c r="NFP454" s="16"/>
      <c r="NFQ454" s="17"/>
      <c r="NFR454" s="18"/>
      <c r="NGA454" s="16"/>
      <c r="NGB454" s="17"/>
      <c r="NGC454" s="18"/>
      <c r="NGL454" s="16"/>
      <c r="NGM454" s="17"/>
      <c r="NGN454" s="18"/>
      <c r="NGW454" s="16"/>
      <c r="NGX454" s="17"/>
      <c r="NGY454" s="18"/>
      <c r="NHH454" s="16"/>
      <c r="NHI454" s="17"/>
      <c r="NHJ454" s="18"/>
      <c r="NHS454" s="16"/>
      <c r="NHT454" s="17"/>
      <c r="NHU454" s="18"/>
      <c r="NID454" s="16"/>
      <c r="NIE454" s="17"/>
      <c r="NIF454" s="18"/>
      <c r="NIO454" s="16"/>
      <c r="NIP454" s="17"/>
      <c r="NIQ454" s="18"/>
      <c r="NIZ454" s="16"/>
      <c r="NJA454" s="17"/>
      <c r="NJB454" s="18"/>
      <c r="NJK454" s="16"/>
      <c r="NJL454" s="17"/>
      <c r="NJM454" s="18"/>
      <c r="NJV454" s="16"/>
      <c r="NJW454" s="17"/>
      <c r="NJX454" s="18"/>
      <c r="NKG454" s="16"/>
      <c r="NKH454" s="17"/>
      <c r="NKI454" s="18"/>
      <c r="NKR454" s="16"/>
      <c r="NKS454" s="17"/>
      <c r="NKT454" s="18"/>
      <c r="NLC454" s="16"/>
      <c r="NLD454" s="17"/>
      <c r="NLE454" s="18"/>
      <c r="NLN454" s="16"/>
      <c r="NLO454" s="17"/>
      <c r="NLP454" s="18"/>
      <c r="NLY454" s="16"/>
      <c r="NLZ454" s="17"/>
      <c r="NMA454" s="18"/>
      <c r="NMJ454" s="16"/>
      <c r="NMK454" s="17"/>
      <c r="NML454" s="18"/>
      <c r="NMU454" s="16"/>
      <c r="NMV454" s="17"/>
      <c r="NMW454" s="18"/>
      <c r="NNF454" s="16"/>
      <c r="NNG454" s="17"/>
      <c r="NNH454" s="18"/>
      <c r="NNQ454" s="16"/>
      <c r="NNR454" s="17"/>
      <c r="NNS454" s="18"/>
      <c r="NOB454" s="16"/>
      <c r="NOC454" s="17"/>
      <c r="NOD454" s="18"/>
      <c r="NOM454" s="16"/>
      <c r="NON454" s="17"/>
      <c r="NOO454" s="18"/>
      <c r="NOX454" s="16"/>
      <c r="NOY454" s="17"/>
      <c r="NOZ454" s="18"/>
      <c r="NPI454" s="16"/>
      <c r="NPJ454" s="17"/>
      <c r="NPK454" s="18"/>
      <c r="NPT454" s="16"/>
      <c r="NPU454" s="17"/>
      <c r="NPV454" s="18"/>
      <c r="NQE454" s="16"/>
      <c r="NQF454" s="17"/>
      <c r="NQG454" s="18"/>
      <c r="NQP454" s="16"/>
      <c r="NQQ454" s="17"/>
      <c r="NQR454" s="18"/>
      <c r="NRA454" s="16"/>
      <c r="NRB454" s="17"/>
      <c r="NRC454" s="18"/>
      <c r="NRL454" s="16"/>
      <c r="NRM454" s="17"/>
      <c r="NRN454" s="18"/>
      <c r="NRW454" s="16"/>
      <c r="NRX454" s="17"/>
      <c r="NRY454" s="18"/>
      <c r="NSH454" s="16"/>
      <c r="NSI454" s="17"/>
      <c r="NSJ454" s="18"/>
      <c r="NSS454" s="16"/>
      <c r="NST454" s="17"/>
      <c r="NSU454" s="18"/>
      <c r="NTD454" s="16"/>
      <c r="NTE454" s="17"/>
      <c r="NTF454" s="18"/>
      <c r="NTO454" s="16"/>
      <c r="NTP454" s="17"/>
      <c r="NTQ454" s="18"/>
      <c r="NTZ454" s="16"/>
      <c r="NUA454" s="17"/>
      <c r="NUB454" s="18"/>
      <c r="NUK454" s="16"/>
      <c r="NUL454" s="17"/>
      <c r="NUM454" s="18"/>
      <c r="NUV454" s="16"/>
      <c r="NUW454" s="17"/>
      <c r="NUX454" s="18"/>
      <c r="NVG454" s="16"/>
      <c r="NVH454" s="17"/>
      <c r="NVI454" s="18"/>
      <c r="NVR454" s="16"/>
      <c r="NVS454" s="17"/>
      <c r="NVT454" s="18"/>
      <c r="NWC454" s="16"/>
      <c r="NWD454" s="17"/>
      <c r="NWE454" s="18"/>
      <c r="NWN454" s="16"/>
      <c r="NWO454" s="17"/>
      <c r="NWP454" s="18"/>
      <c r="NWY454" s="16"/>
      <c r="NWZ454" s="17"/>
      <c r="NXA454" s="18"/>
      <c r="NXJ454" s="16"/>
      <c r="NXK454" s="17"/>
      <c r="NXL454" s="18"/>
      <c r="NXU454" s="16"/>
      <c r="NXV454" s="17"/>
      <c r="NXW454" s="18"/>
      <c r="NYF454" s="16"/>
      <c r="NYG454" s="17"/>
      <c r="NYH454" s="18"/>
      <c r="NYQ454" s="16"/>
      <c r="NYR454" s="17"/>
      <c r="NYS454" s="18"/>
      <c r="NZB454" s="16"/>
      <c r="NZC454" s="17"/>
      <c r="NZD454" s="18"/>
      <c r="NZM454" s="16"/>
      <c r="NZN454" s="17"/>
      <c r="NZO454" s="18"/>
      <c r="NZX454" s="16"/>
      <c r="NZY454" s="17"/>
      <c r="NZZ454" s="18"/>
      <c r="OAI454" s="16"/>
      <c r="OAJ454" s="17"/>
      <c r="OAK454" s="18"/>
      <c r="OAT454" s="16"/>
      <c r="OAU454" s="17"/>
      <c r="OAV454" s="18"/>
      <c r="OBE454" s="16"/>
      <c r="OBF454" s="17"/>
      <c r="OBG454" s="18"/>
      <c r="OBP454" s="16"/>
      <c r="OBQ454" s="17"/>
      <c r="OBR454" s="18"/>
      <c r="OCA454" s="16"/>
      <c r="OCB454" s="17"/>
      <c r="OCC454" s="18"/>
      <c r="OCL454" s="16"/>
      <c r="OCM454" s="17"/>
      <c r="OCN454" s="18"/>
      <c r="OCW454" s="16"/>
      <c r="OCX454" s="17"/>
      <c r="OCY454" s="18"/>
      <c r="ODH454" s="16"/>
      <c r="ODI454" s="17"/>
      <c r="ODJ454" s="18"/>
      <c r="ODS454" s="16"/>
      <c r="ODT454" s="17"/>
      <c r="ODU454" s="18"/>
      <c r="OED454" s="16"/>
      <c r="OEE454" s="17"/>
      <c r="OEF454" s="18"/>
      <c r="OEO454" s="16"/>
      <c r="OEP454" s="17"/>
      <c r="OEQ454" s="18"/>
      <c r="OEZ454" s="16"/>
      <c r="OFA454" s="17"/>
      <c r="OFB454" s="18"/>
      <c r="OFK454" s="16"/>
      <c r="OFL454" s="17"/>
      <c r="OFM454" s="18"/>
      <c r="OFV454" s="16"/>
      <c r="OFW454" s="17"/>
      <c r="OFX454" s="18"/>
      <c r="OGG454" s="16"/>
      <c r="OGH454" s="17"/>
      <c r="OGI454" s="18"/>
      <c r="OGR454" s="16"/>
      <c r="OGS454" s="17"/>
      <c r="OGT454" s="18"/>
      <c r="OHC454" s="16"/>
      <c r="OHD454" s="17"/>
      <c r="OHE454" s="18"/>
      <c r="OHN454" s="16"/>
      <c r="OHO454" s="17"/>
      <c r="OHP454" s="18"/>
      <c r="OHY454" s="16"/>
      <c r="OHZ454" s="17"/>
      <c r="OIA454" s="18"/>
      <c r="OIJ454" s="16"/>
      <c r="OIK454" s="17"/>
      <c r="OIL454" s="18"/>
      <c r="OIU454" s="16"/>
      <c r="OIV454" s="17"/>
      <c r="OIW454" s="18"/>
      <c r="OJF454" s="16"/>
      <c r="OJG454" s="17"/>
      <c r="OJH454" s="18"/>
      <c r="OJQ454" s="16"/>
      <c r="OJR454" s="17"/>
      <c r="OJS454" s="18"/>
      <c r="OKB454" s="16"/>
      <c r="OKC454" s="17"/>
      <c r="OKD454" s="18"/>
      <c r="OKM454" s="16"/>
      <c r="OKN454" s="17"/>
      <c r="OKO454" s="18"/>
      <c r="OKX454" s="16"/>
      <c r="OKY454" s="17"/>
      <c r="OKZ454" s="18"/>
      <c r="OLI454" s="16"/>
      <c r="OLJ454" s="17"/>
      <c r="OLK454" s="18"/>
      <c r="OLT454" s="16"/>
      <c r="OLU454" s="17"/>
      <c r="OLV454" s="18"/>
      <c r="OME454" s="16"/>
      <c r="OMF454" s="17"/>
      <c r="OMG454" s="18"/>
      <c r="OMP454" s="16"/>
      <c r="OMQ454" s="17"/>
      <c r="OMR454" s="18"/>
      <c r="ONA454" s="16"/>
      <c r="ONB454" s="17"/>
      <c r="ONC454" s="18"/>
      <c r="ONL454" s="16"/>
      <c r="ONM454" s="17"/>
      <c r="ONN454" s="18"/>
      <c r="ONW454" s="16"/>
      <c r="ONX454" s="17"/>
      <c r="ONY454" s="18"/>
      <c r="OOH454" s="16"/>
      <c r="OOI454" s="17"/>
      <c r="OOJ454" s="18"/>
      <c r="OOS454" s="16"/>
      <c r="OOT454" s="17"/>
      <c r="OOU454" s="18"/>
      <c r="OPD454" s="16"/>
      <c r="OPE454" s="17"/>
      <c r="OPF454" s="18"/>
      <c r="OPO454" s="16"/>
      <c r="OPP454" s="17"/>
      <c r="OPQ454" s="18"/>
      <c r="OPZ454" s="16"/>
      <c r="OQA454" s="17"/>
      <c r="OQB454" s="18"/>
      <c r="OQK454" s="16"/>
      <c r="OQL454" s="17"/>
      <c r="OQM454" s="18"/>
      <c r="OQV454" s="16"/>
      <c r="OQW454" s="17"/>
      <c r="OQX454" s="18"/>
      <c r="ORG454" s="16"/>
      <c r="ORH454" s="17"/>
      <c r="ORI454" s="18"/>
      <c r="ORR454" s="16"/>
      <c r="ORS454" s="17"/>
      <c r="ORT454" s="18"/>
      <c r="OSC454" s="16"/>
      <c r="OSD454" s="17"/>
      <c r="OSE454" s="18"/>
      <c r="OSN454" s="16"/>
      <c r="OSO454" s="17"/>
      <c r="OSP454" s="18"/>
      <c r="OSY454" s="16"/>
      <c r="OSZ454" s="17"/>
      <c r="OTA454" s="18"/>
      <c r="OTJ454" s="16"/>
      <c r="OTK454" s="17"/>
      <c r="OTL454" s="18"/>
      <c r="OTU454" s="16"/>
      <c r="OTV454" s="17"/>
      <c r="OTW454" s="18"/>
      <c r="OUF454" s="16"/>
      <c r="OUG454" s="17"/>
      <c r="OUH454" s="18"/>
      <c r="OUQ454" s="16"/>
      <c r="OUR454" s="17"/>
      <c r="OUS454" s="18"/>
      <c r="OVB454" s="16"/>
      <c r="OVC454" s="17"/>
      <c r="OVD454" s="18"/>
      <c r="OVM454" s="16"/>
      <c r="OVN454" s="17"/>
      <c r="OVO454" s="18"/>
      <c r="OVX454" s="16"/>
      <c r="OVY454" s="17"/>
      <c r="OVZ454" s="18"/>
      <c r="OWI454" s="16"/>
      <c r="OWJ454" s="17"/>
      <c r="OWK454" s="18"/>
      <c r="OWT454" s="16"/>
      <c r="OWU454" s="17"/>
      <c r="OWV454" s="18"/>
      <c r="OXE454" s="16"/>
      <c r="OXF454" s="17"/>
      <c r="OXG454" s="18"/>
      <c r="OXP454" s="16"/>
      <c r="OXQ454" s="17"/>
      <c r="OXR454" s="18"/>
      <c r="OYA454" s="16"/>
      <c r="OYB454" s="17"/>
      <c r="OYC454" s="18"/>
      <c r="OYL454" s="16"/>
      <c r="OYM454" s="17"/>
      <c r="OYN454" s="18"/>
      <c r="OYW454" s="16"/>
      <c r="OYX454" s="17"/>
      <c r="OYY454" s="18"/>
      <c r="OZH454" s="16"/>
      <c r="OZI454" s="17"/>
      <c r="OZJ454" s="18"/>
      <c r="OZS454" s="16"/>
      <c r="OZT454" s="17"/>
      <c r="OZU454" s="18"/>
      <c r="PAD454" s="16"/>
      <c r="PAE454" s="17"/>
      <c r="PAF454" s="18"/>
      <c r="PAO454" s="16"/>
      <c r="PAP454" s="17"/>
      <c r="PAQ454" s="18"/>
      <c r="PAZ454" s="16"/>
      <c r="PBA454" s="17"/>
      <c r="PBB454" s="18"/>
      <c r="PBK454" s="16"/>
      <c r="PBL454" s="17"/>
      <c r="PBM454" s="18"/>
      <c r="PBV454" s="16"/>
      <c r="PBW454" s="17"/>
      <c r="PBX454" s="18"/>
      <c r="PCG454" s="16"/>
      <c r="PCH454" s="17"/>
      <c r="PCI454" s="18"/>
      <c r="PCR454" s="16"/>
      <c r="PCS454" s="17"/>
      <c r="PCT454" s="18"/>
      <c r="PDC454" s="16"/>
      <c r="PDD454" s="17"/>
      <c r="PDE454" s="18"/>
      <c r="PDN454" s="16"/>
      <c r="PDO454" s="17"/>
      <c r="PDP454" s="18"/>
      <c r="PDY454" s="16"/>
      <c r="PDZ454" s="17"/>
      <c r="PEA454" s="18"/>
      <c r="PEJ454" s="16"/>
      <c r="PEK454" s="17"/>
      <c r="PEL454" s="18"/>
      <c r="PEU454" s="16"/>
      <c r="PEV454" s="17"/>
      <c r="PEW454" s="18"/>
      <c r="PFF454" s="16"/>
      <c r="PFG454" s="17"/>
      <c r="PFH454" s="18"/>
      <c r="PFQ454" s="16"/>
      <c r="PFR454" s="17"/>
      <c r="PFS454" s="18"/>
      <c r="PGB454" s="16"/>
      <c r="PGC454" s="17"/>
      <c r="PGD454" s="18"/>
      <c r="PGM454" s="16"/>
      <c r="PGN454" s="17"/>
      <c r="PGO454" s="18"/>
      <c r="PGX454" s="16"/>
      <c r="PGY454" s="17"/>
      <c r="PGZ454" s="18"/>
      <c r="PHI454" s="16"/>
      <c r="PHJ454" s="17"/>
      <c r="PHK454" s="18"/>
      <c r="PHT454" s="16"/>
      <c r="PHU454" s="17"/>
      <c r="PHV454" s="18"/>
      <c r="PIE454" s="16"/>
      <c r="PIF454" s="17"/>
      <c r="PIG454" s="18"/>
      <c r="PIP454" s="16"/>
      <c r="PIQ454" s="17"/>
      <c r="PIR454" s="18"/>
      <c r="PJA454" s="16"/>
      <c r="PJB454" s="17"/>
      <c r="PJC454" s="18"/>
      <c r="PJL454" s="16"/>
      <c r="PJM454" s="17"/>
      <c r="PJN454" s="18"/>
      <c r="PJW454" s="16"/>
      <c r="PJX454" s="17"/>
      <c r="PJY454" s="18"/>
      <c r="PKH454" s="16"/>
      <c r="PKI454" s="17"/>
      <c r="PKJ454" s="18"/>
      <c r="PKS454" s="16"/>
      <c r="PKT454" s="17"/>
      <c r="PKU454" s="18"/>
      <c r="PLD454" s="16"/>
      <c r="PLE454" s="17"/>
      <c r="PLF454" s="18"/>
      <c r="PLO454" s="16"/>
      <c r="PLP454" s="17"/>
      <c r="PLQ454" s="18"/>
      <c r="PLZ454" s="16"/>
      <c r="PMA454" s="17"/>
      <c r="PMB454" s="18"/>
      <c r="PMK454" s="16"/>
      <c r="PML454" s="17"/>
      <c r="PMM454" s="18"/>
      <c r="PMV454" s="16"/>
      <c r="PMW454" s="17"/>
      <c r="PMX454" s="18"/>
      <c r="PNG454" s="16"/>
      <c r="PNH454" s="17"/>
      <c r="PNI454" s="18"/>
      <c r="PNR454" s="16"/>
      <c r="PNS454" s="17"/>
      <c r="PNT454" s="18"/>
      <c r="POC454" s="16"/>
      <c r="POD454" s="17"/>
      <c r="POE454" s="18"/>
      <c r="PON454" s="16"/>
      <c r="POO454" s="17"/>
      <c r="POP454" s="18"/>
      <c r="POY454" s="16"/>
      <c r="POZ454" s="17"/>
      <c r="PPA454" s="18"/>
      <c r="PPJ454" s="16"/>
      <c r="PPK454" s="17"/>
      <c r="PPL454" s="18"/>
      <c r="PPU454" s="16"/>
      <c r="PPV454" s="17"/>
      <c r="PPW454" s="18"/>
      <c r="PQF454" s="16"/>
      <c r="PQG454" s="17"/>
      <c r="PQH454" s="18"/>
      <c r="PQQ454" s="16"/>
      <c r="PQR454" s="17"/>
      <c r="PQS454" s="18"/>
      <c r="PRB454" s="16"/>
      <c r="PRC454" s="17"/>
      <c r="PRD454" s="18"/>
      <c r="PRM454" s="16"/>
      <c r="PRN454" s="17"/>
      <c r="PRO454" s="18"/>
      <c r="PRX454" s="16"/>
      <c r="PRY454" s="17"/>
      <c r="PRZ454" s="18"/>
      <c r="PSI454" s="16"/>
      <c r="PSJ454" s="17"/>
      <c r="PSK454" s="18"/>
      <c r="PST454" s="16"/>
      <c r="PSU454" s="17"/>
      <c r="PSV454" s="18"/>
      <c r="PTE454" s="16"/>
      <c r="PTF454" s="17"/>
      <c r="PTG454" s="18"/>
      <c r="PTP454" s="16"/>
      <c r="PTQ454" s="17"/>
      <c r="PTR454" s="18"/>
      <c r="PUA454" s="16"/>
      <c r="PUB454" s="17"/>
      <c r="PUC454" s="18"/>
      <c r="PUL454" s="16"/>
      <c r="PUM454" s="17"/>
      <c r="PUN454" s="18"/>
      <c r="PUW454" s="16"/>
      <c r="PUX454" s="17"/>
      <c r="PUY454" s="18"/>
      <c r="PVH454" s="16"/>
      <c r="PVI454" s="17"/>
      <c r="PVJ454" s="18"/>
      <c r="PVS454" s="16"/>
      <c r="PVT454" s="17"/>
      <c r="PVU454" s="18"/>
      <c r="PWD454" s="16"/>
      <c r="PWE454" s="17"/>
      <c r="PWF454" s="18"/>
      <c r="PWO454" s="16"/>
      <c r="PWP454" s="17"/>
      <c r="PWQ454" s="18"/>
      <c r="PWZ454" s="16"/>
      <c r="PXA454" s="17"/>
      <c r="PXB454" s="18"/>
      <c r="PXK454" s="16"/>
      <c r="PXL454" s="17"/>
      <c r="PXM454" s="18"/>
      <c r="PXV454" s="16"/>
      <c r="PXW454" s="17"/>
      <c r="PXX454" s="18"/>
      <c r="PYG454" s="16"/>
      <c r="PYH454" s="17"/>
      <c r="PYI454" s="18"/>
      <c r="PYR454" s="16"/>
      <c r="PYS454" s="17"/>
      <c r="PYT454" s="18"/>
      <c r="PZC454" s="16"/>
      <c r="PZD454" s="17"/>
      <c r="PZE454" s="18"/>
      <c r="PZN454" s="16"/>
      <c r="PZO454" s="17"/>
      <c r="PZP454" s="18"/>
      <c r="PZY454" s="16"/>
      <c r="PZZ454" s="17"/>
      <c r="QAA454" s="18"/>
      <c r="QAJ454" s="16"/>
      <c r="QAK454" s="17"/>
      <c r="QAL454" s="18"/>
      <c r="QAU454" s="16"/>
      <c r="QAV454" s="17"/>
      <c r="QAW454" s="18"/>
      <c r="QBF454" s="16"/>
      <c r="QBG454" s="17"/>
      <c r="QBH454" s="18"/>
      <c r="QBQ454" s="16"/>
      <c r="QBR454" s="17"/>
      <c r="QBS454" s="18"/>
      <c r="QCB454" s="16"/>
      <c r="QCC454" s="17"/>
      <c r="QCD454" s="18"/>
      <c r="QCM454" s="16"/>
      <c r="QCN454" s="17"/>
      <c r="QCO454" s="18"/>
      <c r="QCX454" s="16"/>
      <c r="QCY454" s="17"/>
      <c r="QCZ454" s="18"/>
      <c r="QDI454" s="16"/>
      <c r="QDJ454" s="17"/>
      <c r="QDK454" s="18"/>
      <c r="QDT454" s="16"/>
      <c r="QDU454" s="17"/>
      <c r="QDV454" s="18"/>
      <c r="QEE454" s="16"/>
      <c r="QEF454" s="17"/>
      <c r="QEG454" s="18"/>
      <c r="QEP454" s="16"/>
      <c r="QEQ454" s="17"/>
      <c r="QER454" s="18"/>
      <c r="QFA454" s="16"/>
      <c r="QFB454" s="17"/>
      <c r="QFC454" s="18"/>
      <c r="QFL454" s="16"/>
      <c r="QFM454" s="17"/>
      <c r="QFN454" s="18"/>
      <c r="QFW454" s="16"/>
      <c r="QFX454" s="17"/>
      <c r="QFY454" s="18"/>
      <c r="QGH454" s="16"/>
      <c r="QGI454" s="17"/>
      <c r="QGJ454" s="18"/>
      <c r="QGS454" s="16"/>
      <c r="QGT454" s="17"/>
      <c r="QGU454" s="18"/>
      <c r="QHD454" s="16"/>
      <c r="QHE454" s="17"/>
      <c r="QHF454" s="18"/>
      <c r="QHO454" s="16"/>
      <c r="QHP454" s="17"/>
      <c r="QHQ454" s="18"/>
      <c r="QHZ454" s="16"/>
      <c r="QIA454" s="17"/>
      <c r="QIB454" s="18"/>
      <c r="QIK454" s="16"/>
      <c r="QIL454" s="17"/>
      <c r="QIM454" s="18"/>
      <c r="QIV454" s="16"/>
      <c r="QIW454" s="17"/>
      <c r="QIX454" s="18"/>
      <c r="QJG454" s="16"/>
      <c r="QJH454" s="17"/>
      <c r="QJI454" s="18"/>
      <c r="QJR454" s="16"/>
      <c r="QJS454" s="17"/>
      <c r="QJT454" s="18"/>
      <c r="QKC454" s="16"/>
      <c r="QKD454" s="17"/>
      <c r="QKE454" s="18"/>
      <c r="QKN454" s="16"/>
      <c r="QKO454" s="17"/>
      <c r="QKP454" s="18"/>
      <c r="QKY454" s="16"/>
      <c r="QKZ454" s="17"/>
      <c r="QLA454" s="18"/>
      <c r="QLJ454" s="16"/>
      <c r="QLK454" s="17"/>
      <c r="QLL454" s="18"/>
      <c r="QLU454" s="16"/>
      <c r="QLV454" s="17"/>
      <c r="QLW454" s="18"/>
      <c r="QMF454" s="16"/>
      <c r="QMG454" s="17"/>
      <c r="QMH454" s="18"/>
      <c r="QMQ454" s="16"/>
      <c r="QMR454" s="17"/>
      <c r="QMS454" s="18"/>
      <c r="QNB454" s="16"/>
      <c r="QNC454" s="17"/>
      <c r="QND454" s="18"/>
      <c r="QNM454" s="16"/>
      <c r="QNN454" s="17"/>
      <c r="QNO454" s="18"/>
      <c r="QNX454" s="16"/>
      <c r="QNY454" s="17"/>
      <c r="QNZ454" s="18"/>
      <c r="QOI454" s="16"/>
      <c r="QOJ454" s="17"/>
      <c r="QOK454" s="18"/>
      <c r="QOT454" s="16"/>
      <c r="QOU454" s="17"/>
      <c r="QOV454" s="18"/>
      <c r="QPE454" s="16"/>
      <c r="QPF454" s="17"/>
      <c r="QPG454" s="18"/>
      <c r="QPP454" s="16"/>
      <c r="QPQ454" s="17"/>
      <c r="QPR454" s="18"/>
      <c r="QQA454" s="16"/>
      <c r="QQB454" s="17"/>
      <c r="QQC454" s="18"/>
      <c r="QQL454" s="16"/>
      <c r="QQM454" s="17"/>
      <c r="QQN454" s="18"/>
      <c r="QQW454" s="16"/>
      <c r="QQX454" s="17"/>
      <c r="QQY454" s="18"/>
      <c r="QRH454" s="16"/>
      <c r="QRI454" s="17"/>
      <c r="QRJ454" s="18"/>
      <c r="QRS454" s="16"/>
      <c r="QRT454" s="17"/>
      <c r="QRU454" s="18"/>
      <c r="QSD454" s="16"/>
      <c r="QSE454" s="17"/>
      <c r="QSF454" s="18"/>
      <c r="QSO454" s="16"/>
      <c r="QSP454" s="17"/>
      <c r="QSQ454" s="18"/>
      <c r="QSZ454" s="16"/>
      <c r="QTA454" s="17"/>
      <c r="QTB454" s="18"/>
      <c r="QTK454" s="16"/>
      <c r="QTL454" s="17"/>
      <c r="QTM454" s="18"/>
      <c r="QTV454" s="16"/>
      <c r="QTW454" s="17"/>
      <c r="QTX454" s="18"/>
      <c r="QUG454" s="16"/>
      <c r="QUH454" s="17"/>
      <c r="QUI454" s="18"/>
      <c r="QUR454" s="16"/>
      <c r="QUS454" s="17"/>
      <c r="QUT454" s="18"/>
      <c r="QVC454" s="16"/>
      <c r="QVD454" s="17"/>
      <c r="QVE454" s="18"/>
      <c r="QVN454" s="16"/>
      <c r="QVO454" s="17"/>
      <c r="QVP454" s="18"/>
      <c r="QVY454" s="16"/>
      <c r="QVZ454" s="17"/>
      <c r="QWA454" s="18"/>
      <c r="QWJ454" s="16"/>
      <c r="QWK454" s="17"/>
      <c r="QWL454" s="18"/>
      <c r="QWU454" s="16"/>
      <c r="QWV454" s="17"/>
      <c r="QWW454" s="18"/>
      <c r="QXF454" s="16"/>
      <c r="QXG454" s="17"/>
      <c r="QXH454" s="18"/>
      <c r="QXQ454" s="16"/>
      <c r="QXR454" s="17"/>
      <c r="QXS454" s="18"/>
      <c r="QYB454" s="16"/>
      <c r="QYC454" s="17"/>
      <c r="QYD454" s="18"/>
      <c r="QYM454" s="16"/>
      <c r="QYN454" s="17"/>
      <c r="QYO454" s="18"/>
      <c r="QYX454" s="16"/>
      <c r="QYY454" s="17"/>
      <c r="QYZ454" s="18"/>
      <c r="QZI454" s="16"/>
      <c r="QZJ454" s="17"/>
      <c r="QZK454" s="18"/>
      <c r="QZT454" s="16"/>
      <c r="QZU454" s="17"/>
      <c r="QZV454" s="18"/>
      <c r="RAE454" s="16"/>
      <c r="RAF454" s="17"/>
      <c r="RAG454" s="18"/>
      <c r="RAP454" s="16"/>
      <c r="RAQ454" s="17"/>
      <c r="RAR454" s="18"/>
      <c r="RBA454" s="16"/>
      <c r="RBB454" s="17"/>
      <c r="RBC454" s="18"/>
      <c r="RBL454" s="16"/>
      <c r="RBM454" s="17"/>
      <c r="RBN454" s="18"/>
      <c r="RBW454" s="16"/>
      <c r="RBX454" s="17"/>
      <c r="RBY454" s="18"/>
      <c r="RCH454" s="16"/>
      <c r="RCI454" s="17"/>
      <c r="RCJ454" s="18"/>
      <c r="RCS454" s="16"/>
      <c r="RCT454" s="17"/>
      <c r="RCU454" s="18"/>
      <c r="RDD454" s="16"/>
      <c r="RDE454" s="17"/>
      <c r="RDF454" s="18"/>
      <c r="RDO454" s="16"/>
      <c r="RDP454" s="17"/>
      <c r="RDQ454" s="18"/>
      <c r="RDZ454" s="16"/>
      <c r="REA454" s="17"/>
      <c r="REB454" s="18"/>
      <c r="REK454" s="16"/>
      <c r="REL454" s="17"/>
      <c r="REM454" s="18"/>
      <c r="REV454" s="16"/>
      <c r="REW454" s="17"/>
      <c r="REX454" s="18"/>
      <c r="RFG454" s="16"/>
      <c r="RFH454" s="17"/>
      <c r="RFI454" s="18"/>
      <c r="RFR454" s="16"/>
      <c r="RFS454" s="17"/>
      <c r="RFT454" s="18"/>
      <c r="RGC454" s="16"/>
      <c r="RGD454" s="17"/>
      <c r="RGE454" s="18"/>
      <c r="RGN454" s="16"/>
      <c r="RGO454" s="17"/>
      <c r="RGP454" s="18"/>
      <c r="RGY454" s="16"/>
      <c r="RGZ454" s="17"/>
      <c r="RHA454" s="18"/>
      <c r="RHJ454" s="16"/>
      <c r="RHK454" s="17"/>
      <c r="RHL454" s="18"/>
      <c r="RHU454" s="16"/>
      <c r="RHV454" s="17"/>
      <c r="RHW454" s="18"/>
      <c r="RIF454" s="16"/>
      <c r="RIG454" s="17"/>
      <c r="RIH454" s="18"/>
      <c r="RIQ454" s="16"/>
      <c r="RIR454" s="17"/>
      <c r="RIS454" s="18"/>
      <c r="RJB454" s="16"/>
      <c r="RJC454" s="17"/>
      <c r="RJD454" s="18"/>
      <c r="RJM454" s="16"/>
      <c r="RJN454" s="17"/>
      <c r="RJO454" s="18"/>
      <c r="RJX454" s="16"/>
      <c r="RJY454" s="17"/>
      <c r="RJZ454" s="18"/>
      <c r="RKI454" s="16"/>
      <c r="RKJ454" s="17"/>
      <c r="RKK454" s="18"/>
      <c r="RKT454" s="16"/>
      <c r="RKU454" s="17"/>
      <c r="RKV454" s="18"/>
      <c r="RLE454" s="16"/>
      <c r="RLF454" s="17"/>
      <c r="RLG454" s="18"/>
      <c r="RLP454" s="16"/>
      <c r="RLQ454" s="17"/>
      <c r="RLR454" s="18"/>
      <c r="RMA454" s="16"/>
      <c r="RMB454" s="17"/>
      <c r="RMC454" s="18"/>
      <c r="RML454" s="16"/>
      <c r="RMM454" s="17"/>
      <c r="RMN454" s="18"/>
      <c r="RMW454" s="16"/>
      <c r="RMX454" s="17"/>
      <c r="RMY454" s="18"/>
      <c r="RNH454" s="16"/>
      <c r="RNI454" s="17"/>
      <c r="RNJ454" s="18"/>
      <c r="RNS454" s="16"/>
      <c r="RNT454" s="17"/>
      <c r="RNU454" s="18"/>
      <c r="ROD454" s="16"/>
      <c r="ROE454" s="17"/>
      <c r="ROF454" s="18"/>
      <c r="ROO454" s="16"/>
      <c r="ROP454" s="17"/>
      <c r="ROQ454" s="18"/>
      <c r="ROZ454" s="16"/>
      <c r="RPA454" s="17"/>
      <c r="RPB454" s="18"/>
      <c r="RPK454" s="16"/>
      <c r="RPL454" s="17"/>
      <c r="RPM454" s="18"/>
      <c r="RPV454" s="16"/>
      <c r="RPW454" s="17"/>
      <c r="RPX454" s="18"/>
      <c r="RQG454" s="16"/>
      <c r="RQH454" s="17"/>
      <c r="RQI454" s="18"/>
      <c r="RQR454" s="16"/>
      <c r="RQS454" s="17"/>
      <c r="RQT454" s="18"/>
      <c r="RRC454" s="16"/>
      <c r="RRD454" s="17"/>
      <c r="RRE454" s="18"/>
      <c r="RRN454" s="16"/>
      <c r="RRO454" s="17"/>
      <c r="RRP454" s="18"/>
      <c r="RRY454" s="16"/>
      <c r="RRZ454" s="17"/>
      <c r="RSA454" s="18"/>
      <c r="RSJ454" s="16"/>
      <c r="RSK454" s="17"/>
      <c r="RSL454" s="18"/>
      <c r="RSU454" s="16"/>
      <c r="RSV454" s="17"/>
      <c r="RSW454" s="18"/>
      <c r="RTF454" s="16"/>
      <c r="RTG454" s="17"/>
      <c r="RTH454" s="18"/>
      <c r="RTQ454" s="16"/>
      <c r="RTR454" s="17"/>
      <c r="RTS454" s="18"/>
      <c r="RUB454" s="16"/>
      <c r="RUC454" s="17"/>
      <c r="RUD454" s="18"/>
      <c r="RUM454" s="16"/>
      <c r="RUN454" s="17"/>
      <c r="RUO454" s="18"/>
      <c r="RUX454" s="16"/>
      <c r="RUY454" s="17"/>
      <c r="RUZ454" s="18"/>
      <c r="RVI454" s="16"/>
      <c r="RVJ454" s="17"/>
      <c r="RVK454" s="18"/>
      <c r="RVT454" s="16"/>
      <c r="RVU454" s="17"/>
      <c r="RVV454" s="18"/>
      <c r="RWE454" s="16"/>
      <c r="RWF454" s="17"/>
      <c r="RWG454" s="18"/>
      <c r="RWP454" s="16"/>
      <c r="RWQ454" s="17"/>
      <c r="RWR454" s="18"/>
      <c r="RXA454" s="16"/>
      <c r="RXB454" s="17"/>
      <c r="RXC454" s="18"/>
      <c r="RXL454" s="16"/>
      <c r="RXM454" s="17"/>
      <c r="RXN454" s="18"/>
      <c r="RXW454" s="16"/>
      <c r="RXX454" s="17"/>
      <c r="RXY454" s="18"/>
      <c r="RYH454" s="16"/>
      <c r="RYI454" s="17"/>
      <c r="RYJ454" s="18"/>
      <c r="RYS454" s="16"/>
      <c r="RYT454" s="17"/>
      <c r="RYU454" s="18"/>
      <c r="RZD454" s="16"/>
      <c r="RZE454" s="17"/>
      <c r="RZF454" s="18"/>
      <c r="RZO454" s="16"/>
      <c r="RZP454" s="17"/>
      <c r="RZQ454" s="18"/>
      <c r="RZZ454" s="16"/>
      <c r="SAA454" s="17"/>
      <c r="SAB454" s="18"/>
      <c r="SAK454" s="16"/>
      <c r="SAL454" s="17"/>
      <c r="SAM454" s="18"/>
      <c r="SAV454" s="16"/>
      <c r="SAW454" s="17"/>
      <c r="SAX454" s="18"/>
      <c r="SBG454" s="16"/>
      <c r="SBH454" s="17"/>
      <c r="SBI454" s="18"/>
      <c r="SBR454" s="16"/>
      <c r="SBS454" s="17"/>
      <c r="SBT454" s="18"/>
      <c r="SCC454" s="16"/>
      <c r="SCD454" s="17"/>
      <c r="SCE454" s="18"/>
      <c r="SCN454" s="16"/>
      <c r="SCO454" s="17"/>
      <c r="SCP454" s="18"/>
      <c r="SCY454" s="16"/>
      <c r="SCZ454" s="17"/>
      <c r="SDA454" s="18"/>
      <c r="SDJ454" s="16"/>
      <c r="SDK454" s="17"/>
      <c r="SDL454" s="18"/>
      <c r="SDU454" s="16"/>
      <c r="SDV454" s="17"/>
      <c r="SDW454" s="18"/>
      <c r="SEF454" s="16"/>
      <c r="SEG454" s="17"/>
      <c r="SEH454" s="18"/>
      <c r="SEQ454" s="16"/>
      <c r="SER454" s="17"/>
      <c r="SES454" s="18"/>
      <c r="SFB454" s="16"/>
      <c r="SFC454" s="17"/>
      <c r="SFD454" s="18"/>
      <c r="SFM454" s="16"/>
      <c r="SFN454" s="17"/>
      <c r="SFO454" s="18"/>
      <c r="SFX454" s="16"/>
      <c r="SFY454" s="17"/>
      <c r="SFZ454" s="18"/>
      <c r="SGI454" s="16"/>
      <c r="SGJ454" s="17"/>
      <c r="SGK454" s="18"/>
      <c r="SGT454" s="16"/>
      <c r="SGU454" s="17"/>
      <c r="SGV454" s="18"/>
      <c r="SHE454" s="16"/>
      <c r="SHF454" s="17"/>
      <c r="SHG454" s="18"/>
      <c r="SHP454" s="16"/>
      <c r="SHQ454" s="17"/>
      <c r="SHR454" s="18"/>
      <c r="SIA454" s="16"/>
      <c r="SIB454" s="17"/>
      <c r="SIC454" s="18"/>
      <c r="SIL454" s="16"/>
      <c r="SIM454" s="17"/>
      <c r="SIN454" s="18"/>
      <c r="SIW454" s="16"/>
      <c r="SIX454" s="17"/>
      <c r="SIY454" s="18"/>
      <c r="SJH454" s="16"/>
      <c r="SJI454" s="17"/>
      <c r="SJJ454" s="18"/>
      <c r="SJS454" s="16"/>
      <c r="SJT454" s="17"/>
      <c r="SJU454" s="18"/>
      <c r="SKD454" s="16"/>
      <c r="SKE454" s="17"/>
      <c r="SKF454" s="18"/>
      <c r="SKO454" s="16"/>
      <c r="SKP454" s="17"/>
      <c r="SKQ454" s="18"/>
      <c r="SKZ454" s="16"/>
      <c r="SLA454" s="17"/>
      <c r="SLB454" s="18"/>
      <c r="SLK454" s="16"/>
      <c r="SLL454" s="17"/>
      <c r="SLM454" s="18"/>
      <c r="SLV454" s="16"/>
      <c r="SLW454" s="17"/>
      <c r="SLX454" s="18"/>
      <c r="SMG454" s="16"/>
      <c r="SMH454" s="17"/>
      <c r="SMI454" s="18"/>
      <c r="SMR454" s="16"/>
      <c r="SMS454" s="17"/>
      <c r="SMT454" s="18"/>
      <c r="SNC454" s="16"/>
      <c r="SND454" s="17"/>
      <c r="SNE454" s="18"/>
      <c r="SNN454" s="16"/>
      <c r="SNO454" s="17"/>
      <c r="SNP454" s="18"/>
      <c r="SNY454" s="16"/>
      <c r="SNZ454" s="17"/>
      <c r="SOA454" s="18"/>
      <c r="SOJ454" s="16"/>
      <c r="SOK454" s="17"/>
      <c r="SOL454" s="18"/>
      <c r="SOU454" s="16"/>
      <c r="SOV454" s="17"/>
      <c r="SOW454" s="18"/>
      <c r="SPF454" s="16"/>
      <c r="SPG454" s="17"/>
      <c r="SPH454" s="18"/>
      <c r="SPQ454" s="16"/>
      <c r="SPR454" s="17"/>
      <c r="SPS454" s="18"/>
      <c r="SQB454" s="16"/>
      <c r="SQC454" s="17"/>
      <c r="SQD454" s="18"/>
      <c r="SQM454" s="16"/>
      <c r="SQN454" s="17"/>
      <c r="SQO454" s="18"/>
      <c r="SQX454" s="16"/>
      <c r="SQY454" s="17"/>
      <c r="SQZ454" s="18"/>
      <c r="SRI454" s="16"/>
      <c r="SRJ454" s="17"/>
      <c r="SRK454" s="18"/>
      <c r="SRT454" s="16"/>
      <c r="SRU454" s="17"/>
      <c r="SRV454" s="18"/>
      <c r="SSE454" s="16"/>
      <c r="SSF454" s="17"/>
      <c r="SSG454" s="18"/>
      <c r="SSP454" s="16"/>
      <c r="SSQ454" s="17"/>
      <c r="SSR454" s="18"/>
      <c r="STA454" s="16"/>
      <c r="STB454" s="17"/>
      <c r="STC454" s="18"/>
      <c r="STL454" s="16"/>
      <c r="STM454" s="17"/>
      <c r="STN454" s="18"/>
      <c r="STW454" s="16"/>
      <c r="STX454" s="17"/>
      <c r="STY454" s="18"/>
      <c r="SUH454" s="16"/>
      <c r="SUI454" s="17"/>
      <c r="SUJ454" s="18"/>
      <c r="SUS454" s="16"/>
      <c r="SUT454" s="17"/>
      <c r="SUU454" s="18"/>
      <c r="SVD454" s="16"/>
      <c r="SVE454" s="17"/>
      <c r="SVF454" s="18"/>
      <c r="SVO454" s="16"/>
      <c r="SVP454" s="17"/>
      <c r="SVQ454" s="18"/>
      <c r="SVZ454" s="16"/>
      <c r="SWA454" s="17"/>
      <c r="SWB454" s="18"/>
      <c r="SWK454" s="16"/>
      <c r="SWL454" s="17"/>
      <c r="SWM454" s="18"/>
      <c r="SWV454" s="16"/>
      <c r="SWW454" s="17"/>
      <c r="SWX454" s="18"/>
      <c r="SXG454" s="16"/>
      <c r="SXH454" s="17"/>
      <c r="SXI454" s="18"/>
      <c r="SXR454" s="16"/>
      <c r="SXS454" s="17"/>
      <c r="SXT454" s="18"/>
      <c r="SYC454" s="16"/>
      <c r="SYD454" s="17"/>
      <c r="SYE454" s="18"/>
      <c r="SYN454" s="16"/>
      <c r="SYO454" s="17"/>
      <c r="SYP454" s="18"/>
      <c r="SYY454" s="16"/>
      <c r="SYZ454" s="17"/>
      <c r="SZA454" s="18"/>
      <c r="SZJ454" s="16"/>
      <c r="SZK454" s="17"/>
      <c r="SZL454" s="18"/>
      <c r="SZU454" s="16"/>
      <c r="SZV454" s="17"/>
      <c r="SZW454" s="18"/>
      <c r="TAF454" s="16"/>
      <c r="TAG454" s="17"/>
      <c r="TAH454" s="18"/>
      <c r="TAQ454" s="16"/>
      <c r="TAR454" s="17"/>
      <c r="TAS454" s="18"/>
      <c r="TBB454" s="16"/>
      <c r="TBC454" s="17"/>
      <c r="TBD454" s="18"/>
      <c r="TBM454" s="16"/>
      <c r="TBN454" s="17"/>
      <c r="TBO454" s="18"/>
      <c r="TBX454" s="16"/>
      <c r="TBY454" s="17"/>
      <c r="TBZ454" s="18"/>
      <c r="TCI454" s="16"/>
      <c r="TCJ454" s="17"/>
      <c r="TCK454" s="18"/>
      <c r="TCT454" s="16"/>
      <c r="TCU454" s="17"/>
      <c r="TCV454" s="18"/>
      <c r="TDE454" s="16"/>
      <c r="TDF454" s="17"/>
      <c r="TDG454" s="18"/>
      <c r="TDP454" s="16"/>
      <c r="TDQ454" s="17"/>
      <c r="TDR454" s="18"/>
      <c r="TEA454" s="16"/>
      <c r="TEB454" s="17"/>
      <c r="TEC454" s="18"/>
      <c r="TEL454" s="16"/>
      <c r="TEM454" s="17"/>
      <c r="TEN454" s="18"/>
      <c r="TEW454" s="16"/>
      <c r="TEX454" s="17"/>
      <c r="TEY454" s="18"/>
      <c r="TFH454" s="16"/>
      <c r="TFI454" s="17"/>
      <c r="TFJ454" s="18"/>
      <c r="TFS454" s="16"/>
      <c r="TFT454" s="17"/>
      <c r="TFU454" s="18"/>
      <c r="TGD454" s="16"/>
      <c r="TGE454" s="17"/>
      <c r="TGF454" s="18"/>
      <c r="TGO454" s="16"/>
      <c r="TGP454" s="17"/>
      <c r="TGQ454" s="18"/>
      <c r="TGZ454" s="16"/>
      <c r="THA454" s="17"/>
      <c r="THB454" s="18"/>
      <c r="THK454" s="16"/>
      <c r="THL454" s="17"/>
      <c r="THM454" s="18"/>
      <c r="THV454" s="16"/>
      <c r="THW454" s="17"/>
      <c r="THX454" s="18"/>
      <c r="TIG454" s="16"/>
      <c r="TIH454" s="17"/>
      <c r="TII454" s="18"/>
      <c r="TIR454" s="16"/>
      <c r="TIS454" s="17"/>
      <c r="TIT454" s="18"/>
      <c r="TJC454" s="16"/>
      <c r="TJD454" s="17"/>
      <c r="TJE454" s="18"/>
      <c r="TJN454" s="16"/>
      <c r="TJO454" s="17"/>
      <c r="TJP454" s="18"/>
      <c r="TJY454" s="16"/>
      <c r="TJZ454" s="17"/>
      <c r="TKA454" s="18"/>
      <c r="TKJ454" s="16"/>
      <c r="TKK454" s="17"/>
      <c r="TKL454" s="18"/>
      <c r="TKU454" s="16"/>
      <c r="TKV454" s="17"/>
      <c r="TKW454" s="18"/>
      <c r="TLF454" s="16"/>
      <c r="TLG454" s="17"/>
      <c r="TLH454" s="18"/>
      <c r="TLQ454" s="16"/>
      <c r="TLR454" s="17"/>
      <c r="TLS454" s="18"/>
      <c r="TMB454" s="16"/>
      <c r="TMC454" s="17"/>
      <c r="TMD454" s="18"/>
      <c r="TMM454" s="16"/>
      <c r="TMN454" s="17"/>
      <c r="TMO454" s="18"/>
      <c r="TMX454" s="16"/>
      <c r="TMY454" s="17"/>
      <c r="TMZ454" s="18"/>
      <c r="TNI454" s="16"/>
      <c r="TNJ454" s="17"/>
      <c r="TNK454" s="18"/>
      <c r="TNT454" s="16"/>
      <c r="TNU454" s="17"/>
      <c r="TNV454" s="18"/>
      <c r="TOE454" s="16"/>
      <c r="TOF454" s="17"/>
      <c r="TOG454" s="18"/>
      <c r="TOP454" s="16"/>
      <c r="TOQ454" s="17"/>
      <c r="TOR454" s="18"/>
      <c r="TPA454" s="16"/>
      <c r="TPB454" s="17"/>
      <c r="TPC454" s="18"/>
      <c r="TPL454" s="16"/>
      <c r="TPM454" s="17"/>
      <c r="TPN454" s="18"/>
      <c r="TPW454" s="16"/>
      <c r="TPX454" s="17"/>
      <c r="TPY454" s="18"/>
      <c r="TQH454" s="16"/>
      <c r="TQI454" s="17"/>
      <c r="TQJ454" s="18"/>
      <c r="TQS454" s="16"/>
      <c r="TQT454" s="17"/>
      <c r="TQU454" s="18"/>
      <c r="TRD454" s="16"/>
      <c r="TRE454" s="17"/>
      <c r="TRF454" s="18"/>
      <c r="TRO454" s="16"/>
      <c r="TRP454" s="17"/>
      <c r="TRQ454" s="18"/>
      <c r="TRZ454" s="16"/>
      <c r="TSA454" s="17"/>
      <c r="TSB454" s="18"/>
      <c r="TSK454" s="16"/>
      <c r="TSL454" s="17"/>
      <c r="TSM454" s="18"/>
      <c r="TSV454" s="16"/>
      <c r="TSW454" s="17"/>
      <c r="TSX454" s="18"/>
      <c r="TTG454" s="16"/>
      <c r="TTH454" s="17"/>
      <c r="TTI454" s="18"/>
      <c r="TTR454" s="16"/>
      <c r="TTS454" s="17"/>
      <c r="TTT454" s="18"/>
      <c r="TUC454" s="16"/>
      <c r="TUD454" s="17"/>
      <c r="TUE454" s="18"/>
      <c r="TUN454" s="16"/>
      <c r="TUO454" s="17"/>
      <c r="TUP454" s="18"/>
      <c r="TUY454" s="16"/>
      <c r="TUZ454" s="17"/>
      <c r="TVA454" s="18"/>
      <c r="TVJ454" s="16"/>
      <c r="TVK454" s="17"/>
      <c r="TVL454" s="18"/>
      <c r="TVU454" s="16"/>
      <c r="TVV454" s="17"/>
      <c r="TVW454" s="18"/>
      <c r="TWF454" s="16"/>
      <c r="TWG454" s="17"/>
      <c r="TWH454" s="18"/>
      <c r="TWQ454" s="16"/>
      <c r="TWR454" s="17"/>
      <c r="TWS454" s="18"/>
      <c r="TXB454" s="16"/>
      <c r="TXC454" s="17"/>
      <c r="TXD454" s="18"/>
      <c r="TXM454" s="16"/>
      <c r="TXN454" s="17"/>
      <c r="TXO454" s="18"/>
      <c r="TXX454" s="16"/>
      <c r="TXY454" s="17"/>
      <c r="TXZ454" s="18"/>
      <c r="TYI454" s="16"/>
      <c r="TYJ454" s="17"/>
      <c r="TYK454" s="18"/>
      <c r="TYT454" s="16"/>
      <c r="TYU454" s="17"/>
      <c r="TYV454" s="18"/>
      <c r="TZE454" s="16"/>
      <c r="TZF454" s="17"/>
      <c r="TZG454" s="18"/>
      <c r="TZP454" s="16"/>
      <c r="TZQ454" s="17"/>
      <c r="TZR454" s="18"/>
      <c r="UAA454" s="16"/>
      <c r="UAB454" s="17"/>
      <c r="UAC454" s="18"/>
      <c r="UAL454" s="16"/>
      <c r="UAM454" s="17"/>
      <c r="UAN454" s="18"/>
      <c r="UAW454" s="16"/>
      <c r="UAX454" s="17"/>
      <c r="UAY454" s="18"/>
      <c r="UBH454" s="16"/>
      <c r="UBI454" s="17"/>
      <c r="UBJ454" s="18"/>
      <c r="UBS454" s="16"/>
      <c r="UBT454" s="17"/>
      <c r="UBU454" s="18"/>
      <c r="UCD454" s="16"/>
      <c r="UCE454" s="17"/>
      <c r="UCF454" s="18"/>
      <c r="UCO454" s="16"/>
      <c r="UCP454" s="17"/>
      <c r="UCQ454" s="18"/>
      <c r="UCZ454" s="16"/>
      <c r="UDA454" s="17"/>
      <c r="UDB454" s="18"/>
      <c r="UDK454" s="16"/>
      <c r="UDL454" s="17"/>
      <c r="UDM454" s="18"/>
      <c r="UDV454" s="16"/>
      <c r="UDW454" s="17"/>
      <c r="UDX454" s="18"/>
      <c r="UEG454" s="16"/>
      <c r="UEH454" s="17"/>
      <c r="UEI454" s="18"/>
      <c r="UER454" s="16"/>
      <c r="UES454" s="17"/>
      <c r="UET454" s="18"/>
      <c r="UFC454" s="16"/>
      <c r="UFD454" s="17"/>
      <c r="UFE454" s="18"/>
      <c r="UFN454" s="16"/>
      <c r="UFO454" s="17"/>
      <c r="UFP454" s="18"/>
      <c r="UFY454" s="16"/>
      <c r="UFZ454" s="17"/>
      <c r="UGA454" s="18"/>
      <c r="UGJ454" s="16"/>
      <c r="UGK454" s="17"/>
      <c r="UGL454" s="18"/>
      <c r="UGU454" s="16"/>
      <c r="UGV454" s="17"/>
      <c r="UGW454" s="18"/>
      <c r="UHF454" s="16"/>
      <c r="UHG454" s="17"/>
      <c r="UHH454" s="18"/>
      <c r="UHQ454" s="16"/>
      <c r="UHR454" s="17"/>
      <c r="UHS454" s="18"/>
      <c r="UIB454" s="16"/>
      <c r="UIC454" s="17"/>
      <c r="UID454" s="18"/>
      <c r="UIM454" s="16"/>
      <c r="UIN454" s="17"/>
      <c r="UIO454" s="18"/>
      <c r="UIX454" s="16"/>
      <c r="UIY454" s="17"/>
      <c r="UIZ454" s="18"/>
      <c r="UJI454" s="16"/>
      <c r="UJJ454" s="17"/>
      <c r="UJK454" s="18"/>
      <c r="UJT454" s="16"/>
      <c r="UJU454" s="17"/>
      <c r="UJV454" s="18"/>
      <c r="UKE454" s="16"/>
      <c r="UKF454" s="17"/>
      <c r="UKG454" s="18"/>
      <c r="UKP454" s="16"/>
      <c r="UKQ454" s="17"/>
      <c r="UKR454" s="18"/>
      <c r="ULA454" s="16"/>
      <c r="ULB454" s="17"/>
      <c r="ULC454" s="18"/>
      <c r="ULL454" s="16"/>
      <c r="ULM454" s="17"/>
      <c r="ULN454" s="18"/>
      <c r="ULW454" s="16"/>
      <c r="ULX454" s="17"/>
      <c r="ULY454" s="18"/>
      <c r="UMH454" s="16"/>
      <c r="UMI454" s="17"/>
      <c r="UMJ454" s="18"/>
      <c r="UMS454" s="16"/>
      <c r="UMT454" s="17"/>
      <c r="UMU454" s="18"/>
      <c r="UND454" s="16"/>
      <c r="UNE454" s="17"/>
      <c r="UNF454" s="18"/>
      <c r="UNO454" s="16"/>
      <c r="UNP454" s="17"/>
      <c r="UNQ454" s="18"/>
      <c r="UNZ454" s="16"/>
      <c r="UOA454" s="17"/>
      <c r="UOB454" s="18"/>
      <c r="UOK454" s="16"/>
      <c r="UOL454" s="17"/>
      <c r="UOM454" s="18"/>
      <c r="UOV454" s="16"/>
      <c r="UOW454" s="17"/>
      <c r="UOX454" s="18"/>
      <c r="UPG454" s="16"/>
      <c r="UPH454" s="17"/>
      <c r="UPI454" s="18"/>
      <c r="UPR454" s="16"/>
      <c r="UPS454" s="17"/>
      <c r="UPT454" s="18"/>
      <c r="UQC454" s="16"/>
      <c r="UQD454" s="17"/>
      <c r="UQE454" s="18"/>
      <c r="UQN454" s="16"/>
      <c r="UQO454" s="17"/>
      <c r="UQP454" s="18"/>
      <c r="UQY454" s="16"/>
      <c r="UQZ454" s="17"/>
      <c r="URA454" s="18"/>
      <c r="URJ454" s="16"/>
      <c r="URK454" s="17"/>
      <c r="URL454" s="18"/>
      <c r="URU454" s="16"/>
      <c r="URV454" s="17"/>
      <c r="URW454" s="18"/>
      <c r="USF454" s="16"/>
      <c r="USG454" s="17"/>
      <c r="USH454" s="18"/>
      <c r="USQ454" s="16"/>
      <c r="USR454" s="17"/>
      <c r="USS454" s="18"/>
      <c r="UTB454" s="16"/>
      <c r="UTC454" s="17"/>
      <c r="UTD454" s="18"/>
      <c r="UTM454" s="16"/>
      <c r="UTN454" s="17"/>
      <c r="UTO454" s="18"/>
      <c r="UTX454" s="16"/>
      <c r="UTY454" s="17"/>
      <c r="UTZ454" s="18"/>
      <c r="UUI454" s="16"/>
      <c r="UUJ454" s="17"/>
      <c r="UUK454" s="18"/>
      <c r="UUT454" s="16"/>
      <c r="UUU454" s="17"/>
      <c r="UUV454" s="18"/>
      <c r="UVE454" s="16"/>
      <c r="UVF454" s="17"/>
      <c r="UVG454" s="18"/>
      <c r="UVP454" s="16"/>
      <c r="UVQ454" s="17"/>
      <c r="UVR454" s="18"/>
      <c r="UWA454" s="16"/>
      <c r="UWB454" s="17"/>
      <c r="UWC454" s="18"/>
      <c r="UWL454" s="16"/>
      <c r="UWM454" s="17"/>
      <c r="UWN454" s="18"/>
      <c r="UWW454" s="16"/>
      <c r="UWX454" s="17"/>
      <c r="UWY454" s="18"/>
      <c r="UXH454" s="16"/>
      <c r="UXI454" s="17"/>
      <c r="UXJ454" s="18"/>
      <c r="UXS454" s="16"/>
      <c r="UXT454" s="17"/>
      <c r="UXU454" s="18"/>
      <c r="UYD454" s="16"/>
      <c r="UYE454" s="17"/>
      <c r="UYF454" s="18"/>
      <c r="UYO454" s="16"/>
      <c r="UYP454" s="17"/>
      <c r="UYQ454" s="18"/>
      <c r="UYZ454" s="16"/>
      <c r="UZA454" s="17"/>
      <c r="UZB454" s="18"/>
      <c r="UZK454" s="16"/>
      <c r="UZL454" s="17"/>
      <c r="UZM454" s="18"/>
      <c r="UZV454" s="16"/>
      <c r="UZW454" s="17"/>
      <c r="UZX454" s="18"/>
      <c r="VAG454" s="16"/>
      <c r="VAH454" s="17"/>
      <c r="VAI454" s="18"/>
      <c r="VAR454" s="16"/>
      <c r="VAS454" s="17"/>
      <c r="VAT454" s="18"/>
      <c r="VBC454" s="16"/>
      <c r="VBD454" s="17"/>
      <c r="VBE454" s="18"/>
      <c r="VBN454" s="16"/>
      <c r="VBO454" s="17"/>
      <c r="VBP454" s="18"/>
      <c r="VBY454" s="16"/>
      <c r="VBZ454" s="17"/>
      <c r="VCA454" s="18"/>
      <c r="VCJ454" s="16"/>
      <c r="VCK454" s="17"/>
      <c r="VCL454" s="18"/>
      <c r="VCU454" s="16"/>
      <c r="VCV454" s="17"/>
      <c r="VCW454" s="18"/>
      <c r="VDF454" s="16"/>
      <c r="VDG454" s="17"/>
      <c r="VDH454" s="18"/>
      <c r="VDQ454" s="16"/>
      <c r="VDR454" s="17"/>
      <c r="VDS454" s="18"/>
      <c r="VEB454" s="16"/>
      <c r="VEC454" s="17"/>
      <c r="VED454" s="18"/>
      <c r="VEM454" s="16"/>
      <c r="VEN454" s="17"/>
      <c r="VEO454" s="18"/>
      <c r="VEX454" s="16"/>
      <c r="VEY454" s="17"/>
      <c r="VEZ454" s="18"/>
      <c r="VFI454" s="16"/>
      <c r="VFJ454" s="17"/>
      <c r="VFK454" s="18"/>
      <c r="VFT454" s="16"/>
      <c r="VFU454" s="17"/>
      <c r="VFV454" s="18"/>
      <c r="VGE454" s="16"/>
      <c r="VGF454" s="17"/>
      <c r="VGG454" s="18"/>
      <c r="VGP454" s="16"/>
      <c r="VGQ454" s="17"/>
      <c r="VGR454" s="18"/>
      <c r="VHA454" s="16"/>
      <c r="VHB454" s="17"/>
      <c r="VHC454" s="18"/>
      <c r="VHL454" s="16"/>
      <c r="VHM454" s="17"/>
      <c r="VHN454" s="18"/>
      <c r="VHW454" s="16"/>
      <c r="VHX454" s="17"/>
      <c r="VHY454" s="18"/>
      <c r="VIH454" s="16"/>
      <c r="VII454" s="17"/>
      <c r="VIJ454" s="18"/>
      <c r="VIS454" s="16"/>
      <c r="VIT454" s="17"/>
      <c r="VIU454" s="18"/>
      <c r="VJD454" s="16"/>
      <c r="VJE454" s="17"/>
      <c r="VJF454" s="18"/>
      <c r="VJO454" s="16"/>
      <c r="VJP454" s="17"/>
      <c r="VJQ454" s="18"/>
      <c r="VJZ454" s="16"/>
      <c r="VKA454" s="17"/>
      <c r="VKB454" s="18"/>
      <c r="VKK454" s="16"/>
      <c r="VKL454" s="17"/>
      <c r="VKM454" s="18"/>
      <c r="VKV454" s="16"/>
      <c r="VKW454" s="17"/>
      <c r="VKX454" s="18"/>
      <c r="VLG454" s="16"/>
      <c r="VLH454" s="17"/>
      <c r="VLI454" s="18"/>
      <c r="VLR454" s="16"/>
      <c r="VLS454" s="17"/>
      <c r="VLT454" s="18"/>
      <c r="VMC454" s="16"/>
      <c r="VMD454" s="17"/>
      <c r="VME454" s="18"/>
      <c r="VMN454" s="16"/>
      <c r="VMO454" s="17"/>
      <c r="VMP454" s="18"/>
      <c r="VMY454" s="16"/>
      <c r="VMZ454" s="17"/>
      <c r="VNA454" s="18"/>
      <c r="VNJ454" s="16"/>
      <c r="VNK454" s="17"/>
      <c r="VNL454" s="18"/>
      <c r="VNU454" s="16"/>
      <c r="VNV454" s="17"/>
      <c r="VNW454" s="18"/>
      <c r="VOF454" s="16"/>
      <c r="VOG454" s="17"/>
      <c r="VOH454" s="18"/>
      <c r="VOQ454" s="16"/>
      <c r="VOR454" s="17"/>
      <c r="VOS454" s="18"/>
      <c r="VPB454" s="16"/>
      <c r="VPC454" s="17"/>
      <c r="VPD454" s="18"/>
      <c r="VPM454" s="16"/>
      <c r="VPN454" s="17"/>
      <c r="VPO454" s="18"/>
      <c r="VPX454" s="16"/>
      <c r="VPY454" s="17"/>
      <c r="VPZ454" s="18"/>
      <c r="VQI454" s="16"/>
      <c r="VQJ454" s="17"/>
      <c r="VQK454" s="18"/>
      <c r="VQT454" s="16"/>
      <c r="VQU454" s="17"/>
      <c r="VQV454" s="18"/>
      <c r="VRE454" s="16"/>
      <c r="VRF454" s="17"/>
      <c r="VRG454" s="18"/>
      <c r="VRP454" s="16"/>
      <c r="VRQ454" s="17"/>
      <c r="VRR454" s="18"/>
      <c r="VSA454" s="16"/>
      <c r="VSB454" s="17"/>
      <c r="VSC454" s="18"/>
      <c r="VSL454" s="16"/>
      <c r="VSM454" s="17"/>
      <c r="VSN454" s="18"/>
      <c r="VSW454" s="16"/>
      <c r="VSX454" s="17"/>
      <c r="VSY454" s="18"/>
      <c r="VTH454" s="16"/>
      <c r="VTI454" s="17"/>
      <c r="VTJ454" s="18"/>
      <c r="VTS454" s="16"/>
      <c r="VTT454" s="17"/>
      <c r="VTU454" s="18"/>
      <c r="VUD454" s="16"/>
      <c r="VUE454" s="17"/>
      <c r="VUF454" s="18"/>
      <c r="VUO454" s="16"/>
      <c r="VUP454" s="17"/>
      <c r="VUQ454" s="18"/>
      <c r="VUZ454" s="16"/>
      <c r="VVA454" s="17"/>
      <c r="VVB454" s="18"/>
      <c r="VVK454" s="16"/>
      <c r="VVL454" s="17"/>
      <c r="VVM454" s="18"/>
      <c r="VVV454" s="16"/>
      <c r="VVW454" s="17"/>
      <c r="VVX454" s="18"/>
      <c r="VWG454" s="16"/>
      <c r="VWH454" s="17"/>
      <c r="VWI454" s="18"/>
      <c r="VWR454" s="16"/>
      <c r="VWS454" s="17"/>
      <c r="VWT454" s="18"/>
      <c r="VXC454" s="16"/>
      <c r="VXD454" s="17"/>
      <c r="VXE454" s="18"/>
      <c r="VXN454" s="16"/>
      <c r="VXO454" s="17"/>
      <c r="VXP454" s="18"/>
      <c r="VXY454" s="16"/>
      <c r="VXZ454" s="17"/>
      <c r="VYA454" s="18"/>
      <c r="VYJ454" s="16"/>
      <c r="VYK454" s="17"/>
      <c r="VYL454" s="18"/>
      <c r="VYU454" s="16"/>
      <c r="VYV454" s="17"/>
      <c r="VYW454" s="18"/>
      <c r="VZF454" s="16"/>
      <c r="VZG454" s="17"/>
      <c r="VZH454" s="18"/>
      <c r="VZQ454" s="16"/>
      <c r="VZR454" s="17"/>
      <c r="VZS454" s="18"/>
      <c r="WAB454" s="16"/>
      <c r="WAC454" s="17"/>
      <c r="WAD454" s="18"/>
      <c r="WAM454" s="16"/>
      <c r="WAN454" s="17"/>
      <c r="WAO454" s="18"/>
      <c r="WAX454" s="16"/>
      <c r="WAY454" s="17"/>
      <c r="WAZ454" s="18"/>
      <c r="WBI454" s="16"/>
      <c r="WBJ454" s="17"/>
      <c r="WBK454" s="18"/>
      <c r="WBT454" s="16"/>
      <c r="WBU454" s="17"/>
      <c r="WBV454" s="18"/>
      <c r="WCE454" s="16"/>
      <c r="WCF454" s="17"/>
      <c r="WCG454" s="18"/>
      <c r="WCP454" s="16"/>
      <c r="WCQ454" s="17"/>
      <c r="WCR454" s="18"/>
      <c r="WDA454" s="16"/>
      <c r="WDB454" s="17"/>
      <c r="WDC454" s="18"/>
      <c r="WDL454" s="16"/>
      <c r="WDM454" s="17"/>
      <c r="WDN454" s="18"/>
      <c r="WDW454" s="16"/>
      <c r="WDX454" s="17"/>
      <c r="WDY454" s="18"/>
      <c r="WEH454" s="16"/>
      <c r="WEI454" s="17"/>
      <c r="WEJ454" s="18"/>
      <c r="WES454" s="16"/>
      <c r="WET454" s="17"/>
      <c r="WEU454" s="18"/>
      <c r="WFD454" s="16"/>
      <c r="WFE454" s="17"/>
      <c r="WFF454" s="18"/>
      <c r="WFO454" s="16"/>
      <c r="WFP454" s="17"/>
      <c r="WFQ454" s="18"/>
      <c r="WFZ454" s="16"/>
      <c r="WGA454" s="17"/>
      <c r="WGB454" s="18"/>
      <c r="WGK454" s="16"/>
      <c r="WGL454" s="17"/>
      <c r="WGM454" s="18"/>
      <c r="WGV454" s="16"/>
      <c r="WGW454" s="17"/>
      <c r="WGX454" s="18"/>
      <c r="WHG454" s="16"/>
      <c r="WHH454" s="17"/>
      <c r="WHI454" s="18"/>
      <c r="WHR454" s="16"/>
      <c r="WHS454" s="17"/>
      <c r="WHT454" s="18"/>
      <c r="WIC454" s="16"/>
      <c r="WID454" s="17"/>
      <c r="WIE454" s="18"/>
      <c r="WIN454" s="16"/>
      <c r="WIO454" s="17"/>
      <c r="WIP454" s="18"/>
      <c r="WIY454" s="16"/>
      <c r="WIZ454" s="17"/>
      <c r="WJA454" s="18"/>
      <c r="WJJ454" s="16"/>
      <c r="WJK454" s="17"/>
      <c r="WJL454" s="18"/>
      <c r="WJU454" s="16"/>
      <c r="WJV454" s="17"/>
      <c r="WJW454" s="18"/>
      <c r="WKF454" s="16"/>
      <c r="WKG454" s="17"/>
      <c r="WKH454" s="18"/>
      <c r="WKQ454" s="16"/>
      <c r="WKR454" s="17"/>
      <c r="WKS454" s="18"/>
      <c r="WLB454" s="16"/>
      <c r="WLC454" s="17"/>
      <c r="WLD454" s="18"/>
      <c r="WLM454" s="16"/>
      <c r="WLN454" s="17"/>
      <c r="WLO454" s="18"/>
      <c r="WLX454" s="16"/>
      <c r="WLY454" s="17"/>
      <c r="WLZ454" s="18"/>
      <c r="WMI454" s="16"/>
      <c r="WMJ454" s="17"/>
      <c r="WMK454" s="18"/>
      <c r="WMT454" s="16"/>
      <c r="WMU454" s="17"/>
      <c r="WMV454" s="18"/>
      <c r="WNE454" s="16"/>
      <c r="WNF454" s="17"/>
      <c r="WNG454" s="18"/>
      <c r="WNP454" s="16"/>
      <c r="WNQ454" s="17"/>
      <c r="WNR454" s="18"/>
      <c r="WOA454" s="16"/>
      <c r="WOB454" s="17"/>
      <c r="WOC454" s="18"/>
      <c r="WOL454" s="16"/>
      <c r="WOM454" s="17"/>
      <c r="WON454" s="18"/>
      <c r="WOW454" s="16"/>
      <c r="WOX454" s="17"/>
      <c r="WOY454" s="18"/>
      <c r="WPH454" s="16"/>
      <c r="WPI454" s="17"/>
      <c r="WPJ454" s="18"/>
      <c r="WPS454" s="16"/>
      <c r="WPT454" s="17"/>
      <c r="WPU454" s="18"/>
      <c r="WQD454" s="16"/>
      <c r="WQE454" s="17"/>
      <c r="WQF454" s="18"/>
      <c r="WQO454" s="16"/>
      <c r="WQP454" s="17"/>
      <c r="WQQ454" s="18"/>
      <c r="WQZ454" s="16"/>
      <c r="WRA454" s="17"/>
      <c r="WRB454" s="18"/>
      <c r="WRK454" s="16"/>
      <c r="WRL454" s="17"/>
      <c r="WRM454" s="18"/>
      <c r="WRV454" s="16"/>
      <c r="WRW454" s="17"/>
      <c r="WRX454" s="18"/>
      <c r="WSG454" s="16"/>
      <c r="WSH454" s="17"/>
      <c r="WSI454" s="18"/>
      <c r="WSR454" s="16"/>
      <c r="WSS454" s="17"/>
      <c r="WST454" s="18"/>
      <c r="WTC454" s="16"/>
      <c r="WTD454" s="17"/>
      <c r="WTE454" s="18"/>
      <c r="WTN454" s="16"/>
      <c r="WTO454" s="17"/>
      <c r="WTP454" s="18"/>
      <c r="WTY454" s="16"/>
      <c r="WTZ454" s="17"/>
      <c r="WUA454" s="18"/>
      <c r="WUJ454" s="16"/>
      <c r="WUK454" s="17"/>
      <c r="WUL454" s="18"/>
      <c r="WUU454" s="16"/>
      <c r="WUV454" s="17"/>
      <c r="WUW454" s="18"/>
      <c r="WVF454" s="16"/>
      <c r="WVG454" s="17"/>
      <c r="WVH454" s="18"/>
      <c r="WVQ454" s="16"/>
      <c r="WVR454" s="17"/>
      <c r="WVS454" s="18"/>
      <c r="WWB454" s="16"/>
      <c r="WWC454" s="17"/>
      <c r="WWD454" s="18"/>
      <c r="WWM454" s="16"/>
      <c r="WWN454" s="17"/>
      <c r="WWO454" s="18"/>
      <c r="WWX454" s="16"/>
      <c r="WWY454" s="17"/>
      <c r="WWZ454" s="18"/>
      <c r="WXI454" s="16"/>
      <c r="WXJ454" s="17"/>
      <c r="WXK454" s="18"/>
      <c r="WXT454" s="16"/>
      <c r="WXU454" s="17"/>
      <c r="WXV454" s="18"/>
      <c r="WYE454" s="16"/>
      <c r="WYF454" s="17"/>
      <c r="WYG454" s="18"/>
      <c r="WYP454" s="16"/>
      <c r="WYQ454" s="17"/>
      <c r="WYR454" s="18"/>
      <c r="WZA454" s="16"/>
      <c r="WZB454" s="17"/>
      <c r="WZC454" s="18"/>
      <c r="WZL454" s="16"/>
      <c r="WZM454" s="17"/>
      <c r="WZN454" s="18"/>
      <c r="WZW454" s="16"/>
      <c r="WZX454" s="17"/>
      <c r="WZY454" s="18"/>
      <c r="XAH454" s="16"/>
      <c r="XAI454" s="17"/>
      <c r="XAJ454" s="18"/>
      <c r="XAS454" s="16"/>
      <c r="XAT454" s="17"/>
      <c r="XAU454" s="18"/>
      <c r="XBD454" s="16"/>
      <c r="XBE454" s="17"/>
      <c r="XBF454" s="18"/>
      <c r="XBO454" s="16"/>
      <c r="XBP454" s="17"/>
      <c r="XBQ454" s="18"/>
      <c r="XBZ454" s="16"/>
      <c r="XCA454" s="17"/>
      <c r="XCB454" s="18"/>
      <c r="XCK454" s="16"/>
      <c r="XCL454" s="17"/>
      <c r="XCM454" s="18"/>
      <c r="XCV454" s="16"/>
      <c r="XCW454" s="17"/>
      <c r="XCX454" s="18"/>
      <c r="XDG454" s="16"/>
      <c r="XDH454" s="17"/>
      <c r="XDI454" s="18"/>
      <c r="XDR454" s="16"/>
      <c r="XDS454" s="17"/>
      <c r="XDT454" s="18"/>
      <c r="XEC454" s="16"/>
      <c r="XED454" s="17"/>
      <c r="XEE454" s="18"/>
      <c r="XEN454" s="16"/>
      <c r="XEO454" s="17"/>
      <c r="XEP454" s="18"/>
      <c r="XEY454" s="16"/>
      <c r="XEZ454" s="17"/>
      <c r="XFA454" s="18"/>
    </row>
    <row r="455" spans="1:2048 2057:3071 3080:4094 4103:5117 5126:6140 6149:7163 7172:8186 8195:9209 9218:10232 10241:13312 13321:14335 14344:15358 15367:16381" hidden="1" x14ac:dyDescent="0.3">
      <c r="A455" s="17" t="s">
        <v>89</v>
      </c>
      <c r="B455" s="18">
        <v>1033601</v>
      </c>
      <c r="C455" t="s">
        <v>22</v>
      </c>
      <c r="D455" t="s">
        <v>26</v>
      </c>
      <c r="E455" t="s">
        <v>31</v>
      </c>
      <c r="F455">
        <v>1</v>
      </c>
      <c r="G455">
        <v>1</v>
      </c>
      <c r="H455">
        <v>4</v>
      </c>
      <c r="I455">
        <v>810102001</v>
      </c>
      <c r="J455" t="s">
        <v>66</v>
      </c>
      <c r="K455">
        <v>0</v>
      </c>
      <c r="L455" s="17"/>
      <c r="M455" s="18"/>
      <c r="V455" s="16"/>
      <c r="W455" s="17"/>
      <c r="X455" s="18"/>
      <c r="AG455" s="16"/>
      <c r="AH455" s="17"/>
      <c r="AI455" s="18"/>
      <c r="AR455" s="16"/>
      <c r="AS455" s="17"/>
      <c r="AT455" s="18"/>
      <c r="BC455" s="16"/>
      <c r="BD455" s="17"/>
      <c r="BE455" s="18"/>
      <c r="BN455" s="16"/>
      <c r="BO455" s="17"/>
      <c r="BP455" s="18"/>
      <c r="BY455" s="16"/>
      <c r="BZ455" s="17"/>
      <c r="CA455" s="18"/>
      <c r="CJ455" s="16"/>
      <c r="CK455" s="17"/>
      <c r="CL455" s="18"/>
      <c r="CU455" s="16"/>
      <c r="CV455" s="17"/>
      <c r="CW455" s="18"/>
      <c r="DF455" s="16"/>
      <c r="DG455" s="17"/>
      <c r="DH455" s="18"/>
      <c r="DQ455" s="16"/>
      <c r="DR455" s="17"/>
      <c r="DS455" s="18"/>
      <c r="EB455" s="16"/>
      <c r="EC455" s="17"/>
      <c r="ED455" s="18"/>
      <c r="EM455" s="16"/>
      <c r="EN455" s="17"/>
      <c r="EO455" s="18"/>
      <c r="EX455" s="16"/>
      <c r="EY455" s="17"/>
      <c r="EZ455" s="18"/>
      <c r="FI455" s="16"/>
      <c r="FJ455" s="17"/>
      <c r="FK455" s="18"/>
      <c r="FT455" s="16"/>
      <c r="FU455" s="17"/>
      <c r="FV455" s="18"/>
      <c r="GE455" s="16"/>
      <c r="GF455" s="17"/>
      <c r="GG455" s="18"/>
      <c r="GP455" s="16"/>
      <c r="GQ455" s="17"/>
      <c r="GR455" s="18"/>
      <c r="HA455" s="16"/>
      <c r="HB455" s="17"/>
      <c r="HC455" s="18"/>
      <c r="HL455" s="16"/>
      <c r="HM455" s="17"/>
      <c r="HN455" s="18"/>
      <c r="HW455" s="16"/>
      <c r="HX455" s="17"/>
      <c r="HY455" s="18"/>
      <c r="IH455" s="16"/>
      <c r="II455" s="17"/>
      <c r="IJ455" s="18"/>
      <c r="IS455" s="16"/>
      <c r="IT455" s="17"/>
      <c r="IU455" s="18"/>
      <c r="JD455" s="16"/>
      <c r="JE455" s="17"/>
      <c r="JF455" s="18"/>
      <c r="JO455" s="16"/>
      <c r="JP455" s="17"/>
      <c r="JQ455" s="18"/>
      <c r="JZ455" s="16"/>
      <c r="KA455" s="17"/>
      <c r="KB455" s="18"/>
      <c r="KK455" s="16"/>
      <c r="KL455" s="17"/>
      <c r="KM455" s="18"/>
      <c r="KV455" s="16"/>
      <c r="KW455" s="17"/>
      <c r="KX455" s="18"/>
      <c r="LG455" s="16"/>
      <c r="LH455" s="17"/>
      <c r="LI455" s="18"/>
      <c r="LR455" s="16"/>
      <c r="LS455" s="17"/>
      <c r="LT455" s="18"/>
      <c r="MC455" s="16"/>
      <c r="MD455" s="17"/>
      <c r="ME455" s="18"/>
      <c r="MN455" s="16"/>
      <c r="MO455" s="17"/>
      <c r="MP455" s="18"/>
      <c r="MY455" s="16"/>
      <c r="MZ455" s="17"/>
      <c r="NA455" s="18"/>
      <c r="NJ455" s="16"/>
      <c r="NK455" s="17"/>
      <c r="NL455" s="18"/>
      <c r="NU455" s="16"/>
      <c r="NV455" s="17"/>
      <c r="NW455" s="18"/>
      <c r="OF455" s="16"/>
      <c r="OG455" s="17"/>
      <c r="OH455" s="18"/>
      <c r="OQ455" s="16"/>
      <c r="OR455" s="17"/>
      <c r="OS455" s="18"/>
      <c r="PB455" s="16"/>
      <c r="PC455" s="17"/>
      <c r="PD455" s="18"/>
      <c r="PM455" s="16"/>
      <c r="PN455" s="17"/>
      <c r="PO455" s="18"/>
      <c r="PX455" s="16"/>
      <c r="PY455" s="17"/>
      <c r="PZ455" s="18"/>
      <c r="QI455" s="16"/>
      <c r="QJ455" s="17"/>
      <c r="QK455" s="18"/>
      <c r="QT455" s="16"/>
      <c r="QU455" s="17"/>
      <c r="QV455" s="18"/>
      <c r="RE455" s="16"/>
      <c r="RF455" s="17"/>
      <c r="RG455" s="18"/>
      <c r="RP455" s="16"/>
      <c r="RQ455" s="17"/>
      <c r="RR455" s="18"/>
      <c r="SA455" s="16"/>
      <c r="SB455" s="17"/>
      <c r="SC455" s="18"/>
      <c r="SL455" s="16"/>
      <c r="SM455" s="17"/>
      <c r="SN455" s="18"/>
      <c r="SW455" s="16"/>
      <c r="SX455" s="17"/>
      <c r="SY455" s="18"/>
      <c r="TH455" s="16"/>
      <c r="TI455" s="17"/>
      <c r="TJ455" s="18"/>
      <c r="TS455" s="16"/>
      <c r="TT455" s="17"/>
      <c r="TU455" s="18"/>
      <c r="UD455" s="16"/>
      <c r="UE455" s="17"/>
      <c r="UF455" s="18"/>
      <c r="UO455" s="16"/>
      <c r="UP455" s="17"/>
      <c r="UQ455" s="18"/>
      <c r="UZ455" s="16"/>
      <c r="VA455" s="17"/>
      <c r="VB455" s="18"/>
      <c r="VK455" s="16"/>
      <c r="VL455" s="17"/>
      <c r="VM455" s="18"/>
      <c r="VV455" s="16"/>
      <c r="VW455" s="17"/>
      <c r="VX455" s="18"/>
      <c r="WG455" s="16"/>
      <c r="WH455" s="17"/>
      <c r="WI455" s="18"/>
      <c r="WR455" s="16"/>
      <c r="WS455" s="17"/>
      <c r="WT455" s="18"/>
      <c r="XC455" s="16"/>
      <c r="XD455" s="17"/>
      <c r="XE455" s="18"/>
      <c r="XN455" s="16"/>
      <c r="XO455" s="17"/>
      <c r="XP455" s="18"/>
      <c r="XY455" s="16"/>
      <c r="XZ455" s="17"/>
      <c r="YA455" s="18"/>
      <c r="YJ455" s="16"/>
      <c r="YK455" s="17"/>
      <c r="YL455" s="18"/>
      <c r="YU455" s="16"/>
      <c r="YV455" s="17"/>
      <c r="YW455" s="18"/>
      <c r="ZF455" s="16"/>
      <c r="ZG455" s="17"/>
      <c r="ZH455" s="18"/>
      <c r="ZQ455" s="16"/>
      <c r="ZR455" s="17"/>
      <c r="ZS455" s="18"/>
      <c r="AAB455" s="16"/>
      <c r="AAC455" s="17"/>
      <c r="AAD455" s="18"/>
      <c r="AAM455" s="16"/>
      <c r="AAN455" s="17"/>
      <c r="AAO455" s="18"/>
      <c r="AAX455" s="16"/>
      <c r="AAY455" s="17"/>
      <c r="AAZ455" s="18"/>
      <c r="ABI455" s="16"/>
      <c r="ABJ455" s="17"/>
      <c r="ABK455" s="18"/>
      <c r="ABT455" s="16"/>
      <c r="ABU455" s="17"/>
      <c r="ABV455" s="18"/>
      <c r="ACE455" s="16"/>
      <c r="ACF455" s="17"/>
      <c r="ACG455" s="18"/>
      <c r="ACP455" s="16"/>
      <c r="ACQ455" s="17"/>
      <c r="ACR455" s="18"/>
      <c r="ADA455" s="16"/>
      <c r="ADB455" s="17"/>
      <c r="ADC455" s="18"/>
      <c r="ADL455" s="16"/>
      <c r="ADM455" s="17"/>
      <c r="ADN455" s="18"/>
      <c r="ADW455" s="16"/>
      <c r="ADX455" s="17"/>
      <c r="ADY455" s="18"/>
      <c r="AEH455" s="16"/>
      <c r="AEI455" s="17"/>
      <c r="AEJ455" s="18"/>
      <c r="AES455" s="16"/>
      <c r="AET455" s="17"/>
      <c r="AEU455" s="18"/>
      <c r="AFD455" s="16"/>
      <c r="AFE455" s="17"/>
      <c r="AFF455" s="18"/>
      <c r="AFO455" s="16"/>
      <c r="AFP455" s="17"/>
      <c r="AFQ455" s="18"/>
      <c r="AFZ455" s="16"/>
      <c r="AGA455" s="17"/>
      <c r="AGB455" s="18"/>
      <c r="AGK455" s="16"/>
      <c r="AGL455" s="17"/>
      <c r="AGM455" s="18"/>
      <c r="AGV455" s="16"/>
      <c r="AGW455" s="17"/>
      <c r="AGX455" s="18"/>
      <c r="AHG455" s="16"/>
      <c r="AHH455" s="17"/>
      <c r="AHI455" s="18"/>
      <c r="AHR455" s="16"/>
      <c r="AHS455" s="17"/>
      <c r="AHT455" s="18"/>
      <c r="AIC455" s="16"/>
      <c r="AID455" s="17"/>
      <c r="AIE455" s="18"/>
      <c r="AIN455" s="16"/>
      <c r="AIO455" s="17"/>
      <c r="AIP455" s="18"/>
      <c r="AIY455" s="16"/>
      <c r="AIZ455" s="17"/>
      <c r="AJA455" s="18"/>
      <c r="AJJ455" s="16"/>
      <c r="AJK455" s="17"/>
      <c r="AJL455" s="18"/>
      <c r="AJU455" s="16"/>
      <c r="AJV455" s="17"/>
      <c r="AJW455" s="18"/>
      <c r="AKF455" s="16"/>
      <c r="AKG455" s="17"/>
      <c r="AKH455" s="18"/>
      <c r="AKQ455" s="16"/>
      <c r="AKR455" s="17"/>
      <c r="AKS455" s="18"/>
      <c r="ALB455" s="16"/>
      <c r="ALC455" s="17"/>
      <c r="ALD455" s="18"/>
      <c r="ALM455" s="16"/>
      <c r="ALN455" s="17"/>
      <c r="ALO455" s="18"/>
      <c r="ALX455" s="16"/>
      <c r="ALY455" s="17"/>
      <c r="ALZ455" s="18"/>
      <c r="AMI455" s="16"/>
      <c r="AMJ455" s="17"/>
      <c r="AMK455" s="18"/>
      <c r="AMT455" s="16"/>
      <c r="AMU455" s="17"/>
      <c r="AMV455" s="18"/>
      <c r="ANE455" s="16"/>
      <c r="ANF455" s="17"/>
      <c r="ANG455" s="18"/>
      <c r="ANP455" s="16"/>
      <c r="ANQ455" s="17"/>
      <c r="ANR455" s="18"/>
      <c r="AOA455" s="16"/>
      <c r="AOB455" s="17"/>
      <c r="AOC455" s="18"/>
      <c r="AOL455" s="16"/>
      <c r="AOM455" s="17"/>
      <c r="AON455" s="18"/>
      <c r="AOW455" s="16"/>
      <c r="AOX455" s="17"/>
      <c r="AOY455" s="18"/>
      <c r="APH455" s="16"/>
      <c r="API455" s="17"/>
      <c r="APJ455" s="18"/>
      <c r="APS455" s="16"/>
      <c r="APT455" s="17"/>
      <c r="APU455" s="18"/>
      <c r="AQD455" s="16"/>
      <c r="AQE455" s="17"/>
      <c r="AQF455" s="18"/>
      <c r="AQO455" s="16"/>
      <c r="AQP455" s="17"/>
      <c r="AQQ455" s="18"/>
      <c r="AQZ455" s="16"/>
      <c r="ARA455" s="17"/>
      <c r="ARB455" s="18"/>
      <c r="ARK455" s="16"/>
      <c r="ARL455" s="17"/>
      <c r="ARM455" s="18"/>
      <c r="ARV455" s="16"/>
      <c r="ARW455" s="17"/>
      <c r="ARX455" s="18"/>
      <c r="ASG455" s="16"/>
      <c r="ASH455" s="17"/>
      <c r="ASI455" s="18"/>
      <c r="ASR455" s="16"/>
      <c r="ASS455" s="17"/>
      <c r="AST455" s="18"/>
      <c r="ATC455" s="16"/>
      <c r="ATD455" s="17"/>
      <c r="ATE455" s="18"/>
      <c r="ATN455" s="16"/>
      <c r="ATO455" s="17"/>
      <c r="ATP455" s="18"/>
      <c r="ATY455" s="16"/>
      <c r="ATZ455" s="17"/>
      <c r="AUA455" s="18"/>
      <c r="AUJ455" s="16"/>
      <c r="AUK455" s="17"/>
      <c r="AUL455" s="18"/>
      <c r="AUU455" s="16"/>
      <c r="AUV455" s="17"/>
      <c r="AUW455" s="18"/>
      <c r="AVF455" s="16"/>
      <c r="AVG455" s="17"/>
      <c r="AVH455" s="18"/>
      <c r="AVQ455" s="16"/>
      <c r="AVR455" s="17"/>
      <c r="AVS455" s="18"/>
      <c r="AWB455" s="16"/>
      <c r="AWC455" s="17"/>
      <c r="AWD455" s="18"/>
      <c r="AWM455" s="16"/>
      <c r="AWN455" s="17"/>
      <c r="AWO455" s="18"/>
      <c r="AWX455" s="16"/>
      <c r="AWY455" s="17"/>
      <c r="AWZ455" s="18"/>
      <c r="AXI455" s="16"/>
      <c r="AXJ455" s="17"/>
      <c r="AXK455" s="18"/>
      <c r="AXT455" s="16"/>
      <c r="AXU455" s="17"/>
      <c r="AXV455" s="18"/>
      <c r="AYE455" s="16"/>
      <c r="AYF455" s="17"/>
      <c r="AYG455" s="18"/>
      <c r="AYP455" s="16"/>
      <c r="AYQ455" s="17"/>
      <c r="AYR455" s="18"/>
      <c r="AZA455" s="16"/>
      <c r="AZB455" s="17"/>
      <c r="AZC455" s="18"/>
      <c r="AZL455" s="16"/>
      <c r="AZM455" s="17"/>
      <c r="AZN455" s="18"/>
      <c r="AZW455" s="16"/>
      <c r="AZX455" s="17"/>
      <c r="AZY455" s="18"/>
      <c r="BAH455" s="16"/>
      <c r="BAI455" s="17"/>
      <c r="BAJ455" s="18"/>
      <c r="BAS455" s="16"/>
      <c r="BAT455" s="17"/>
      <c r="BAU455" s="18"/>
      <c r="BBD455" s="16"/>
      <c r="BBE455" s="17"/>
      <c r="BBF455" s="18"/>
      <c r="BBO455" s="16"/>
      <c r="BBP455" s="17"/>
      <c r="BBQ455" s="18"/>
      <c r="BBZ455" s="16"/>
      <c r="BCA455" s="17"/>
      <c r="BCB455" s="18"/>
      <c r="BCK455" s="16"/>
      <c r="BCL455" s="17"/>
      <c r="BCM455" s="18"/>
      <c r="BCV455" s="16"/>
      <c r="BCW455" s="17"/>
      <c r="BCX455" s="18"/>
      <c r="BDG455" s="16"/>
      <c r="BDH455" s="17"/>
      <c r="BDI455" s="18"/>
      <c r="BDR455" s="16"/>
      <c r="BDS455" s="17"/>
      <c r="BDT455" s="18"/>
      <c r="BEC455" s="16"/>
      <c r="BED455" s="17"/>
      <c r="BEE455" s="18"/>
      <c r="BEN455" s="16"/>
      <c r="BEO455" s="17"/>
      <c r="BEP455" s="18"/>
      <c r="BEY455" s="16"/>
      <c r="BEZ455" s="17"/>
      <c r="BFA455" s="18"/>
      <c r="BFJ455" s="16"/>
      <c r="BFK455" s="17"/>
      <c r="BFL455" s="18"/>
      <c r="BFU455" s="16"/>
      <c r="BFV455" s="17"/>
      <c r="BFW455" s="18"/>
      <c r="BGF455" s="16"/>
      <c r="BGG455" s="17"/>
      <c r="BGH455" s="18"/>
      <c r="BGQ455" s="16"/>
      <c r="BGR455" s="17"/>
      <c r="BGS455" s="18"/>
      <c r="BHB455" s="16"/>
      <c r="BHC455" s="17"/>
      <c r="BHD455" s="18"/>
      <c r="BHM455" s="16"/>
      <c r="BHN455" s="17"/>
      <c r="BHO455" s="18"/>
      <c r="BHX455" s="16"/>
      <c r="BHY455" s="17"/>
      <c r="BHZ455" s="18"/>
      <c r="BII455" s="16"/>
      <c r="BIJ455" s="17"/>
      <c r="BIK455" s="18"/>
      <c r="BIT455" s="16"/>
      <c r="BIU455" s="17"/>
      <c r="BIV455" s="18"/>
      <c r="BJE455" s="16"/>
      <c r="BJF455" s="17"/>
      <c r="BJG455" s="18"/>
      <c r="BJP455" s="16"/>
      <c r="BJQ455" s="17"/>
      <c r="BJR455" s="18"/>
      <c r="BKA455" s="16"/>
      <c r="BKB455" s="17"/>
      <c r="BKC455" s="18"/>
      <c r="BKL455" s="16"/>
      <c r="BKM455" s="17"/>
      <c r="BKN455" s="18"/>
      <c r="BKW455" s="16"/>
      <c r="BKX455" s="17"/>
      <c r="BKY455" s="18"/>
      <c r="BLH455" s="16"/>
      <c r="BLI455" s="17"/>
      <c r="BLJ455" s="18"/>
      <c r="BLS455" s="16"/>
      <c r="BLT455" s="17"/>
      <c r="BLU455" s="18"/>
      <c r="BMD455" s="16"/>
      <c r="BME455" s="17"/>
      <c r="BMF455" s="18"/>
      <c r="BMO455" s="16"/>
      <c r="BMP455" s="17"/>
      <c r="BMQ455" s="18"/>
      <c r="BMZ455" s="16"/>
      <c r="BNA455" s="17"/>
      <c r="BNB455" s="18"/>
      <c r="BNK455" s="16"/>
      <c r="BNL455" s="17"/>
      <c r="BNM455" s="18"/>
      <c r="BNV455" s="16"/>
      <c r="BNW455" s="17"/>
      <c r="BNX455" s="18"/>
      <c r="BOG455" s="16"/>
      <c r="BOH455" s="17"/>
      <c r="BOI455" s="18"/>
      <c r="BOR455" s="16"/>
      <c r="BOS455" s="17"/>
      <c r="BOT455" s="18"/>
      <c r="BPC455" s="16"/>
      <c r="BPD455" s="17"/>
      <c r="BPE455" s="18"/>
      <c r="BPN455" s="16"/>
      <c r="BPO455" s="17"/>
      <c r="BPP455" s="18"/>
      <c r="BPY455" s="16"/>
      <c r="BPZ455" s="17"/>
      <c r="BQA455" s="18"/>
      <c r="BQJ455" s="16"/>
      <c r="BQK455" s="17"/>
      <c r="BQL455" s="18"/>
      <c r="BQU455" s="16"/>
      <c r="BQV455" s="17"/>
      <c r="BQW455" s="18"/>
      <c r="BRF455" s="16"/>
      <c r="BRG455" s="17"/>
      <c r="BRH455" s="18"/>
      <c r="BRQ455" s="16"/>
      <c r="BRR455" s="17"/>
      <c r="BRS455" s="18"/>
      <c r="BSB455" s="16"/>
      <c r="BSC455" s="17"/>
      <c r="BSD455" s="18"/>
      <c r="BSM455" s="16"/>
      <c r="BSN455" s="17"/>
      <c r="BSO455" s="18"/>
      <c r="BSX455" s="16"/>
      <c r="BSY455" s="17"/>
      <c r="BSZ455" s="18"/>
      <c r="BTI455" s="16"/>
      <c r="BTJ455" s="17"/>
      <c r="BTK455" s="18"/>
      <c r="BTT455" s="16"/>
      <c r="BTU455" s="17"/>
      <c r="BTV455" s="18"/>
      <c r="BUE455" s="16"/>
      <c r="BUF455" s="17"/>
      <c r="BUG455" s="18"/>
      <c r="BUP455" s="16"/>
      <c r="BUQ455" s="17"/>
      <c r="BUR455" s="18"/>
      <c r="BVA455" s="16"/>
      <c r="BVB455" s="17"/>
      <c r="BVC455" s="18"/>
      <c r="BVL455" s="16"/>
      <c r="BVM455" s="17"/>
      <c r="BVN455" s="18"/>
      <c r="BVW455" s="16"/>
      <c r="BVX455" s="17"/>
      <c r="BVY455" s="18"/>
      <c r="BWH455" s="16"/>
      <c r="BWI455" s="17"/>
      <c r="BWJ455" s="18"/>
      <c r="BWS455" s="16"/>
      <c r="BWT455" s="17"/>
      <c r="BWU455" s="18"/>
      <c r="BXD455" s="16"/>
      <c r="BXE455" s="17"/>
      <c r="BXF455" s="18"/>
      <c r="BXO455" s="16"/>
      <c r="BXP455" s="17"/>
      <c r="BXQ455" s="18"/>
      <c r="BXZ455" s="16"/>
      <c r="BYA455" s="17"/>
      <c r="BYB455" s="18"/>
      <c r="BYK455" s="16"/>
      <c r="BYL455" s="17"/>
      <c r="BYM455" s="18"/>
      <c r="BYV455" s="16"/>
      <c r="BYW455" s="17"/>
      <c r="BYX455" s="18"/>
      <c r="BZG455" s="16"/>
      <c r="BZH455" s="17"/>
      <c r="BZI455" s="18"/>
      <c r="BZR455" s="16"/>
      <c r="BZS455" s="17"/>
      <c r="BZT455" s="18"/>
      <c r="CAC455" s="16"/>
      <c r="CAD455" s="17"/>
      <c r="CAE455" s="18"/>
      <c r="CAN455" s="16"/>
      <c r="CAO455" s="17"/>
      <c r="CAP455" s="18"/>
      <c r="CAY455" s="16"/>
      <c r="CAZ455" s="17"/>
      <c r="CBA455" s="18"/>
      <c r="CBJ455" s="16"/>
      <c r="CBK455" s="17"/>
      <c r="CBL455" s="18"/>
      <c r="CBU455" s="16"/>
      <c r="CBV455" s="17"/>
      <c r="CBW455" s="18"/>
      <c r="CCF455" s="16"/>
      <c r="CCG455" s="17"/>
      <c r="CCH455" s="18"/>
      <c r="CCQ455" s="16"/>
      <c r="CCR455" s="17"/>
      <c r="CCS455" s="18"/>
      <c r="CDB455" s="16"/>
      <c r="CDC455" s="17"/>
      <c r="CDD455" s="18"/>
      <c r="CDM455" s="16"/>
      <c r="CDN455" s="17"/>
      <c r="CDO455" s="18"/>
      <c r="CDX455" s="16"/>
      <c r="CDY455" s="17"/>
      <c r="CDZ455" s="18"/>
      <c r="CEI455" s="16"/>
      <c r="CEJ455" s="17"/>
      <c r="CEK455" s="18"/>
      <c r="CET455" s="16"/>
      <c r="CEU455" s="17"/>
      <c r="CEV455" s="18"/>
      <c r="CFE455" s="16"/>
      <c r="CFF455" s="17"/>
      <c r="CFG455" s="18"/>
      <c r="CFP455" s="16"/>
      <c r="CFQ455" s="17"/>
      <c r="CFR455" s="18"/>
      <c r="CGA455" s="16"/>
      <c r="CGB455" s="17"/>
      <c r="CGC455" s="18"/>
      <c r="CGL455" s="16"/>
      <c r="CGM455" s="17"/>
      <c r="CGN455" s="18"/>
      <c r="CGW455" s="16"/>
      <c r="CGX455" s="17"/>
      <c r="CGY455" s="18"/>
      <c r="CHH455" s="16"/>
      <c r="CHI455" s="17"/>
      <c r="CHJ455" s="18"/>
      <c r="CHS455" s="16"/>
      <c r="CHT455" s="17"/>
      <c r="CHU455" s="18"/>
      <c r="CID455" s="16"/>
      <c r="CIE455" s="17"/>
      <c r="CIF455" s="18"/>
      <c r="CIO455" s="16"/>
      <c r="CIP455" s="17"/>
      <c r="CIQ455" s="18"/>
      <c r="CIZ455" s="16"/>
      <c r="CJA455" s="17"/>
      <c r="CJB455" s="18"/>
      <c r="CJK455" s="16"/>
      <c r="CJL455" s="17"/>
      <c r="CJM455" s="18"/>
      <c r="CJV455" s="16"/>
      <c r="CJW455" s="17"/>
      <c r="CJX455" s="18"/>
      <c r="CKG455" s="16"/>
      <c r="CKH455" s="17"/>
      <c r="CKI455" s="18"/>
      <c r="CKR455" s="16"/>
      <c r="CKS455" s="17"/>
      <c r="CKT455" s="18"/>
      <c r="CLC455" s="16"/>
      <c r="CLD455" s="17"/>
      <c r="CLE455" s="18"/>
      <c r="CLN455" s="16"/>
      <c r="CLO455" s="17"/>
      <c r="CLP455" s="18"/>
      <c r="CLY455" s="16"/>
      <c r="CLZ455" s="17"/>
      <c r="CMA455" s="18"/>
      <c r="CMJ455" s="16"/>
      <c r="CMK455" s="17"/>
      <c r="CML455" s="18"/>
      <c r="CMU455" s="16"/>
      <c r="CMV455" s="17"/>
      <c r="CMW455" s="18"/>
      <c r="CNF455" s="16"/>
      <c r="CNG455" s="17"/>
      <c r="CNH455" s="18"/>
      <c r="CNQ455" s="16"/>
      <c r="CNR455" s="17"/>
      <c r="CNS455" s="18"/>
      <c r="COB455" s="16"/>
      <c r="COC455" s="17"/>
      <c r="COD455" s="18"/>
      <c r="COM455" s="16"/>
      <c r="CON455" s="17"/>
      <c r="COO455" s="18"/>
      <c r="COX455" s="16"/>
      <c r="COY455" s="17"/>
      <c r="COZ455" s="18"/>
      <c r="CPI455" s="16"/>
      <c r="CPJ455" s="17"/>
      <c r="CPK455" s="18"/>
      <c r="CPT455" s="16"/>
      <c r="CPU455" s="17"/>
      <c r="CPV455" s="18"/>
      <c r="CQE455" s="16"/>
      <c r="CQF455" s="17"/>
      <c r="CQG455" s="18"/>
      <c r="CQP455" s="16"/>
      <c r="CQQ455" s="17"/>
      <c r="CQR455" s="18"/>
      <c r="CRA455" s="16"/>
      <c r="CRB455" s="17"/>
      <c r="CRC455" s="18"/>
      <c r="CRL455" s="16"/>
      <c r="CRM455" s="17"/>
      <c r="CRN455" s="18"/>
      <c r="CRW455" s="16"/>
      <c r="CRX455" s="17"/>
      <c r="CRY455" s="18"/>
      <c r="CSH455" s="16"/>
      <c r="CSI455" s="17"/>
      <c r="CSJ455" s="18"/>
      <c r="CSS455" s="16"/>
      <c r="CST455" s="17"/>
      <c r="CSU455" s="18"/>
      <c r="CTD455" s="16"/>
      <c r="CTE455" s="17"/>
      <c r="CTF455" s="18"/>
      <c r="CTO455" s="16"/>
      <c r="CTP455" s="17"/>
      <c r="CTQ455" s="18"/>
      <c r="CTZ455" s="16"/>
      <c r="CUA455" s="17"/>
      <c r="CUB455" s="18"/>
      <c r="CUK455" s="16"/>
      <c r="CUL455" s="17"/>
      <c r="CUM455" s="18"/>
      <c r="CUV455" s="16"/>
      <c r="CUW455" s="17"/>
      <c r="CUX455" s="18"/>
      <c r="CVG455" s="16"/>
      <c r="CVH455" s="17"/>
      <c r="CVI455" s="18"/>
      <c r="CVR455" s="16"/>
      <c r="CVS455" s="17"/>
      <c r="CVT455" s="18"/>
      <c r="CWC455" s="16"/>
      <c r="CWD455" s="17"/>
      <c r="CWE455" s="18"/>
      <c r="CWN455" s="16"/>
      <c r="CWO455" s="17"/>
      <c r="CWP455" s="18"/>
      <c r="CWY455" s="16"/>
      <c r="CWZ455" s="17"/>
      <c r="CXA455" s="18"/>
      <c r="CXJ455" s="16"/>
      <c r="CXK455" s="17"/>
      <c r="CXL455" s="18"/>
      <c r="CXU455" s="16"/>
      <c r="CXV455" s="17"/>
      <c r="CXW455" s="18"/>
      <c r="CYF455" s="16"/>
      <c r="CYG455" s="17"/>
      <c r="CYH455" s="18"/>
      <c r="CYQ455" s="16"/>
      <c r="CYR455" s="17"/>
      <c r="CYS455" s="18"/>
      <c r="CZB455" s="16"/>
      <c r="CZC455" s="17"/>
      <c r="CZD455" s="18"/>
      <c r="CZM455" s="16"/>
      <c r="CZN455" s="17"/>
      <c r="CZO455" s="18"/>
      <c r="CZX455" s="16"/>
      <c r="CZY455" s="17"/>
      <c r="CZZ455" s="18"/>
      <c r="DAI455" s="16"/>
      <c r="DAJ455" s="17"/>
      <c r="DAK455" s="18"/>
      <c r="DAT455" s="16"/>
      <c r="DAU455" s="17"/>
      <c r="DAV455" s="18"/>
      <c r="DBE455" s="16"/>
      <c r="DBF455" s="17"/>
      <c r="DBG455" s="18"/>
      <c r="DBP455" s="16"/>
      <c r="DBQ455" s="17"/>
      <c r="DBR455" s="18"/>
      <c r="DCA455" s="16"/>
      <c r="DCB455" s="17"/>
      <c r="DCC455" s="18"/>
      <c r="DCL455" s="16"/>
      <c r="DCM455" s="17"/>
      <c r="DCN455" s="18"/>
      <c r="DCW455" s="16"/>
      <c r="DCX455" s="17"/>
      <c r="DCY455" s="18"/>
      <c r="DDH455" s="16"/>
      <c r="DDI455" s="17"/>
      <c r="DDJ455" s="18"/>
      <c r="DDS455" s="16"/>
      <c r="DDT455" s="17"/>
      <c r="DDU455" s="18"/>
      <c r="DED455" s="16"/>
      <c r="DEE455" s="17"/>
      <c r="DEF455" s="18"/>
      <c r="DEO455" s="16"/>
      <c r="DEP455" s="17"/>
      <c r="DEQ455" s="18"/>
      <c r="DEZ455" s="16"/>
      <c r="DFA455" s="17"/>
      <c r="DFB455" s="18"/>
      <c r="DFK455" s="16"/>
      <c r="DFL455" s="17"/>
      <c r="DFM455" s="18"/>
      <c r="DFV455" s="16"/>
      <c r="DFW455" s="17"/>
      <c r="DFX455" s="18"/>
      <c r="DGG455" s="16"/>
      <c r="DGH455" s="17"/>
      <c r="DGI455" s="18"/>
      <c r="DGR455" s="16"/>
      <c r="DGS455" s="17"/>
      <c r="DGT455" s="18"/>
      <c r="DHC455" s="16"/>
      <c r="DHD455" s="17"/>
      <c r="DHE455" s="18"/>
      <c r="DHN455" s="16"/>
      <c r="DHO455" s="17"/>
      <c r="DHP455" s="18"/>
      <c r="DHY455" s="16"/>
      <c r="DHZ455" s="17"/>
      <c r="DIA455" s="18"/>
      <c r="DIJ455" s="16"/>
      <c r="DIK455" s="17"/>
      <c r="DIL455" s="18"/>
      <c r="DIU455" s="16"/>
      <c r="DIV455" s="17"/>
      <c r="DIW455" s="18"/>
      <c r="DJF455" s="16"/>
      <c r="DJG455" s="17"/>
      <c r="DJH455" s="18"/>
      <c r="DJQ455" s="16"/>
      <c r="DJR455" s="17"/>
      <c r="DJS455" s="18"/>
      <c r="DKB455" s="16"/>
      <c r="DKC455" s="17"/>
      <c r="DKD455" s="18"/>
      <c r="DKM455" s="16"/>
      <c r="DKN455" s="17"/>
      <c r="DKO455" s="18"/>
      <c r="DKX455" s="16"/>
      <c r="DKY455" s="17"/>
      <c r="DKZ455" s="18"/>
      <c r="DLI455" s="16"/>
      <c r="DLJ455" s="17"/>
      <c r="DLK455" s="18"/>
      <c r="DLT455" s="16"/>
      <c r="DLU455" s="17"/>
      <c r="DLV455" s="18"/>
      <c r="DME455" s="16"/>
      <c r="DMF455" s="17"/>
      <c r="DMG455" s="18"/>
      <c r="DMP455" s="16"/>
      <c r="DMQ455" s="17"/>
      <c r="DMR455" s="18"/>
      <c r="DNA455" s="16"/>
      <c r="DNB455" s="17"/>
      <c r="DNC455" s="18"/>
      <c r="DNL455" s="16"/>
      <c r="DNM455" s="17"/>
      <c r="DNN455" s="18"/>
      <c r="DNW455" s="16"/>
      <c r="DNX455" s="17"/>
      <c r="DNY455" s="18"/>
      <c r="DOH455" s="16"/>
      <c r="DOI455" s="17"/>
      <c r="DOJ455" s="18"/>
      <c r="DOS455" s="16"/>
      <c r="DOT455" s="17"/>
      <c r="DOU455" s="18"/>
      <c r="DPD455" s="16"/>
      <c r="DPE455" s="17"/>
      <c r="DPF455" s="18"/>
      <c r="DPO455" s="16"/>
      <c r="DPP455" s="17"/>
      <c r="DPQ455" s="18"/>
      <c r="DPZ455" s="16"/>
      <c r="DQA455" s="17"/>
      <c r="DQB455" s="18"/>
      <c r="DQK455" s="16"/>
      <c r="DQL455" s="17"/>
      <c r="DQM455" s="18"/>
      <c r="DQV455" s="16"/>
      <c r="DQW455" s="17"/>
      <c r="DQX455" s="18"/>
      <c r="DRG455" s="16"/>
      <c r="DRH455" s="17"/>
      <c r="DRI455" s="18"/>
      <c r="DRR455" s="16"/>
      <c r="DRS455" s="17"/>
      <c r="DRT455" s="18"/>
      <c r="DSC455" s="16"/>
      <c r="DSD455" s="17"/>
      <c r="DSE455" s="18"/>
      <c r="DSN455" s="16"/>
      <c r="DSO455" s="17"/>
      <c r="DSP455" s="18"/>
      <c r="DSY455" s="16"/>
      <c r="DSZ455" s="17"/>
      <c r="DTA455" s="18"/>
      <c r="DTJ455" s="16"/>
      <c r="DTK455" s="17"/>
      <c r="DTL455" s="18"/>
      <c r="DTU455" s="16"/>
      <c r="DTV455" s="17"/>
      <c r="DTW455" s="18"/>
      <c r="DUF455" s="16"/>
      <c r="DUG455" s="17"/>
      <c r="DUH455" s="18"/>
      <c r="DUQ455" s="16"/>
      <c r="DUR455" s="17"/>
      <c r="DUS455" s="18"/>
      <c r="DVB455" s="16"/>
      <c r="DVC455" s="17"/>
      <c r="DVD455" s="18"/>
      <c r="DVM455" s="16"/>
      <c r="DVN455" s="17"/>
      <c r="DVO455" s="18"/>
      <c r="DVX455" s="16"/>
      <c r="DVY455" s="17"/>
      <c r="DVZ455" s="18"/>
      <c r="DWI455" s="16"/>
      <c r="DWJ455" s="17"/>
      <c r="DWK455" s="18"/>
      <c r="DWT455" s="16"/>
      <c r="DWU455" s="17"/>
      <c r="DWV455" s="18"/>
      <c r="DXE455" s="16"/>
      <c r="DXF455" s="17"/>
      <c r="DXG455" s="18"/>
      <c r="DXP455" s="16"/>
      <c r="DXQ455" s="17"/>
      <c r="DXR455" s="18"/>
      <c r="DYA455" s="16"/>
      <c r="DYB455" s="17"/>
      <c r="DYC455" s="18"/>
      <c r="DYL455" s="16"/>
      <c r="DYM455" s="17"/>
      <c r="DYN455" s="18"/>
      <c r="DYW455" s="16"/>
      <c r="DYX455" s="17"/>
      <c r="DYY455" s="18"/>
      <c r="DZH455" s="16"/>
      <c r="DZI455" s="17"/>
      <c r="DZJ455" s="18"/>
      <c r="DZS455" s="16"/>
      <c r="DZT455" s="17"/>
      <c r="DZU455" s="18"/>
      <c r="EAD455" s="16"/>
      <c r="EAE455" s="17"/>
      <c r="EAF455" s="18"/>
      <c r="EAO455" s="16"/>
      <c r="EAP455" s="17"/>
      <c r="EAQ455" s="18"/>
      <c r="EAZ455" s="16"/>
      <c r="EBA455" s="17"/>
      <c r="EBB455" s="18"/>
      <c r="EBK455" s="16"/>
      <c r="EBL455" s="17"/>
      <c r="EBM455" s="18"/>
      <c r="EBV455" s="16"/>
      <c r="EBW455" s="17"/>
      <c r="EBX455" s="18"/>
      <c r="ECG455" s="16"/>
      <c r="ECH455" s="17"/>
      <c r="ECI455" s="18"/>
      <c r="ECR455" s="16"/>
      <c r="ECS455" s="17"/>
      <c r="ECT455" s="18"/>
      <c r="EDC455" s="16"/>
      <c r="EDD455" s="17"/>
      <c r="EDE455" s="18"/>
      <c r="EDN455" s="16"/>
      <c r="EDO455" s="17"/>
      <c r="EDP455" s="18"/>
      <c r="EDY455" s="16"/>
      <c r="EDZ455" s="17"/>
      <c r="EEA455" s="18"/>
      <c r="EEJ455" s="16"/>
      <c r="EEK455" s="17"/>
      <c r="EEL455" s="18"/>
      <c r="EEU455" s="16"/>
      <c r="EEV455" s="17"/>
      <c r="EEW455" s="18"/>
      <c r="EFF455" s="16"/>
      <c r="EFG455" s="17"/>
      <c r="EFH455" s="18"/>
      <c r="EFQ455" s="16"/>
      <c r="EFR455" s="17"/>
      <c r="EFS455" s="18"/>
      <c r="EGB455" s="16"/>
      <c r="EGC455" s="17"/>
      <c r="EGD455" s="18"/>
      <c r="EGM455" s="16"/>
      <c r="EGN455" s="17"/>
      <c r="EGO455" s="18"/>
      <c r="EGX455" s="16"/>
      <c r="EGY455" s="17"/>
      <c r="EGZ455" s="18"/>
      <c r="EHI455" s="16"/>
      <c r="EHJ455" s="17"/>
      <c r="EHK455" s="18"/>
      <c r="EHT455" s="16"/>
      <c r="EHU455" s="17"/>
      <c r="EHV455" s="18"/>
      <c r="EIE455" s="16"/>
      <c r="EIF455" s="17"/>
      <c r="EIG455" s="18"/>
      <c r="EIP455" s="16"/>
      <c r="EIQ455" s="17"/>
      <c r="EIR455" s="18"/>
      <c r="EJA455" s="16"/>
      <c r="EJB455" s="17"/>
      <c r="EJC455" s="18"/>
      <c r="EJL455" s="16"/>
      <c r="EJM455" s="17"/>
      <c r="EJN455" s="18"/>
      <c r="EJW455" s="16"/>
      <c r="EJX455" s="17"/>
      <c r="EJY455" s="18"/>
      <c r="EKH455" s="16"/>
      <c r="EKI455" s="17"/>
      <c r="EKJ455" s="18"/>
      <c r="EKS455" s="16"/>
      <c r="EKT455" s="17"/>
      <c r="EKU455" s="18"/>
      <c r="ELD455" s="16"/>
      <c r="ELE455" s="17"/>
      <c r="ELF455" s="18"/>
      <c r="ELO455" s="16"/>
      <c r="ELP455" s="17"/>
      <c r="ELQ455" s="18"/>
      <c r="ELZ455" s="16"/>
      <c r="EMA455" s="17"/>
      <c r="EMB455" s="18"/>
      <c r="EMK455" s="16"/>
      <c r="EML455" s="17"/>
      <c r="EMM455" s="18"/>
      <c r="EMV455" s="16"/>
      <c r="EMW455" s="17"/>
      <c r="EMX455" s="18"/>
      <c r="ENG455" s="16"/>
      <c r="ENH455" s="17"/>
      <c r="ENI455" s="18"/>
      <c r="ENR455" s="16"/>
      <c r="ENS455" s="17"/>
      <c r="ENT455" s="18"/>
      <c r="EOC455" s="16"/>
      <c r="EOD455" s="17"/>
      <c r="EOE455" s="18"/>
      <c r="EON455" s="16"/>
      <c r="EOO455" s="17"/>
      <c r="EOP455" s="18"/>
      <c r="EOY455" s="16"/>
      <c r="EOZ455" s="17"/>
      <c r="EPA455" s="18"/>
      <c r="EPJ455" s="16"/>
      <c r="EPK455" s="17"/>
      <c r="EPL455" s="18"/>
      <c r="EPU455" s="16"/>
      <c r="EPV455" s="17"/>
      <c r="EPW455" s="18"/>
      <c r="EQF455" s="16"/>
      <c r="EQG455" s="17"/>
      <c r="EQH455" s="18"/>
      <c r="EQQ455" s="16"/>
      <c r="EQR455" s="17"/>
      <c r="EQS455" s="18"/>
      <c r="ERB455" s="16"/>
      <c r="ERC455" s="17"/>
      <c r="ERD455" s="18"/>
      <c r="ERM455" s="16"/>
      <c r="ERN455" s="17"/>
      <c r="ERO455" s="18"/>
      <c r="ERX455" s="16"/>
      <c r="ERY455" s="17"/>
      <c r="ERZ455" s="18"/>
      <c r="ESI455" s="16"/>
      <c r="ESJ455" s="17"/>
      <c r="ESK455" s="18"/>
      <c r="EST455" s="16"/>
      <c r="ESU455" s="17"/>
      <c r="ESV455" s="18"/>
      <c r="ETE455" s="16"/>
      <c r="ETF455" s="17"/>
      <c r="ETG455" s="18"/>
      <c r="ETP455" s="16"/>
      <c r="ETQ455" s="17"/>
      <c r="ETR455" s="18"/>
      <c r="EUA455" s="16"/>
      <c r="EUB455" s="17"/>
      <c r="EUC455" s="18"/>
      <c r="EUL455" s="16"/>
      <c r="EUM455" s="17"/>
      <c r="EUN455" s="18"/>
      <c r="EUW455" s="16"/>
      <c r="EUX455" s="17"/>
      <c r="EUY455" s="18"/>
      <c r="EVH455" s="16"/>
      <c r="EVI455" s="17"/>
      <c r="EVJ455" s="18"/>
      <c r="EVS455" s="16"/>
      <c r="EVT455" s="17"/>
      <c r="EVU455" s="18"/>
      <c r="EWD455" s="16"/>
      <c r="EWE455" s="17"/>
      <c r="EWF455" s="18"/>
      <c r="EWO455" s="16"/>
      <c r="EWP455" s="17"/>
      <c r="EWQ455" s="18"/>
      <c r="EWZ455" s="16"/>
      <c r="EXA455" s="17"/>
      <c r="EXB455" s="18"/>
      <c r="EXK455" s="16"/>
      <c r="EXL455" s="17"/>
      <c r="EXM455" s="18"/>
      <c r="EXV455" s="16"/>
      <c r="EXW455" s="17"/>
      <c r="EXX455" s="18"/>
      <c r="EYG455" s="16"/>
      <c r="EYH455" s="17"/>
      <c r="EYI455" s="18"/>
      <c r="EYR455" s="16"/>
      <c r="EYS455" s="17"/>
      <c r="EYT455" s="18"/>
      <c r="EZC455" s="16"/>
      <c r="EZD455" s="17"/>
      <c r="EZE455" s="18"/>
      <c r="EZN455" s="16"/>
      <c r="EZO455" s="17"/>
      <c r="EZP455" s="18"/>
      <c r="EZY455" s="16"/>
      <c r="EZZ455" s="17"/>
      <c r="FAA455" s="18"/>
      <c r="FAJ455" s="16"/>
      <c r="FAK455" s="17"/>
      <c r="FAL455" s="18"/>
      <c r="FAU455" s="16"/>
      <c r="FAV455" s="17"/>
      <c r="FAW455" s="18"/>
      <c r="FBF455" s="16"/>
      <c r="FBG455" s="17"/>
      <c r="FBH455" s="18"/>
      <c r="FBQ455" s="16"/>
      <c r="FBR455" s="17"/>
      <c r="FBS455" s="18"/>
      <c r="FCB455" s="16"/>
      <c r="FCC455" s="17"/>
      <c r="FCD455" s="18"/>
      <c r="FCM455" s="16"/>
      <c r="FCN455" s="17"/>
      <c r="FCO455" s="18"/>
      <c r="FCX455" s="16"/>
      <c r="FCY455" s="17"/>
      <c r="FCZ455" s="18"/>
      <c r="FDI455" s="16"/>
      <c r="FDJ455" s="17"/>
      <c r="FDK455" s="18"/>
      <c r="FDT455" s="16"/>
      <c r="FDU455" s="17"/>
      <c r="FDV455" s="18"/>
      <c r="FEE455" s="16"/>
      <c r="FEF455" s="17"/>
      <c r="FEG455" s="18"/>
      <c r="FEP455" s="16"/>
      <c r="FEQ455" s="17"/>
      <c r="FER455" s="18"/>
      <c r="FFA455" s="16"/>
      <c r="FFB455" s="17"/>
      <c r="FFC455" s="18"/>
      <c r="FFL455" s="16"/>
      <c r="FFM455" s="17"/>
      <c r="FFN455" s="18"/>
      <c r="FFW455" s="16"/>
      <c r="FFX455" s="17"/>
      <c r="FFY455" s="18"/>
      <c r="FGH455" s="16"/>
      <c r="FGI455" s="17"/>
      <c r="FGJ455" s="18"/>
      <c r="FGS455" s="16"/>
      <c r="FGT455" s="17"/>
      <c r="FGU455" s="18"/>
      <c r="FHD455" s="16"/>
      <c r="FHE455" s="17"/>
      <c r="FHF455" s="18"/>
      <c r="FHO455" s="16"/>
      <c r="FHP455" s="17"/>
      <c r="FHQ455" s="18"/>
      <c r="FHZ455" s="16"/>
      <c r="FIA455" s="17"/>
      <c r="FIB455" s="18"/>
      <c r="FIK455" s="16"/>
      <c r="FIL455" s="17"/>
      <c r="FIM455" s="18"/>
      <c r="FIV455" s="16"/>
      <c r="FIW455" s="17"/>
      <c r="FIX455" s="18"/>
      <c r="FJG455" s="16"/>
      <c r="FJH455" s="17"/>
      <c r="FJI455" s="18"/>
      <c r="FJR455" s="16"/>
      <c r="FJS455" s="17"/>
      <c r="FJT455" s="18"/>
      <c r="FKC455" s="16"/>
      <c r="FKD455" s="17"/>
      <c r="FKE455" s="18"/>
      <c r="FKN455" s="16"/>
      <c r="FKO455" s="17"/>
      <c r="FKP455" s="18"/>
      <c r="FKY455" s="16"/>
      <c r="FKZ455" s="17"/>
      <c r="FLA455" s="18"/>
      <c r="FLJ455" s="16"/>
      <c r="FLK455" s="17"/>
      <c r="FLL455" s="18"/>
      <c r="FLU455" s="16"/>
      <c r="FLV455" s="17"/>
      <c r="FLW455" s="18"/>
      <c r="FMF455" s="16"/>
      <c r="FMG455" s="17"/>
      <c r="FMH455" s="18"/>
      <c r="FMQ455" s="16"/>
      <c r="FMR455" s="17"/>
      <c r="FMS455" s="18"/>
      <c r="FNB455" s="16"/>
      <c r="FNC455" s="17"/>
      <c r="FND455" s="18"/>
      <c r="FNM455" s="16"/>
      <c r="FNN455" s="17"/>
      <c r="FNO455" s="18"/>
      <c r="FNX455" s="16"/>
      <c r="FNY455" s="17"/>
      <c r="FNZ455" s="18"/>
      <c r="FOI455" s="16"/>
      <c r="FOJ455" s="17"/>
      <c r="FOK455" s="18"/>
      <c r="FOT455" s="16"/>
      <c r="FOU455" s="17"/>
      <c r="FOV455" s="18"/>
      <c r="FPE455" s="16"/>
      <c r="FPF455" s="17"/>
      <c r="FPG455" s="18"/>
      <c r="FPP455" s="16"/>
      <c r="FPQ455" s="17"/>
      <c r="FPR455" s="18"/>
      <c r="FQA455" s="16"/>
      <c r="FQB455" s="17"/>
      <c r="FQC455" s="18"/>
      <c r="FQL455" s="16"/>
      <c r="FQM455" s="17"/>
      <c r="FQN455" s="18"/>
      <c r="FQW455" s="16"/>
      <c r="FQX455" s="17"/>
      <c r="FQY455" s="18"/>
      <c r="FRH455" s="16"/>
      <c r="FRI455" s="17"/>
      <c r="FRJ455" s="18"/>
      <c r="FRS455" s="16"/>
      <c r="FRT455" s="17"/>
      <c r="FRU455" s="18"/>
      <c r="FSD455" s="16"/>
      <c r="FSE455" s="17"/>
      <c r="FSF455" s="18"/>
      <c r="FSO455" s="16"/>
      <c r="FSP455" s="17"/>
      <c r="FSQ455" s="18"/>
      <c r="FSZ455" s="16"/>
      <c r="FTA455" s="17"/>
      <c r="FTB455" s="18"/>
      <c r="FTK455" s="16"/>
      <c r="FTL455" s="17"/>
      <c r="FTM455" s="18"/>
      <c r="FTV455" s="16"/>
      <c r="FTW455" s="17"/>
      <c r="FTX455" s="18"/>
      <c r="FUG455" s="16"/>
      <c r="FUH455" s="17"/>
      <c r="FUI455" s="18"/>
      <c r="FUR455" s="16"/>
      <c r="FUS455" s="17"/>
      <c r="FUT455" s="18"/>
      <c r="FVC455" s="16"/>
      <c r="FVD455" s="17"/>
      <c r="FVE455" s="18"/>
      <c r="FVN455" s="16"/>
      <c r="FVO455" s="17"/>
      <c r="FVP455" s="18"/>
      <c r="FVY455" s="16"/>
      <c r="FVZ455" s="17"/>
      <c r="FWA455" s="18"/>
      <c r="FWJ455" s="16"/>
      <c r="FWK455" s="17"/>
      <c r="FWL455" s="18"/>
      <c r="FWU455" s="16"/>
      <c r="FWV455" s="17"/>
      <c r="FWW455" s="18"/>
      <c r="FXF455" s="16"/>
      <c r="FXG455" s="17"/>
      <c r="FXH455" s="18"/>
      <c r="FXQ455" s="16"/>
      <c r="FXR455" s="17"/>
      <c r="FXS455" s="18"/>
      <c r="FYB455" s="16"/>
      <c r="FYC455" s="17"/>
      <c r="FYD455" s="18"/>
      <c r="FYM455" s="16"/>
      <c r="FYN455" s="17"/>
      <c r="FYO455" s="18"/>
      <c r="FYX455" s="16"/>
      <c r="FYY455" s="17"/>
      <c r="FYZ455" s="18"/>
      <c r="FZI455" s="16"/>
      <c r="FZJ455" s="17"/>
      <c r="FZK455" s="18"/>
      <c r="FZT455" s="16"/>
      <c r="FZU455" s="17"/>
      <c r="FZV455" s="18"/>
      <c r="GAE455" s="16"/>
      <c r="GAF455" s="17"/>
      <c r="GAG455" s="18"/>
      <c r="GAP455" s="16"/>
      <c r="GAQ455" s="17"/>
      <c r="GAR455" s="18"/>
      <c r="GBA455" s="16"/>
      <c r="GBB455" s="17"/>
      <c r="GBC455" s="18"/>
      <c r="GBL455" s="16"/>
      <c r="GBM455" s="17"/>
      <c r="GBN455" s="18"/>
      <c r="GBW455" s="16"/>
      <c r="GBX455" s="17"/>
      <c r="GBY455" s="18"/>
      <c r="GCH455" s="16"/>
      <c r="GCI455" s="17"/>
      <c r="GCJ455" s="18"/>
      <c r="GCS455" s="16"/>
      <c r="GCT455" s="17"/>
      <c r="GCU455" s="18"/>
      <c r="GDD455" s="16"/>
      <c r="GDE455" s="17"/>
      <c r="GDF455" s="18"/>
      <c r="GDO455" s="16"/>
      <c r="GDP455" s="17"/>
      <c r="GDQ455" s="18"/>
      <c r="GDZ455" s="16"/>
      <c r="GEA455" s="17"/>
      <c r="GEB455" s="18"/>
      <c r="GEK455" s="16"/>
      <c r="GEL455" s="17"/>
      <c r="GEM455" s="18"/>
      <c r="GEV455" s="16"/>
      <c r="GEW455" s="17"/>
      <c r="GEX455" s="18"/>
      <c r="GFG455" s="16"/>
      <c r="GFH455" s="17"/>
      <c r="GFI455" s="18"/>
      <c r="GFR455" s="16"/>
      <c r="GFS455" s="17"/>
      <c r="GFT455" s="18"/>
      <c r="GGC455" s="16"/>
      <c r="GGD455" s="17"/>
      <c r="GGE455" s="18"/>
      <c r="GGN455" s="16"/>
      <c r="GGO455" s="17"/>
      <c r="GGP455" s="18"/>
      <c r="GGY455" s="16"/>
      <c r="GGZ455" s="17"/>
      <c r="GHA455" s="18"/>
      <c r="GHJ455" s="16"/>
      <c r="GHK455" s="17"/>
      <c r="GHL455" s="18"/>
      <c r="GHU455" s="16"/>
      <c r="GHV455" s="17"/>
      <c r="GHW455" s="18"/>
      <c r="GIF455" s="16"/>
      <c r="GIG455" s="17"/>
      <c r="GIH455" s="18"/>
      <c r="GIQ455" s="16"/>
      <c r="GIR455" s="17"/>
      <c r="GIS455" s="18"/>
      <c r="GJB455" s="16"/>
      <c r="GJC455" s="17"/>
      <c r="GJD455" s="18"/>
      <c r="GJM455" s="16"/>
      <c r="GJN455" s="17"/>
      <c r="GJO455" s="18"/>
      <c r="GJX455" s="16"/>
      <c r="GJY455" s="17"/>
      <c r="GJZ455" s="18"/>
      <c r="GKI455" s="16"/>
      <c r="GKJ455" s="17"/>
      <c r="GKK455" s="18"/>
      <c r="GKT455" s="16"/>
      <c r="GKU455" s="17"/>
      <c r="GKV455" s="18"/>
      <c r="GLE455" s="16"/>
      <c r="GLF455" s="17"/>
      <c r="GLG455" s="18"/>
      <c r="GLP455" s="16"/>
      <c r="GLQ455" s="17"/>
      <c r="GLR455" s="18"/>
      <c r="GMA455" s="16"/>
      <c r="GMB455" s="17"/>
      <c r="GMC455" s="18"/>
      <c r="GML455" s="16"/>
      <c r="GMM455" s="17"/>
      <c r="GMN455" s="18"/>
      <c r="GMW455" s="16"/>
      <c r="GMX455" s="17"/>
      <c r="GMY455" s="18"/>
      <c r="GNH455" s="16"/>
      <c r="GNI455" s="17"/>
      <c r="GNJ455" s="18"/>
      <c r="GNS455" s="16"/>
      <c r="GNT455" s="17"/>
      <c r="GNU455" s="18"/>
      <c r="GOD455" s="16"/>
      <c r="GOE455" s="17"/>
      <c r="GOF455" s="18"/>
      <c r="GOO455" s="16"/>
      <c r="GOP455" s="17"/>
      <c r="GOQ455" s="18"/>
      <c r="GOZ455" s="16"/>
      <c r="GPA455" s="17"/>
      <c r="GPB455" s="18"/>
      <c r="GPK455" s="16"/>
      <c r="GPL455" s="17"/>
      <c r="GPM455" s="18"/>
      <c r="GPV455" s="16"/>
      <c r="GPW455" s="17"/>
      <c r="GPX455" s="18"/>
      <c r="GQG455" s="16"/>
      <c r="GQH455" s="17"/>
      <c r="GQI455" s="18"/>
      <c r="GQR455" s="16"/>
      <c r="GQS455" s="17"/>
      <c r="GQT455" s="18"/>
      <c r="GRC455" s="16"/>
      <c r="GRD455" s="17"/>
      <c r="GRE455" s="18"/>
      <c r="GRN455" s="16"/>
      <c r="GRO455" s="17"/>
      <c r="GRP455" s="18"/>
      <c r="GRY455" s="16"/>
      <c r="GRZ455" s="17"/>
      <c r="GSA455" s="18"/>
      <c r="GSJ455" s="16"/>
      <c r="GSK455" s="17"/>
      <c r="GSL455" s="18"/>
      <c r="GSU455" s="16"/>
      <c r="GSV455" s="17"/>
      <c r="GSW455" s="18"/>
      <c r="GTF455" s="16"/>
      <c r="GTG455" s="17"/>
      <c r="GTH455" s="18"/>
      <c r="GTQ455" s="16"/>
      <c r="GTR455" s="17"/>
      <c r="GTS455" s="18"/>
      <c r="GUB455" s="16"/>
      <c r="GUC455" s="17"/>
      <c r="GUD455" s="18"/>
      <c r="GUM455" s="16"/>
      <c r="GUN455" s="17"/>
      <c r="GUO455" s="18"/>
      <c r="GUX455" s="16"/>
      <c r="GUY455" s="17"/>
      <c r="GUZ455" s="18"/>
      <c r="GVI455" s="16"/>
      <c r="GVJ455" s="17"/>
      <c r="GVK455" s="18"/>
      <c r="GVT455" s="16"/>
      <c r="GVU455" s="17"/>
      <c r="GVV455" s="18"/>
      <c r="GWE455" s="16"/>
      <c r="GWF455" s="17"/>
      <c r="GWG455" s="18"/>
      <c r="GWP455" s="16"/>
      <c r="GWQ455" s="17"/>
      <c r="GWR455" s="18"/>
      <c r="GXA455" s="16"/>
      <c r="GXB455" s="17"/>
      <c r="GXC455" s="18"/>
      <c r="GXL455" s="16"/>
      <c r="GXM455" s="17"/>
      <c r="GXN455" s="18"/>
      <c r="GXW455" s="16"/>
      <c r="GXX455" s="17"/>
      <c r="GXY455" s="18"/>
      <c r="GYH455" s="16"/>
      <c r="GYI455" s="17"/>
      <c r="GYJ455" s="18"/>
      <c r="GYS455" s="16"/>
      <c r="GYT455" s="17"/>
      <c r="GYU455" s="18"/>
      <c r="GZD455" s="16"/>
      <c r="GZE455" s="17"/>
      <c r="GZF455" s="18"/>
      <c r="GZO455" s="16"/>
      <c r="GZP455" s="17"/>
      <c r="GZQ455" s="18"/>
      <c r="GZZ455" s="16"/>
      <c r="HAA455" s="17"/>
      <c r="HAB455" s="18"/>
      <c r="HAK455" s="16"/>
      <c r="HAL455" s="17"/>
      <c r="HAM455" s="18"/>
      <c r="HAV455" s="16"/>
      <c r="HAW455" s="17"/>
      <c r="HAX455" s="18"/>
      <c r="HBG455" s="16"/>
      <c r="HBH455" s="17"/>
      <c r="HBI455" s="18"/>
      <c r="HBR455" s="16"/>
      <c r="HBS455" s="17"/>
      <c r="HBT455" s="18"/>
      <c r="HCC455" s="16"/>
      <c r="HCD455" s="17"/>
      <c r="HCE455" s="18"/>
      <c r="HCN455" s="16"/>
      <c r="HCO455" s="17"/>
      <c r="HCP455" s="18"/>
      <c r="HCY455" s="16"/>
      <c r="HCZ455" s="17"/>
      <c r="HDA455" s="18"/>
      <c r="HDJ455" s="16"/>
      <c r="HDK455" s="17"/>
      <c r="HDL455" s="18"/>
      <c r="HDU455" s="16"/>
      <c r="HDV455" s="17"/>
      <c r="HDW455" s="18"/>
      <c r="HEF455" s="16"/>
      <c r="HEG455" s="17"/>
      <c r="HEH455" s="18"/>
      <c r="HEQ455" s="16"/>
      <c r="HER455" s="17"/>
      <c r="HES455" s="18"/>
      <c r="HFB455" s="16"/>
      <c r="HFC455" s="17"/>
      <c r="HFD455" s="18"/>
      <c r="HFM455" s="16"/>
      <c r="HFN455" s="17"/>
      <c r="HFO455" s="18"/>
      <c r="HFX455" s="16"/>
      <c r="HFY455" s="17"/>
      <c r="HFZ455" s="18"/>
      <c r="HGI455" s="16"/>
      <c r="HGJ455" s="17"/>
      <c r="HGK455" s="18"/>
      <c r="HGT455" s="16"/>
      <c r="HGU455" s="17"/>
      <c r="HGV455" s="18"/>
      <c r="HHE455" s="16"/>
      <c r="HHF455" s="17"/>
      <c r="HHG455" s="18"/>
      <c r="HHP455" s="16"/>
      <c r="HHQ455" s="17"/>
      <c r="HHR455" s="18"/>
      <c r="HIA455" s="16"/>
      <c r="HIB455" s="17"/>
      <c r="HIC455" s="18"/>
      <c r="HIL455" s="16"/>
      <c r="HIM455" s="17"/>
      <c r="HIN455" s="18"/>
      <c r="HIW455" s="16"/>
      <c r="HIX455" s="17"/>
      <c r="HIY455" s="18"/>
      <c r="HJH455" s="16"/>
      <c r="HJI455" s="17"/>
      <c r="HJJ455" s="18"/>
      <c r="HJS455" s="16"/>
      <c r="HJT455" s="17"/>
      <c r="HJU455" s="18"/>
      <c r="HKD455" s="16"/>
      <c r="HKE455" s="17"/>
      <c r="HKF455" s="18"/>
      <c r="HKO455" s="16"/>
      <c r="HKP455" s="17"/>
      <c r="HKQ455" s="18"/>
      <c r="HKZ455" s="16"/>
      <c r="HLA455" s="17"/>
      <c r="HLB455" s="18"/>
      <c r="HLK455" s="16"/>
      <c r="HLL455" s="17"/>
      <c r="HLM455" s="18"/>
      <c r="HLV455" s="16"/>
      <c r="HLW455" s="17"/>
      <c r="HLX455" s="18"/>
      <c r="HMG455" s="16"/>
      <c r="HMH455" s="17"/>
      <c r="HMI455" s="18"/>
      <c r="HMR455" s="16"/>
      <c r="HMS455" s="17"/>
      <c r="HMT455" s="18"/>
      <c r="HNC455" s="16"/>
      <c r="HND455" s="17"/>
      <c r="HNE455" s="18"/>
      <c r="HNN455" s="16"/>
      <c r="HNO455" s="17"/>
      <c r="HNP455" s="18"/>
      <c r="HNY455" s="16"/>
      <c r="HNZ455" s="17"/>
      <c r="HOA455" s="18"/>
      <c r="HOJ455" s="16"/>
      <c r="HOK455" s="17"/>
      <c r="HOL455" s="18"/>
      <c r="HOU455" s="16"/>
      <c r="HOV455" s="17"/>
      <c r="HOW455" s="18"/>
      <c r="HPF455" s="16"/>
      <c r="HPG455" s="17"/>
      <c r="HPH455" s="18"/>
      <c r="HPQ455" s="16"/>
      <c r="HPR455" s="17"/>
      <c r="HPS455" s="18"/>
      <c r="HQB455" s="16"/>
      <c r="HQC455" s="17"/>
      <c r="HQD455" s="18"/>
      <c r="HQM455" s="16"/>
      <c r="HQN455" s="17"/>
      <c r="HQO455" s="18"/>
      <c r="HQX455" s="16"/>
      <c r="HQY455" s="17"/>
      <c r="HQZ455" s="18"/>
      <c r="HRI455" s="16"/>
      <c r="HRJ455" s="17"/>
      <c r="HRK455" s="18"/>
      <c r="HRT455" s="16"/>
      <c r="HRU455" s="17"/>
      <c r="HRV455" s="18"/>
      <c r="HSE455" s="16"/>
      <c r="HSF455" s="17"/>
      <c r="HSG455" s="18"/>
      <c r="HSP455" s="16"/>
      <c r="HSQ455" s="17"/>
      <c r="HSR455" s="18"/>
      <c r="HTA455" s="16"/>
      <c r="HTB455" s="17"/>
      <c r="HTC455" s="18"/>
      <c r="HTL455" s="16"/>
      <c r="HTM455" s="17"/>
      <c r="HTN455" s="18"/>
      <c r="HTW455" s="16"/>
      <c r="HTX455" s="17"/>
      <c r="HTY455" s="18"/>
      <c r="HUH455" s="16"/>
      <c r="HUI455" s="17"/>
      <c r="HUJ455" s="18"/>
      <c r="HUS455" s="16"/>
      <c r="HUT455" s="17"/>
      <c r="HUU455" s="18"/>
      <c r="HVD455" s="16"/>
      <c r="HVE455" s="17"/>
      <c r="HVF455" s="18"/>
      <c r="HVO455" s="16"/>
      <c r="HVP455" s="17"/>
      <c r="HVQ455" s="18"/>
      <c r="HVZ455" s="16"/>
      <c r="HWA455" s="17"/>
      <c r="HWB455" s="18"/>
      <c r="HWK455" s="16"/>
      <c r="HWL455" s="17"/>
      <c r="HWM455" s="18"/>
      <c r="HWV455" s="16"/>
      <c r="HWW455" s="17"/>
      <c r="HWX455" s="18"/>
      <c r="HXG455" s="16"/>
      <c r="HXH455" s="17"/>
      <c r="HXI455" s="18"/>
      <c r="HXR455" s="16"/>
      <c r="HXS455" s="17"/>
      <c r="HXT455" s="18"/>
      <c r="HYC455" s="16"/>
      <c r="HYD455" s="17"/>
      <c r="HYE455" s="18"/>
      <c r="HYN455" s="16"/>
      <c r="HYO455" s="17"/>
      <c r="HYP455" s="18"/>
      <c r="HYY455" s="16"/>
      <c r="HYZ455" s="17"/>
      <c r="HZA455" s="18"/>
      <c r="HZJ455" s="16"/>
      <c r="HZK455" s="17"/>
      <c r="HZL455" s="18"/>
      <c r="HZU455" s="16"/>
      <c r="HZV455" s="17"/>
      <c r="HZW455" s="18"/>
      <c r="IAF455" s="16"/>
      <c r="IAG455" s="17"/>
      <c r="IAH455" s="18"/>
      <c r="IAQ455" s="16"/>
      <c r="IAR455" s="17"/>
      <c r="IAS455" s="18"/>
      <c r="IBB455" s="16"/>
      <c r="IBC455" s="17"/>
      <c r="IBD455" s="18"/>
      <c r="IBM455" s="16"/>
      <c r="IBN455" s="17"/>
      <c r="IBO455" s="18"/>
      <c r="IBX455" s="16"/>
      <c r="IBY455" s="17"/>
      <c r="IBZ455" s="18"/>
      <c r="ICI455" s="16"/>
      <c r="ICJ455" s="17"/>
      <c r="ICK455" s="18"/>
      <c r="ICT455" s="16"/>
      <c r="ICU455" s="17"/>
      <c r="ICV455" s="18"/>
      <c r="IDE455" s="16"/>
      <c r="IDF455" s="17"/>
      <c r="IDG455" s="18"/>
      <c r="IDP455" s="16"/>
      <c r="IDQ455" s="17"/>
      <c r="IDR455" s="18"/>
      <c r="IEA455" s="16"/>
      <c r="IEB455" s="17"/>
      <c r="IEC455" s="18"/>
      <c r="IEL455" s="16"/>
      <c r="IEM455" s="17"/>
      <c r="IEN455" s="18"/>
      <c r="IEW455" s="16"/>
      <c r="IEX455" s="17"/>
      <c r="IEY455" s="18"/>
      <c r="IFH455" s="16"/>
      <c r="IFI455" s="17"/>
      <c r="IFJ455" s="18"/>
      <c r="IFS455" s="16"/>
      <c r="IFT455" s="17"/>
      <c r="IFU455" s="18"/>
      <c r="IGD455" s="16"/>
      <c r="IGE455" s="17"/>
      <c r="IGF455" s="18"/>
      <c r="IGO455" s="16"/>
      <c r="IGP455" s="17"/>
      <c r="IGQ455" s="18"/>
      <c r="IGZ455" s="16"/>
      <c r="IHA455" s="17"/>
      <c r="IHB455" s="18"/>
      <c r="IHK455" s="16"/>
      <c r="IHL455" s="17"/>
      <c r="IHM455" s="18"/>
      <c r="IHV455" s="16"/>
      <c r="IHW455" s="17"/>
      <c r="IHX455" s="18"/>
      <c r="IIG455" s="16"/>
      <c r="IIH455" s="17"/>
      <c r="III455" s="18"/>
      <c r="IIR455" s="16"/>
      <c r="IIS455" s="17"/>
      <c r="IIT455" s="18"/>
      <c r="IJC455" s="16"/>
      <c r="IJD455" s="17"/>
      <c r="IJE455" s="18"/>
      <c r="IJN455" s="16"/>
      <c r="IJO455" s="17"/>
      <c r="IJP455" s="18"/>
      <c r="IJY455" s="16"/>
      <c r="IJZ455" s="17"/>
      <c r="IKA455" s="18"/>
      <c r="IKJ455" s="16"/>
      <c r="IKK455" s="17"/>
      <c r="IKL455" s="18"/>
      <c r="IKU455" s="16"/>
      <c r="IKV455" s="17"/>
      <c r="IKW455" s="18"/>
      <c r="ILF455" s="16"/>
      <c r="ILG455" s="17"/>
      <c r="ILH455" s="18"/>
      <c r="ILQ455" s="16"/>
      <c r="ILR455" s="17"/>
      <c r="ILS455" s="18"/>
      <c r="IMB455" s="16"/>
      <c r="IMC455" s="17"/>
      <c r="IMD455" s="18"/>
      <c r="IMM455" s="16"/>
      <c r="IMN455" s="17"/>
      <c r="IMO455" s="18"/>
      <c r="IMX455" s="16"/>
      <c r="IMY455" s="17"/>
      <c r="IMZ455" s="18"/>
      <c r="INI455" s="16"/>
      <c r="INJ455" s="17"/>
      <c r="INK455" s="18"/>
      <c r="INT455" s="16"/>
      <c r="INU455" s="17"/>
      <c r="INV455" s="18"/>
      <c r="IOE455" s="16"/>
      <c r="IOF455" s="17"/>
      <c r="IOG455" s="18"/>
      <c r="IOP455" s="16"/>
      <c r="IOQ455" s="17"/>
      <c r="IOR455" s="18"/>
      <c r="IPA455" s="16"/>
      <c r="IPB455" s="17"/>
      <c r="IPC455" s="18"/>
      <c r="IPL455" s="16"/>
      <c r="IPM455" s="17"/>
      <c r="IPN455" s="18"/>
      <c r="IPW455" s="16"/>
      <c r="IPX455" s="17"/>
      <c r="IPY455" s="18"/>
      <c r="IQH455" s="16"/>
      <c r="IQI455" s="17"/>
      <c r="IQJ455" s="18"/>
      <c r="IQS455" s="16"/>
      <c r="IQT455" s="17"/>
      <c r="IQU455" s="18"/>
      <c r="IRD455" s="16"/>
      <c r="IRE455" s="17"/>
      <c r="IRF455" s="18"/>
      <c r="IRO455" s="16"/>
      <c r="IRP455" s="17"/>
      <c r="IRQ455" s="18"/>
      <c r="IRZ455" s="16"/>
      <c r="ISA455" s="17"/>
      <c r="ISB455" s="18"/>
      <c r="ISK455" s="16"/>
      <c r="ISL455" s="17"/>
      <c r="ISM455" s="18"/>
      <c r="ISV455" s="16"/>
      <c r="ISW455" s="17"/>
      <c r="ISX455" s="18"/>
      <c r="ITG455" s="16"/>
      <c r="ITH455" s="17"/>
      <c r="ITI455" s="18"/>
      <c r="ITR455" s="16"/>
      <c r="ITS455" s="17"/>
      <c r="ITT455" s="18"/>
      <c r="IUC455" s="16"/>
      <c r="IUD455" s="17"/>
      <c r="IUE455" s="18"/>
      <c r="IUN455" s="16"/>
      <c r="IUO455" s="17"/>
      <c r="IUP455" s="18"/>
      <c r="IUY455" s="16"/>
      <c r="IUZ455" s="17"/>
      <c r="IVA455" s="18"/>
      <c r="IVJ455" s="16"/>
      <c r="IVK455" s="17"/>
      <c r="IVL455" s="18"/>
      <c r="IVU455" s="16"/>
      <c r="IVV455" s="17"/>
      <c r="IVW455" s="18"/>
      <c r="IWF455" s="16"/>
      <c r="IWG455" s="17"/>
      <c r="IWH455" s="18"/>
      <c r="IWQ455" s="16"/>
      <c r="IWR455" s="17"/>
      <c r="IWS455" s="18"/>
      <c r="IXB455" s="16"/>
      <c r="IXC455" s="17"/>
      <c r="IXD455" s="18"/>
      <c r="IXM455" s="16"/>
      <c r="IXN455" s="17"/>
      <c r="IXO455" s="18"/>
      <c r="IXX455" s="16"/>
      <c r="IXY455" s="17"/>
      <c r="IXZ455" s="18"/>
      <c r="IYI455" s="16"/>
      <c r="IYJ455" s="17"/>
      <c r="IYK455" s="18"/>
      <c r="IYT455" s="16"/>
      <c r="IYU455" s="17"/>
      <c r="IYV455" s="18"/>
      <c r="IZE455" s="16"/>
      <c r="IZF455" s="17"/>
      <c r="IZG455" s="18"/>
      <c r="IZP455" s="16"/>
      <c r="IZQ455" s="17"/>
      <c r="IZR455" s="18"/>
      <c r="JAA455" s="16"/>
      <c r="JAB455" s="17"/>
      <c r="JAC455" s="18"/>
      <c r="JAL455" s="16"/>
      <c r="JAM455" s="17"/>
      <c r="JAN455" s="18"/>
      <c r="JAW455" s="16"/>
      <c r="JAX455" s="17"/>
      <c r="JAY455" s="18"/>
      <c r="JBH455" s="16"/>
      <c r="JBI455" s="17"/>
      <c r="JBJ455" s="18"/>
      <c r="JBS455" s="16"/>
      <c r="JBT455" s="17"/>
      <c r="JBU455" s="18"/>
      <c r="JCD455" s="16"/>
      <c r="JCE455" s="17"/>
      <c r="JCF455" s="18"/>
      <c r="JCO455" s="16"/>
      <c r="JCP455" s="17"/>
      <c r="JCQ455" s="18"/>
      <c r="JCZ455" s="16"/>
      <c r="JDA455" s="17"/>
      <c r="JDB455" s="18"/>
      <c r="JDK455" s="16"/>
      <c r="JDL455" s="17"/>
      <c r="JDM455" s="18"/>
      <c r="JDV455" s="16"/>
      <c r="JDW455" s="17"/>
      <c r="JDX455" s="18"/>
      <c r="JEG455" s="16"/>
      <c r="JEH455" s="17"/>
      <c r="JEI455" s="18"/>
      <c r="JER455" s="16"/>
      <c r="JES455" s="17"/>
      <c r="JET455" s="18"/>
      <c r="JFC455" s="16"/>
      <c r="JFD455" s="17"/>
      <c r="JFE455" s="18"/>
      <c r="JFN455" s="16"/>
      <c r="JFO455" s="17"/>
      <c r="JFP455" s="18"/>
      <c r="JFY455" s="16"/>
      <c r="JFZ455" s="17"/>
      <c r="JGA455" s="18"/>
      <c r="JGJ455" s="16"/>
      <c r="JGK455" s="17"/>
      <c r="JGL455" s="18"/>
      <c r="JGU455" s="16"/>
      <c r="JGV455" s="17"/>
      <c r="JGW455" s="18"/>
      <c r="JHF455" s="16"/>
      <c r="JHG455" s="17"/>
      <c r="JHH455" s="18"/>
      <c r="JHQ455" s="16"/>
      <c r="JHR455" s="17"/>
      <c r="JHS455" s="18"/>
      <c r="JIB455" s="16"/>
      <c r="JIC455" s="17"/>
      <c r="JID455" s="18"/>
      <c r="JIM455" s="16"/>
      <c r="JIN455" s="17"/>
      <c r="JIO455" s="18"/>
      <c r="JIX455" s="16"/>
      <c r="JIY455" s="17"/>
      <c r="JIZ455" s="18"/>
      <c r="JJI455" s="16"/>
      <c r="JJJ455" s="17"/>
      <c r="JJK455" s="18"/>
      <c r="JJT455" s="16"/>
      <c r="JJU455" s="17"/>
      <c r="JJV455" s="18"/>
      <c r="JKE455" s="16"/>
      <c r="JKF455" s="17"/>
      <c r="JKG455" s="18"/>
      <c r="JKP455" s="16"/>
      <c r="JKQ455" s="17"/>
      <c r="JKR455" s="18"/>
      <c r="JLA455" s="16"/>
      <c r="JLB455" s="17"/>
      <c r="JLC455" s="18"/>
      <c r="JLL455" s="16"/>
      <c r="JLM455" s="17"/>
      <c r="JLN455" s="18"/>
      <c r="JLW455" s="16"/>
      <c r="JLX455" s="17"/>
      <c r="JLY455" s="18"/>
      <c r="JMH455" s="16"/>
      <c r="JMI455" s="17"/>
      <c r="JMJ455" s="18"/>
      <c r="JMS455" s="16"/>
      <c r="JMT455" s="17"/>
      <c r="JMU455" s="18"/>
      <c r="JND455" s="16"/>
      <c r="JNE455" s="17"/>
      <c r="JNF455" s="18"/>
      <c r="JNO455" s="16"/>
      <c r="JNP455" s="17"/>
      <c r="JNQ455" s="18"/>
      <c r="JNZ455" s="16"/>
      <c r="JOA455" s="17"/>
      <c r="JOB455" s="18"/>
      <c r="JOK455" s="16"/>
      <c r="JOL455" s="17"/>
      <c r="JOM455" s="18"/>
      <c r="JOV455" s="16"/>
      <c r="JOW455" s="17"/>
      <c r="JOX455" s="18"/>
      <c r="JPG455" s="16"/>
      <c r="JPH455" s="17"/>
      <c r="JPI455" s="18"/>
      <c r="JPR455" s="16"/>
      <c r="JPS455" s="17"/>
      <c r="JPT455" s="18"/>
      <c r="JQC455" s="16"/>
      <c r="JQD455" s="17"/>
      <c r="JQE455" s="18"/>
      <c r="JQN455" s="16"/>
      <c r="JQO455" s="17"/>
      <c r="JQP455" s="18"/>
      <c r="JQY455" s="16"/>
      <c r="JQZ455" s="17"/>
      <c r="JRA455" s="18"/>
      <c r="JRJ455" s="16"/>
      <c r="JRK455" s="17"/>
      <c r="JRL455" s="18"/>
      <c r="JRU455" s="16"/>
      <c r="JRV455" s="17"/>
      <c r="JRW455" s="18"/>
      <c r="JSF455" s="16"/>
      <c r="JSG455" s="17"/>
      <c r="JSH455" s="18"/>
      <c r="JSQ455" s="16"/>
      <c r="JSR455" s="17"/>
      <c r="JSS455" s="18"/>
      <c r="JTB455" s="16"/>
      <c r="JTC455" s="17"/>
      <c r="JTD455" s="18"/>
      <c r="JTM455" s="16"/>
      <c r="JTN455" s="17"/>
      <c r="JTO455" s="18"/>
      <c r="JTX455" s="16"/>
      <c r="JTY455" s="17"/>
      <c r="JTZ455" s="18"/>
      <c r="JUI455" s="16"/>
      <c r="JUJ455" s="17"/>
      <c r="JUK455" s="18"/>
      <c r="JUT455" s="16"/>
      <c r="JUU455" s="17"/>
      <c r="JUV455" s="18"/>
      <c r="JVE455" s="16"/>
      <c r="JVF455" s="17"/>
      <c r="JVG455" s="18"/>
      <c r="JVP455" s="16"/>
      <c r="JVQ455" s="17"/>
      <c r="JVR455" s="18"/>
      <c r="JWA455" s="16"/>
      <c r="JWB455" s="17"/>
      <c r="JWC455" s="18"/>
      <c r="JWL455" s="16"/>
      <c r="JWM455" s="17"/>
      <c r="JWN455" s="18"/>
      <c r="JWW455" s="16"/>
      <c r="JWX455" s="17"/>
      <c r="JWY455" s="18"/>
      <c r="JXH455" s="16"/>
      <c r="JXI455" s="17"/>
      <c r="JXJ455" s="18"/>
      <c r="JXS455" s="16"/>
      <c r="JXT455" s="17"/>
      <c r="JXU455" s="18"/>
      <c r="JYD455" s="16"/>
      <c r="JYE455" s="17"/>
      <c r="JYF455" s="18"/>
      <c r="JYO455" s="16"/>
      <c r="JYP455" s="17"/>
      <c r="JYQ455" s="18"/>
      <c r="JYZ455" s="16"/>
      <c r="JZA455" s="17"/>
      <c r="JZB455" s="18"/>
      <c r="JZK455" s="16"/>
      <c r="JZL455" s="17"/>
      <c r="JZM455" s="18"/>
      <c r="JZV455" s="16"/>
      <c r="JZW455" s="17"/>
      <c r="JZX455" s="18"/>
      <c r="KAG455" s="16"/>
      <c r="KAH455" s="17"/>
      <c r="KAI455" s="18"/>
      <c r="KAR455" s="16"/>
      <c r="KAS455" s="17"/>
      <c r="KAT455" s="18"/>
      <c r="KBC455" s="16"/>
      <c r="KBD455" s="17"/>
      <c r="KBE455" s="18"/>
      <c r="KBN455" s="16"/>
      <c r="KBO455" s="17"/>
      <c r="KBP455" s="18"/>
      <c r="KBY455" s="16"/>
      <c r="KBZ455" s="17"/>
      <c r="KCA455" s="18"/>
      <c r="KCJ455" s="16"/>
      <c r="KCK455" s="17"/>
      <c r="KCL455" s="18"/>
      <c r="KCU455" s="16"/>
      <c r="KCV455" s="17"/>
      <c r="KCW455" s="18"/>
      <c r="KDF455" s="16"/>
      <c r="KDG455" s="17"/>
      <c r="KDH455" s="18"/>
      <c r="KDQ455" s="16"/>
      <c r="KDR455" s="17"/>
      <c r="KDS455" s="18"/>
      <c r="KEB455" s="16"/>
      <c r="KEC455" s="17"/>
      <c r="KED455" s="18"/>
      <c r="KEM455" s="16"/>
      <c r="KEN455" s="17"/>
      <c r="KEO455" s="18"/>
      <c r="KEX455" s="16"/>
      <c r="KEY455" s="17"/>
      <c r="KEZ455" s="18"/>
      <c r="KFI455" s="16"/>
      <c r="KFJ455" s="17"/>
      <c r="KFK455" s="18"/>
      <c r="KFT455" s="16"/>
      <c r="KFU455" s="17"/>
      <c r="KFV455" s="18"/>
      <c r="KGE455" s="16"/>
      <c r="KGF455" s="17"/>
      <c r="KGG455" s="18"/>
      <c r="KGP455" s="16"/>
      <c r="KGQ455" s="17"/>
      <c r="KGR455" s="18"/>
      <c r="KHA455" s="16"/>
      <c r="KHB455" s="17"/>
      <c r="KHC455" s="18"/>
      <c r="KHL455" s="16"/>
      <c r="KHM455" s="17"/>
      <c r="KHN455" s="18"/>
      <c r="KHW455" s="16"/>
      <c r="KHX455" s="17"/>
      <c r="KHY455" s="18"/>
      <c r="KIH455" s="16"/>
      <c r="KII455" s="17"/>
      <c r="KIJ455" s="18"/>
      <c r="KIS455" s="16"/>
      <c r="KIT455" s="17"/>
      <c r="KIU455" s="18"/>
      <c r="KJD455" s="16"/>
      <c r="KJE455" s="17"/>
      <c r="KJF455" s="18"/>
      <c r="KJO455" s="16"/>
      <c r="KJP455" s="17"/>
      <c r="KJQ455" s="18"/>
      <c r="KJZ455" s="16"/>
      <c r="KKA455" s="17"/>
      <c r="KKB455" s="18"/>
      <c r="KKK455" s="16"/>
      <c r="KKL455" s="17"/>
      <c r="KKM455" s="18"/>
      <c r="KKV455" s="16"/>
      <c r="KKW455" s="17"/>
      <c r="KKX455" s="18"/>
      <c r="KLG455" s="16"/>
      <c r="KLH455" s="17"/>
      <c r="KLI455" s="18"/>
      <c r="KLR455" s="16"/>
      <c r="KLS455" s="17"/>
      <c r="KLT455" s="18"/>
      <c r="KMC455" s="16"/>
      <c r="KMD455" s="17"/>
      <c r="KME455" s="18"/>
      <c r="KMN455" s="16"/>
      <c r="KMO455" s="17"/>
      <c r="KMP455" s="18"/>
      <c r="KMY455" s="16"/>
      <c r="KMZ455" s="17"/>
      <c r="KNA455" s="18"/>
      <c r="KNJ455" s="16"/>
      <c r="KNK455" s="17"/>
      <c r="KNL455" s="18"/>
      <c r="KNU455" s="16"/>
      <c r="KNV455" s="17"/>
      <c r="KNW455" s="18"/>
      <c r="KOF455" s="16"/>
      <c r="KOG455" s="17"/>
      <c r="KOH455" s="18"/>
      <c r="KOQ455" s="16"/>
      <c r="KOR455" s="17"/>
      <c r="KOS455" s="18"/>
      <c r="KPB455" s="16"/>
      <c r="KPC455" s="17"/>
      <c r="KPD455" s="18"/>
      <c r="KPM455" s="16"/>
      <c r="KPN455" s="17"/>
      <c r="KPO455" s="18"/>
      <c r="KPX455" s="16"/>
      <c r="KPY455" s="17"/>
      <c r="KPZ455" s="18"/>
      <c r="KQI455" s="16"/>
      <c r="KQJ455" s="17"/>
      <c r="KQK455" s="18"/>
      <c r="KQT455" s="16"/>
      <c r="KQU455" s="17"/>
      <c r="KQV455" s="18"/>
      <c r="KRE455" s="16"/>
      <c r="KRF455" s="17"/>
      <c r="KRG455" s="18"/>
      <c r="KRP455" s="16"/>
      <c r="KRQ455" s="17"/>
      <c r="KRR455" s="18"/>
      <c r="KSA455" s="16"/>
      <c r="KSB455" s="17"/>
      <c r="KSC455" s="18"/>
      <c r="KSL455" s="16"/>
      <c r="KSM455" s="17"/>
      <c r="KSN455" s="18"/>
      <c r="KSW455" s="16"/>
      <c r="KSX455" s="17"/>
      <c r="KSY455" s="18"/>
      <c r="KTH455" s="16"/>
      <c r="KTI455" s="17"/>
      <c r="KTJ455" s="18"/>
      <c r="KTS455" s="16"/>
      <c r="KTT455" s="17"/>
      <c r="KTU455" s="18"/>
      <c r="KUD455" s="16"/>
      <c r="KUE455" s="17"/>
      <c r="KUF455" s="18"/>
      <c r="KUO455" s="16"/>
      <c r="KUP455" s="17"/>
      <c r="KUQ455" s="18"/>
      <c r="KUZ455" s="16"/>
      <c r="KVA455" s="17"/>
      <c r="KVB455" s="18"/>
      <c r="KVK455" s="16"/>
      <c r="KVL455" s="17"/>
      <c r="KVM455" s="18"/>
      <c r="KVV455" s="16"/>
      <c r="KVW455" s="17"/>
      <c r="KVX455" s="18"/>
      <c r="KWG455" s="16"/>
      <c r="KWH455" s="17"/>
      <c r="KWI455" s="18"/>
      <c r="KWR455" s="16"/>
      <c r="KWS455" s="17"/>
      <c r="KWT455" s="18"/>
      <c r="KXC455" s="16"/>
      <c r="KXD455" s="17"/>
      <c r="KXE455" s="18"/>
      <c r="KXN455" s="16"/>
      <c r="KXO455" s="17"/>
      <c r="KXP455" s="18"/>
      <c r="KXY455" s="16"/>
      <c r="KXZ455" s="17"/>
      <c r="KYA455" s="18"/>
      <c r="KYJ455" s="16"/>
      <c r="KYK455" s="17"/>
      <c r="KYL455" s="18"/>
      <c r="KYU455" s="16"/>
      <c r="KYV455" s="17"/>
      <c r="KYW455" s="18"/>
      <c r="KZF455" s="16"/>
      <c r="KZG455" s="17"/>
      <c r="KZH455" s="18"/>
      <c r="KZQ455" s="16"/>
      <c r="KZR455" s="17"/>
      <c r="KZS455" s="18"/>
      <c r="LAB455" s="16"/>
      <c r="LAC455" s="17"/>
      <c r="LAD455" s="18"/>
      <c r="LAM455" s="16"/>
      <c r="LAN455" s="17"/>
      <c r="LAO455" s="18"/>
      <c r="LAX455" s="16"/>
      <c r="LAY455" s="17"/>
      <c r="LAZ455" s="18"/>
      <c r="LBI455" s="16"/>
      <c r="LBJ455" s="17"/>
      <c r="LBK455" s="18"/>
      <c r="LBT455" s="16"/>
      <c r="LBU455" s="17"/>
      <c r="LBV455" s="18"/>
      <c r="LCE455" s="16"/>
      <c r="LCF455" s="17"/>
      <c r="LCG455" s="18"/>
      <c r="LCP455" s="16"/>
      <c r="LCQ455" s="17"/>
      <c r="LCR455" s="18"/>
      <c r="LDA455" s="16"/>
      <c r="LDB455" s="17"/>
      <c r="LDC455" s="18"/>
      <c r="LDL455" s="16"/>
      <c r="LDM455" s="17"/>
      <c r="LDN455" s="18"/>
      <c r="LDW455" s="16"/>
      <c r="LDX455" s="17"/>
      <c r="LDY455" s="18"/>
      <c r="LEH455" s="16"/>
      <c r="LEI455" s="17"/>
      <c r="LEJ455" s="18"/>
      <c r="LES455" s="16"/>
      <c r="LET455" s="17"/>
      <c r="LEU455" s="18"/>
      <c r="LFD455" s="16"/>
      <c r="LFE455" s="17"/>
      <c r="LFF455" s="18"/>
      <c r="LFO455" s="16"/>
      <c r="LFP455" s="17"/>
      <c r="LFQ455" s="18"/>
      <c r="LFZ455" s="16"/>
      <c r="LGA455" s="17"/>
      <c r="LGB455" s="18"/>
      <c r="LGK455" s="16"/>
      <c r="LGL455" s="17"/>
      <c r="LGM455" s="18"/>
      <c r="LGV455" s="16"/>
      <c r="LGW455" s="17"/>
      <c r="LGX455" s="18"/>
      <c r="LHG455" s="16"/>
      <c r="LHH455" s="17"/>
      <c r="LHI455" s="18"/>
      <c r="LHR455" s="16"/>
      <c r="LHS455" s="17"/>
      <c r="LHT455" s="18"/>
      <c r="LIC455" s="16"/>
      <c r="LID455" s="17"/>
      <c r="LIE455" s="18"/>
      <c r="LIN455" s="16"/>
      <c r="LIO455" s="17"/>
      <c r="LIP455" s="18"/>
      <c r="LIY455" s="16"/>
      <c r="LIZ455" s="17"/>
      <c r="LJA455" s="18"/>
      <c r="LJJ455" s="16"/>
      <c r="LJK455" s="17"/>
      <c r="LJL455" s="18"/>
      <c r="LJU455" s="16"/>
      <c r="LJV455" s="17"/>
      <c r="LJW455" s="18"/>
      <c r="LKF455" s="16"/>
      <c r="LKG455" s="17"/>
      <c r="LKH455" s="18"/>
      <c r="LKQ455" s="16"/>
      <c r="LKR455" s="17"/>
      <c r="LKS455" s="18"/>
      <c r="LLB455" s="16"/>
      <c r="LLC455" s="17"/>
      <c r="LLD455" s="18"/>
      <c r="LLM455" s="16"/>
      <c r="LLN455" s="17"/>
      <c r="LLO455" s="18"/>
      <c r="LLX455" s="16"/>
      <c r="LLY455" s="17"/>
      <c r="LLZ455" s="18"/>
      <c r="LMI455" s="16"/>
      <c r="LMJ455" s="17"/>
      <c r="LMK455" s="18"/>
      <c r="LMT455" s="16"/>
      <c r="LMU455" s="17"/>
      <c r="LMV455" s="18"/>
      <c r="LNE455" s="16"/>
      <c r="LNF455" s="17"/>
      <c r="LNG455" s="18"/>
      <c r="LNP455" s="16"/>
      <c r="LNQ455" s="17"/>
      <c r="LNR455" s="18"/>
      <c r="LOA455" s="16"/>
      <c r="LOB455" s="17"/>
      <c r="LOC455" s="18"/>
      <c r="LOL455" s="16"/>
      <c r="LOM455" s="17"/>
      <c r="LON455" s="18"/>
      <c r="LOW455" s="16"/>
      <c r="LOX455" s="17"/>
      <c r="LOY455" s="18"/>
      <c r="LPH455" s="16"/>
      <c r="LPI455" s="17"/>
      <c r="LPJ455" s="18"/>
      <c r="LPS455" s="16"/>
      <c r="LPT455" s="17"/>
      <c r="LPU455" s="18"/>
      <c r="LQD455" s="16"/>
      <c r="LQE455" s="17"/>
      <c r="LQF455" s="18"/>
      <c r="LQO455" s="16"/>
      <c r="LQP455" s="17"/>
      <c r="LQQ455" s="18"/>
      <c r="LQZ455" s="16"/>
      <c r="LRA455" s="17"/>
      <c r="LRB455" s="18"/>
      <c r="LRK455" s="16"/>
      <c r="LRL455" s="17"/>
      <c r="LRM455" s="18"/>
      <c r="LRV455" s="16"/>
      <c r="LRW455" s="17"/>
      <c r="LRX455" s="18"/>
      <c r="LSG455" s="16"/>
      <c r="LSH455" s="17"/>
      <c r="LSI455" s="18"/>
      <c r="LSR455" s="16"/>
      <c r="LSS455" s="17"/>
      <c r="LST455" s="18"/>
      <c r="LTC455" s="16"/>
      <c r="LTD455" s="17"/>
      <c r="LTE455" s="18"/>
      <c r="LTN455" s="16"/>
      <c r="LTO455" s="17"/>
      <c r="LTP455" s="18"/>
      <c r="LTY455" s="16"/>
      <c r="LTZ455" s="17"/>
      <c r="LUA455" s="18"/>
      <c r="LUJ455" s="16"/>
      <c r="LUK455" s="17"/>
      <c r="LUL455" s="18"/>
      <c r="LUU455" s="16"/>
      <c r="LUV455" s="17"/>
      <c r="LUW455" s="18"/>
      <c r="LVF455" s="16"/>
      <c r="LVG455" s="17"/>
      <c r="LVH455" s="18"/>
      <c r="LVQ455" s="16"/>
      <c r="LVR455" s="17"/>
      <c r="LVS455" s="18"/>
      <c r="LWB455" s="16"/>
      <c r="LWC455" s="17"/>
      <c r="LWD455" s="18"/>
      <c r="LWM455" s="16"/>
      <c r="LWN455" s="17"/>
      <c r="LWO455" s="18"/>
      <c r="LWX455" s="16"/>
      <c r="LWY455" s="17"/>
      <c r="LWZ455" s="18"/>
      <c r="LXI455" s="16"/>
      <c r="LXJ455" s="17"/>
      <c r="LXK455" s="18"/>
      <c r="LXT455" s="16"/>
      <c r="LXU455" s="17"/>
      <c r="LXV455" s="18"/>
      <c r="LYE455" s="16"/>
      <c r="LYF455" s="17"/>
      <c r="LYG455" s="18"/>
      <c r="LYP455" s="16"/>
      <c r="LYQ455" s="17"/>
      <c r="LYR455" s="18"/>
      <c r="LZA455" s="16"/>
      <c r="LZB455" s="17"/>
      <c r="LZC455" s="18"/>
      <c r="LZL455" s="16"/>
      <c r="LZM455" s="17"/>
      <c r="LZN455" s="18"/>
      <c r="LZW455" s="16"/>
      <c r="LZX455" s="17"/>
      <c r="LZY455" s="18"/>
      <c r="MAH455" s="16"/>
      <c r="MAI455" s="17"/>
      <c r="MAJ455" s="18"/>
      <c r="MAS455" s="16"/>
      <c r="MAT455" s="17"/>
      <c r="MAU455" s="18"/>
      <c r="MBD455" s="16"/>
      <c r="MBE455" s="17"/>
      <c r="MBF455" s="18"/>
      <c r="MBO455" s="16"/>
      <c r="MBP455" s="17"/>
      <c r="MBQ455" s="18"/>
      <c r="MBZ455" s="16"/>
      <c r="MCA455" s="17"/>
      <c r="MCB455" s="18"/>
      <c r="MCK455" s="16"/>
      <c r="MCL455" s="17"/>
      <c r="MCM455" s="18"/>
      <c r="MCV455" s="16"/>
      <c r="MCW455" s="17"/>
      <c r="MCX455" s="18"/>
      <c r="MDG455" s="16"/>
      <c r="MDH455" s="17"/>
      <c r="MDI455" s="18"/>
      <c r="MDR455" s="16"/>
      <c r="MDS455" s="17"/>
      <c r="MDT455" s="18"/>
      <c r="MEC455" s="16"/>
      <c r="MED455" s="17"/>
      <c r="MEE455" s="18"/>
      <c r="MEN455" s="16"/>
      <c r="MEO455" s="17"/>
      <c r="MEP455" s="18"/>
      <c r="MEY455" s="16"/>
      <c r="MEZ455" s="17"/>
      <c r="MFA455" s="18"/>
      <c r="MFJ455" s="16"/>
      <c r="MFK455" s="17"/>
      <c r="MFL455" s="18"/>
      <c r="MFU455" s="16"/>
      <c r="MFV455" s="17"/>
      <c r="MFW455" s="18"/>
      <c r="MGF455" s="16"/>
      <c r="MGG455" s="17"/>
      <c r="MGH455" s="18"/>
      <c r="MGQ455" s="16"/>
      <c r="MGR455" s="17"/>
      <c r="MGS455" s="18"/>
      <c r="MHB455" s="16"/>
      <c r="MHC455" s="17"/>
      <c r="MHD455" s="18"/>
      <c r="MHM455" s="16"/>
      <c r="MHN455" s="17"/>
      <c r="MHO455" s="18"/>
      <c r="MHX455" s="16"/>
      <c r="MHY455" s="17"/>
      <c r="MHZ455" s="18"/>
      <c r="MII455" s="16"/>
      <c r="MIJ455" s="17"/>
      <c r="MIK455" s="18"/>
      <c r="MIT455" s="16"/>
      <c r="MIU455" s="17"/>
      <c r="MIV455" s="18"/>
      <c r="MJE455" s="16"/>
      <c r="MJF455" s="17"/>
      <c r="MJG455" s="18"/>
      <c r="MJP455" s="16"/>
      <c r="MJQ455" s="17"/>
      <c r="MJR455" s="18"/>
      <c r="MKA455" s="16"/>
      <c r="MKB455" s="17"/>
      <c r="MKC455" s="18"/>
      <c r="MKL455" s="16"/>
      <c r="MKM455" s="17"/>
      <c r="MKN455" s="18"/>
      <c r="MKW455" s="16"/>
      <c r="MKX455" s="17"/>
      <c r="MKY455" s="18"/>
      <c r="MLH455" s="16"/>
      <c r="MLI455" s="17"/>
      <c r="MLJ455" s="18"/>
      <c r="MLS455" s="16"/>
      <c r="MLT455" s="17"/>
      <c r="MLU455" s="18"/>
      <c r="MMD455" s="16"/>
      <c r="MME455" s="17"/>
      <c r="MMF455" s="18"/>
      <c r="MMO455" s="16"/>
      <c r="MMP455" s="17"/>
      <c r="MMQ455" s="18"/>
      <c r="MMZ455" s="16"/>
      <c r="MNA455" s="17"/>
      <c r="MNB455" s="18"/>
      <c r="MNK455" s="16"/>
      <c r="MNL455" s="17"/>
      <c r="MNM455" s="18"/>
      <c r="MNV455" s="16"/>
      <c r="MNW455" s="17"/>
      <c r="MNX455" s="18"/>
      <c r="MOG455" s="16"/>
      <c r="MOH455" s="17"/>
      <c r="MOI455" s="18"/>
      <c r="MOR455" s="16"/>
      <c r="MOS455" s="17"/>
      <c r="MOT455" s="18"/>
      <c r="MPC455" s="16"/>
      <c r="MPD455" s="17"/>
      <c r="MPE455" s="18"/>
      <c r="MPN455" s="16"/>
      <c r="MPO455" s="17"/>
      <c r="MPP455" s="18"/>
      <c r="MPY455" s="16"/>
      <c r="MPZ455" s="17"/>
      <c r="MQA455" s="18"/>
      <c r="MQJ455" s="16"/>
      <c r="MQK455" s="17"/>
      <c r="MQL455" s="18"/>
      <c r="MQU455" s="16"/>
      <c r="MQV455" s="17"/>
      <c r="MQW455" s="18"/>
      <c r="MRF455" s="16"/>
      <c r="MRG455" s="17"/>
      <c r="MRH455" s="18"/>
      <c r="MRQ455" s="16"/>
      <c r="MRR455" s="17"/>
      <c r="MRS455" s="18"/>
      <c r="MSB455" s="16"/>
      <c r="MSC455" s="17"/>
      <c r="MSD455" s="18"/>
      <c r="MSM455" s="16"/>
      <c r="MSN455" s="17"/>
      <c r="MSO455" s="18"/>
      <c r="MSX455" s="16"/>
      <c r="MSY455" s="17"/>
      <c r="MSZ455" s="18"/>
      <c r="MTI455" s="16"/>
      <c r="MTJ455" s="17"/>
      <c r="MTK455" s="18"/>
      <c r="MTT455" s="16"/>
      <c r="MTU455" s="17"/>
      <c r="MTV455" s="18"/>
      <c r="MUE455" s="16"/>
      <c r="MUF455" s="17"/>
      <c r="MUG455" s="18"/>
      <c r="MUP455" s="16"/>
      <c r="MUQ455" s="17"/>
      <c r="MUR455" s="18"/>
      <c r="MVA455" s="16"/>
      <c r="MVB455" s="17"/>
      <c r="MVC455" s="18"/>
      <c r="MVL455" s="16"/>
      <c r="MVM455" s="17"/>
      <c r="MVN455" s="18"/>
      <c r="MVW455" s="16"/>
      <c r="MVX455" s="17"/>
      <c r="MVY455" s="18"/>
      <c r="MWH455" s="16"/>
      <c r="MWI455" s="17"/>
      <c r="MWJ455" s="18"/>
      <c r="MWS455" s="16"/>
      <c r="MWT455" s="17"/>
      <c r="MWU455" s="18"/>
      <c r="MXD455" s="16"/>
      <c r="MXE455" s="17"/>
      <c r="MXF455" s="18"/>
      <c r="MXO455" s="16"/>
      <c r="MXP455" s="17"/>
      <c r="MXQ455" s="18"/>
      <c r="MXZ455" s="16"/>
      <c r="MYA455" s="17"/>
      <c r="MYB455" s="18"/>
      <c r="MYK455" s="16"/>
      <c r="MYL455" s="17"/>
      <c r="MYM455" s="18"/>
      <c r="MYV455" s="16"/>
      <c r="MYW455" s="17"/>
      <c r="MYX455" s="18"/>
      <c r="MZG455" s="16"/>
      <c r="MZH455" s="17"/>
      <c r="MZI455" s="18"/>
      <c r="MZR455" s="16"/>
      <c r="MZS455" s="17"/>
      <c r="MZT455" s="18"/>
      <c r="NAC455" s="16"/>
      <c r="NAD455" s="17"/>
      <c r="NAE455" s="18"/>
      <c r="NAN455" s="16"/>
      <c r="NAO455" s="17"/>
      <c r="NAP455" s="18"/>
      <c r="NAY455" s="16"/>
      <c r="NAZ455" s="17"/>
      <c r="NBA455" s="18"/>
      <c r="NBJ455" s="16"/>
      <c r="NBK455" s="17"/>
      <c r="NBL455" s="18"/>
      <c r="NBU455" s="16"/>
      <c r="NBV455" s="17"/>
      <c r="NBW455" s="18"/>
      <c r="NCF455" s="16"/>
      <c r="NCG455" s="17"/>
      <c r="NCH455" s="18"/>
      <c r="NCQ455" s="16"/>
      <c r="NCR455" s="17"/>
      <c r="NCS455" s="18"/>
      <c r="NDB455" s="16"/>
      <c r="NDC455" s="17"/>
      <c r="NDD455" s="18"/>
      <c r="NDM455" s="16"/>
      <c r="NDN455" s="17"/>
      <c r="NDO455" s="18"/>
      <c r="NDX455" s="16"/>
      <c r="NDY455" s="17"/>
      <c r="NDZ455" s="18"/>
      <c r="NEI455" s="16"/>
      <c r="NEJ455" s="17"/>
      <c r="NEK455" s="18"/>
      <c r="NET455" s="16"/>
      <c r="NEU455" s="17"/>
      <c r="NEV455" s="18"/>
      <c r="NFE455" s="16"/>
      <c r="NFF455" s="17"/>
      <c r="NFG455" s="18"/>
      <c r="NFP455" s="16"/>
      <c r="NFQ455" s="17"/>
      <c r="NFR455" s="18"/>
      <c r="NGA455" s="16"/>
      <c r="NGB455" s="17"/>
      <c r="NGC455" s="18"/>
      <c r="NGL455" s="16"/>
      <c r="NGM455" s="17"/>
      <c r="NGN455" s="18"/>
      <c r="NGW455" s="16"/>
      <c r="NGX455" s="17"/>
      <c r="NGY455" s="18"/>
      <c r="NHH455" s="16"/>
      <c r="NHI455" s="17"/>
      <c r="NHJ455" s="18"/>
      <c r="NHS455" s="16"/>
      <c r="NHT455" s="17"/>
      <c r="NHU455" s="18"/>
      <c r="NID455" s="16"/>
      <c r="NIE455" s="17"/>
      <c r="NIF455" s="18"/>
      <c r="NIO455" s="16"/>
      <c r="NIP455" s="17"/>
      <c r="NIQ455" s="18"/>
      <c r="NIZ455" s="16"/>
      <c r="NJA455" s="17"/>
      <c r="NJB455" s="18"/>
      <c r="NJK455" s="16"/>
      <c r="NJL455" s="17"/>
      <c r="NJM455" s="18"/>
      <c r="NJV455" s="16"/>
      <c r="NJW455" s="17"/>
      <c r="NJX455" s="18"/>
      <c r="NKG455" s="16"/>
      <c r="NKH455" s="17"/>
      <c r="NKI455" s="18"/>
      <c r="NKR455" s="16"/>
      <c r="NKS455" s="17"/>
      <c r="NKT455" s="18"/>
      <c r="NLC455" s="16"/>
      <c r="NLD455" s="17"/>
      <c r="NLE455" s="18"/>
      <c r="NLN455" s="16"/>
      <c r="NLO455" s="17"/>
      <c r="NLP455" s="18"/>
      <c r="NLY455" s="16"/>
      <c r="NLZ455" s="17"/>
      <c r="NMA455" s="18"/>
      <c r="NMJ455" s="16"/>
      <c r="NMK455" s="17"/>
      <c r="NML455" s="18"/>
      <c r="NMU455" s="16"/>
      <c r="NMV455" s="17"/>
      <c r="NMW455" s="18"/>
      <c r="NNF455" s="16"/>
      <c r="NNG455" s="17"/>
      <c r="NNH455" s="18"/>
      <c r="NNQ455" s="16"/>
      <c r="NNR455" s="17"/>
      <c r="NNS455" s="18"/>
      <c r="NOB455" s="16"/>
      <c r="NOC455" s="17"/>
      <c r="NOD455" s="18"/>
      <c r="NOM455" s="16"/>
      <c r="NON455" s="17"/>
      <c r="NOO455" s="18"/>
      <c r="NOX455" s="16"/>
      <c r="NOY455" s="17"/>
      <c r="NOZ455" s="18"/>
      <c r="NPI455" s="16"/>
      <c r="NPJ455" s="17"/>
      <c r="NPK455" s="18"/>
      <c r="NPT455" s="16"/>
      <c r="NPU455" s="17"/>
      <c r="NPV455" s="18"/>
      <c r="NQE455" s="16"/>
      <c r="NQF455" s="17"/>
      <c r="NQG455" s="18"/>
      <c r="NQP455" s="16"/>
      <c r="NQQ455" s="17"/>
      <c r="NQR455" s="18"/>
      <c r="NRA455" s="16"/>
      <c r="NRB455" s="17"/>
      <c r="NRC455" s="18"/>
      <c r="NRL455" s="16"/>
      <c r="NRM455" s="17"/>
      <c r="NRN455" s="18"/>
      <c r="NRW455" s="16"/>
      <c r="NRX455" s="17"/>
      <c r="NRY455" s="18"/>
      <c r="NSH455" s="16"/>
      <c r="NSI455" s="17"/>
      <c r="NSJ455" s="18"/>
      <c r="NSS455" s="16"/>
      <c r="NST455" s="17"/>
      <c r="NSU455" s="18"/>
      <c r="NTD455" s="16"/>
      <c r="NTE455" s="17"/>
      <c r="NTF455" s="18"/>
      <c r="NTO455" s="16"/>
      <c r="NTP455" s="17"/>
      <c r="NTQ455" s="18"/>
      <c r="NTZ455" s="16"/>
      <c r="NUA455" s="17"/>
      <c r="NUB455" s="18"/>
      <c r="NUK455" s="16"/>
      <c r="NUL455" s="17"/>
      <c r="NUM455" s="18"/>
      <c r="NUV455" s="16"/>
      <c r="NUW455" s="17"/>
      <c r="NUX455" s="18"/>
      <c r="NVG455" s="16"/>
      <c r="NVH455" s="17"/>
      <c r="NVI455" s="18"/>
      <c r="NVR455" s="16"/>
      <c r="NVS455" s="17"/>
      <c r="NVT455" s="18"/>
      <c r="NWC455" s="16"/>
      <c r="NWD455" s="17"/>
      <c r="NWE455" s="18"/>
      <c r="NWN455" s="16"/>
      <c r="NWO455" s="17"/>
      <c r="NWP455" s="18"/>
      <c r="NWY455" s="16"/>
      <c r="NWZ455" s="17"/>
      <c r="NXA455" s="18"/>
      <c r="NXJ455" s="16"/>
      <c r="NXK455" s="17"/>
      <c r="NXL455" s="18"/>
      <c r="NXU455" s="16"/>
      <c r="NXV455" s="17"/>
      <c r="NXW455" s="18"/>
      <c r="NYF455" s="16"/>
      <c r="NYG455" s="17"/>
      <c r="NYH455" s="18"/>
      <c r="NYQ455" s="16"/>
      <c r="NYR455" s="17"/>
      <c r="NYS455" s="18"/>
      <c r="NZB455" s="16"/>
      <c r="NZC455" s="17"/>
      <c r="NZD455" s="18"/>
      <c r="NZM455" s="16"/>
      <c r="NZN455" s="17"/>
      <c r="NZO455" s="18"/>
      <c r="NZX455" s="16"/>
      <c r="NZY455" s="17"/>
      <c r="NZZ455" s="18"/>
      <c r="OAI455" s="16"/>
      <c r="OAJ455" s="17"/>
      <c r="OAK455" s="18"/>
      <c r="OAT455" s="16"/>
      <c r="OAU455" s="17"/>
      <c r="OAV455" s="18"/>
      <c r="OBE455" s="16"/>
      <c r="OBF455" s="17"/>
      <c r="OBG455" s="18"/>
      <c r="OBP455" s="16"/>
      <c r="OBQ455" s="17"/>
      <c r="OBR455" s="18"/>
      <c r="OCA455" s="16"/>
      <c r="OCB455" s="17"/>
      <c r="OCC455" s="18"/>
      <c r="OCL455" s="16"/>
      <c r="OCM455" s="17"/>
      <c r="OCN455" s="18"/>
      <c r="OCW455" s="16"/>
      <c r="OCX455" s="17"/>
      <c r="OCY455" s="18"/>
      <c r="ODH455" s="16"/>
      <c r="ODI455" s="17"/>
      <c r="ODJ455" s="18"/>
      <c r="ODS455" s="16"/>
      <c r="ODT455" s="17"/>
      <c r="ODU455" s="18"/>
      <c r="OED455" s="16"/>
      <c r="OEE455" s="17"/>
      <c r="OEF455" s="18"/>
      <c r="OEO455" s="16"/>
      <c r="OEP455" s="17"/>
      <c r="OEQ455" s="18"/>
      <c r="OEZ455" s="16"/>
      <c r="OFA455" s="17"/>
      <c r="OFB455" s="18"/>
      <c r="OFK455" s="16"/>
      <c r="OFL455" s="17"/>
      <c r="OFM455" s="18"/>
      <c r="OFV455" s="16"/>
      <c r="OFW455" s="17"/>
      <c r="OFX455" s="18"/>
      <c r="OGG455" s="16"/>
      <c r="OGH455" s="17"/>
      <c r="OGI455" s="18"/>
      <c r="OGR455" s="16"/>
      <c r="OGS455" s="17"/>
      <c r="OGT455" s="18"/>
      <c r="OHC455" s="16"/>
      <c r="OHD455" s="17"/>
      <c r="OHE455" s="18"/>
      <c r="OHN455" s="16"/>
      <c r="OHO455" s="17"/>
      <c r="OHP455" s="18"/>
      <c r="OHY455" s="16"/>
      <c r="OHZ455" s="17"/>
      <c r="OIA455" s="18"/>
      <c r="OIJ455" s="16"/>
      <c r="OIK455" s="17"/>
      <c r="OIL455" s="18"/>
      <c r="OIU455" s="16"/>
      <c r="OIV455" s="17"/>
      <c r="OIW455" s="18"/>
      <c r="OJF455" s="16"/>
      <c r="OJG455" s="17"/>
      <c r="OJH455" s="18"/>
      <c r="OJQ455" s="16"/>
      <c r="OJR455" s="17"/>
      <c r="OJS455" s="18"/>
      <c r="OKB455" s="16"/>
      <c r="OKC455" s="17"/>
      <c r="OKD455" s="18"/>
      <c r="OKM455" s="16"/>
      <c r="OKN455" s="17"/>
      <c r="OKO455" s="18"/>
      <c r="OKX455" s="16"/>
      <c r="OKY455" s="17"/>
      <c r="OKZ455" s="18"/>
      <c r="OLI455" s="16"/>
      <c r="OLJ455" s="17"/>
      <c r="OLK455" s="18"/>
      <c r="OLT455" s="16"/>
      <c r="OLU455" s="17"/>
      <c r="OLV455" s="18"/>
      <c r="OME455" s="16"/>
      <c r="OMF455" s="17"/>
      <c r="OMG455" s="18"/>
      <c r="OMP455" s="16"/>
      <c r="OMQ455" s="17"/>
      <c r="OMR455" s="18"/>
      <c r="ONA455" s="16"/>
      <c r="ONB455" s="17"/>
      <c r="ONC455" s="18"/>
      <c r="ONL455" s="16"/>
      <c r="ONM455" s="17"/>
      <c r="ONN455" s="18"/>
      <c r="ONW455" s="16"/>
      <c r="ONX455" s="17"/>
      <c r="ONY455" s="18"/>
      <c r="OOH455" s="16"/>
      <c r="OOI455" s="17"/>
      <c r="OOJ455" s="18"/>
      <c r="OOS455" s="16"/>
      <c r="OOT455" s="17"/>
      <c r="OOU455" s="18"/>
      <c r="OPD455" s="16"/>
      <c r="OPE455" s="17"/>
      <c r="OPF455" s="18"/>
      <c r="OPO455" s="16"/>
      <c r="OPP455" s="17"/>
      <c r="OPQ455" s="18"/>
      <c r="OPZ455" s="16"/>
      <c r="OQA455" s="17"/>
      <c r="OQB455" s="18"/>
      <c r="OQK455" s="16"/>
      <c r="OQL455" s="17"/>
      <c r="OQM455" s="18"/>
      <c r="OQV455" s="16"/>
      <c r="OQW455" s="17"/>
      <c r="OQX455" s="18"/>
      <c r="ORG455" s="16"/>
      <c r="ORH455" s="17"/>
      <c r="ORI455" s="18"/>
      <c r="ORR455" s="16"/>
      <c r="ORS455" s="17"/>
      <c r="ORT455" s="18"/>
      <c r="OSC455" s="16"/>
      <c r="OSD455" s="17"/>
      <c r="OSE455" s="18"/>
      <c r="OSN455" s="16"/>
      <c r="OSO455" s="17"/>
      <c r="OSP455" s="18"/>
      <c r="OSY455" s="16"/>
      <c r="OSZ455" s="17"/>
      <c r="OTA455" s="18"/>
      <c r="OTJ455" s="16"/>
      <c r="OTK455" s="17"/>
      <c r="OTL455" s="18"/>
      <c r="OTU455" s="16"/>
      <c r="OTV455" s="17"/>
      <c r="OTW455" s="18"/>
      <c r="OUF455" s="16"/>
      <c r="OUG455" s="17"/>
      <c r="OUH455" s="18"/>
      <c r="OUQ455" s="16"/>
      <c r="OUR455" s="17"/>
      <c r="OUS455" s="18"/>
      <c r="OVB455" s="16"/>
      <c r="OVC455" s="17"/>
      <c r="OVD455" s="18"/>
      <c r="OVM455" s="16"/>
      <c r="OVN455" s="17"/>
      <c r="OVO455" s="18"/>
      <c r="OVX455" s="16"/>
      <c r="OVY455" s="17"/>
      <c r="OVZ455" s="18"/>
      <c r="OWI455" s="16"/>
      <c r="OWJ455" s="17"/>
      <c r="OWK455" s="18"/>
      <c r="OWT455" s="16"/>
      <c r="OWU455" s="17"/>
      <c r="OWV455" s="18"/>
      <c r="OXE455" s="16"/>
      <c r="OXF455" s="17"/>
      <c r="OXG455" s="18"/>
      <c r="OXP455" s="16"/>
      <c r="OXQ455" s="17"/>
      <c r="OXR455" s="18"/>
      <c r="OYA455" s="16"/>
      <c r="OYB455" s="17"/>
      <c r="OYC455" s="18"/>
      <c r="OYL455" s="16"/>
      <c r="OYM455" s="17"/>
      <c r="OYN455" s="18"/>
      <c r="OYW455" s="16"/>
      <c r="OYX455" s="17"/>
      <c r="OYY455" s="18"/>
      <c r="OZH455" s="16"/>
      <c r="OZI455" s="17"/>
      <c r="OZJ455" s="18"/>
      <c r="OZS455" s="16"/>
      <c r="OZT455" s="17"/>
      <c r="OZU455" s="18"/>
      <c r="PAD455" s="16"/>
      <c r="PAE455" s="17"/>
      <c r="PAF455" s="18"/>
      <c r="PAO455" s="16"/>
      <c r="PAP455" s="17"/>
      <c r="PAQ455" s="18"/>
      <c r="PAZ455" s="16"/>
      <c r="PBA455" s="17"/>
      <c r="PBB455" s="18"/>
      <c r="PBK455" s="16"/>
      <c r="PBL455" s="17"/>
      <c r="PBM455" s="18"/>
      <c r="PBV455" s="16"/>
      <c r="PBW455" s="17"/>
      <c r="PBX455" s="18"/>
      <c r="PCG455" s="16"/>
      <c r="PCH455" s="17"/>
      <c r="PCI455" s="18"/>
      <c r="PCR455" s="16"/>
      <c r="PCS455" s="17"/>
      <c r="PCT455" s="18"/>
      <c r="PDC455" s="16"/>
      <c r="PDD455" s="17"/>
      <c r="PDE455" s="18"/>
      <c r="PDN455" s="16"/>
      <c r="PDO455" s="17"/>
      <c r="PDP455" s="18"/>
      <c r="PDY455" s="16"/>
      <c r="PDZ455" s="17"/>
      <c r="PEA455" s="18"/>
      <c r="PEJ455" s="16"/>
      <c r="PEK455" s="17"/>
      <c r="PEL455" s="18"/>
      <c r="PEU455" s="16"/>
      <c r="PEV455" s="17"/>
      <c r="PEW455" s="18"/>
      <c r="PFF455" s="16"/>
      <c r="PFG455" s="17"/>
      <c r="PFH455" s="18"/>
      <c r="PFQ455" s="16"/>
      <c r="PFR455" s="17"/>
      <c r="PFS455" s="18"/>
      <c r="PGB455" s="16"/>
      <c r="PGC455" s="17"/>
      <c r="PGD455" s="18"/>
      <c r="PGM455" s="16"/>
      <c r="PGN455" s="17"/>
      <c r="PGO455" s="18"/>
      <c r="PGX455" s="16"/>
      <c r="PGY455" s="17"/>
      <c r="PGZ455" s="18"/>
      <c r="PHI455" s="16"/>
      <c r="PHJ455" s="17"/>
      <c r="PHK455" s="18"/>
      <c r="PHT455" s="16"/>
      <c r="PHU455" s="17"/>
      <c r="PHV455" s="18"/>
      <c r="PIE455" s="16"/>
      <c r="PIF455" s="17"/>
      <c r="PIG455" s="18"/>
      <c r="PIP455" s="16"/>
      <c r="PIQ455" s="17"/>
      <c r="PIR455" s="18"/>
      <c r="PJA455" s="16"/>
      <c r="PJB455" s="17"/>
      <c r="PJC455" s="18"/>
      <c r="PJL455" s="16"/>
      <c r="PJM455" s="17"/>
      <c r="PJN455" s="18"/>
      <c r="PJW455" s="16"/>
      <c r="PJX455" s="17"/>
      <c r="PJY455" s="18"/>
      <c r="PKH455" s="16"/>
      <c r="PKI455" s="17"/>
      <c r="PKJ455" s="18"/>
      <c r="PKS455" s="16"/>
      <c r="PKT455" s="17"/>
      <c r="PKU455" s="18"/>
      <c r="PLD455" s="16"/>
      <c r="PLE455" s="17"/>
      <c r="PLF455" s="18"/>
      <c r="PLO455" s="16"/>
      <c r="PLP455" s="17"/>
      <c r="PLQ455" s="18"/>
      <c r="PLZ455" s="16"/>
      <c r="PMA455" s="17"/>
      <c r="PMB455" s="18"/>
      <c r="PMK455" s="16"/>
      <c r="PML455" s="17"/>
      <c r="PMM455" s="18"/>
      <c r="PMV455" s="16"/>
      <c r="PMW455" s="17"/>
      <c r="PMX455" s="18"/>
      <c r="PNG455" s="16"/>
      <c r="PNH455" s="17"/>
      <c r="PNI455" s="18"/>
      <c r="PNR455" s="16"/>
      <c r="PNS455" s="17"/>
      <c r="PNT455" s="18"/>
      <c r="POC455" s="16"/>
      <c r="POD455" s="17"/>
      <c r="POE455" s="18"/>
      <c r="PON455" s="16"/>
      <c r="POO455" s="17"/>
      <c r="POP455" s="18"/>
      <c r="POY455" s="16"/>
      <c r="POZ455" s="17"/>
      <c r="PPA455" s="18"/>
      <c r="PPJ455" s="16"/>
      <c r="PPK455" s="17"/>
      <c r="PPL455" s="18"/>
      <c r="PPU455" s="16"/>
      <c r="PPV455" s="17"/>
      <c r="PPW455" s="18"/>
      <c r="PQF455" s="16"/>
      <c r="PQG455" s="17"/>
      <c r="PQH455" s="18"/>
      <c r="PQQ455" s="16"/>
      <c r="PQR455" s="17"/>
      <c r="PQS455" s="18"/>
      <c r="PRB455" s="16"/>
      <c r="PRC455" s="17"/>
      <c r="PRD455" s="18"/>
      <c r="PRM455" s="16"/>
      <c r="PRN455" s="17"/>
      <c r="PRO455" s="18"/>
      <c r="PRX455" s="16"/>
      <c r="PRY455" s="17"/>
      <c r="PRZ455" s="18"/>
      <c r="PSI455" s="16"/>
      <c r="PSJ455" s="17"/>
      <c r="PSK455" s="18"/>
      <c r="PST455" s="16"/>
      <c r="PSU455" s="17"/>
      <c r="PSV455" s="18"/>
      <c r="PTE455" s="16"/>
      <c r="PTF455" s="17"/>
      <c r="PTG455" s="18"/>
      <c r="PTP455" s="16"/>
      <c r="PTQ455" s="17"/>
      <c r="PTR455" s="18"/>
      <c r="PUA455" s="16"/>
      <c r="PUB455" s="17"/>
      <c r="PUC455" s="18"/>
      <c r="PUL455" s="16"/>
      <c r="PUM455" s="17"/>
      <c r="PUN455" s="18"/>
      <c r="PUW455" s="16"/>
      <c r="PUX455" s="17"/>
      <c r="PUY455" s="18"/>
      <c r="PVH455" s="16"/>
      <c r="PVI455" s="17"/>
      <c r="PVJ455" s="18"/>
      <c r="PVS455" s="16"/>
      <c r="PVT455" s="17"/>
      <c r="PVU455" s="18"/>
      <c r="PWD455" s="16"/>
      <c r="PWE455" s="17"/>
      <c r="PWF455" s="18"/>
      <c r="PWO455" s="16"/>
      <c r="PWP455" s="17"/>
      <c r="PWQ455" s="18"/>
      <c r="PWZ455" s="16"/>
      <c r="PXA455" s="17"/>
      <c r="PXB455" s="18"/>
      <c r="PXK455" s="16"/>
      <c r="PXL455" s="17"/>
      <c r="PXM455" s="18"/>
      <c r="PXV455" s="16"/>
      <c r="PXW455" s="17"/>
      <c r="PXX455" s="18"/>
      <c r="PYG455" s="16"/>
      <c r="PYH455" s="17"/>
      <c r="PYI455" s="18"/>
      <c r="PYR455" s="16"/>
      <c r="PYS455" s="17"/>
      <c r="PYT455" s="18"/>
      <c r="PZC455" s="16"/>
      <c r="PZD455" s="17"/>
      <c r="PZE455" s="18"/>
      <c r="PZN455" s="16"/>
      <c r="PZO455" s="17"/>
      <c r="PZP455" s="18"/>
      <c r="PZY455" s="16"/>
      <c r="PZZ455" s="17"/>
      <c r="QAA455" s="18"/>
      <c r="QAJ455" s="16"/>
      <c r="QAK455" s="17"/>
      <c r="QAL455" s="18"/>
      <c r="QAU455" s="16"/>
      <c r="QAV455" s="17"/>
      <c r="QAW455" s="18"/>
      <c r="QBF455" s="16"/>
      <c r="QBG455" s="17"/>
      <c r="QBH455" s="18"/>
      <c r="QBQ455" s="16"/>
      <c r="QBR455" s="17"/>
      <c r="QBS455" s="18"/>
      <c r="QCB455" s="16"/>
      <c r="QCC455" s="17"/>
      <c r="QCD455" s="18"/>
      <c r="QCM455" s="16"/>
      <c r="QCN455" s="17"/>
      <c r="QCO455" s="18"/>
      <c r="QCX455" s="16"/>
      <c r="QCY455" s="17"/>
      <c r="QCZ455" s="18"/>
      <c r="QDI455" s="16"/>
      <c r="QDJ455" s="17"/>
      <c r="QDK455" s="18"/>
      <c r="QDT455" s="16"/>
      <c r="QDU455" s="17"/>
      <c r="QDV455" s="18"/>
      <c r="QEE455" s="16"/>
      <c r="QEF455" s="17"/>
      <c r="QEG455" s="18"/>
      <c r="QEP455" s="16"/>
      <c r="QEQ455" s="17"/>
      <c r="QER455" s="18"/>
      <c r="QFA455" s="16"/>
      <c r="QFB455" s="17"/>
      <c r="QFC455" s="18"/>
      <c r="QFL455" s="16"/>
      <c r="QFM455" s="17"/>
      <c r="QFN455" s="18"/>
      <c r="QFW455" s="16"/>
      <c r="QFX455" s="17"/>
      <c r="QFY455" s="18"/>
      <c r="QGH455" s="16"/>
      <c r="QGI455" s="17"/>
      <c r="QGJ455" s="18"/>
      <c r="QGS455" s="16"/>
      <c r="QGT455" s="17"/>
      <c r="QGU455" s="18"/>
      <c r="QHD455" s="16"/>
      <c r="QHE455" s="17"/>
      <c r="QHF455" s="18"/>
      <c r="QHO455" s="16"/>
      <c r="QHP455" s="17"/>
      <c r="QHQ455" s="18"/>
      <c r="QHZ455" s="16"/>
      <c r="QIA455" s="17"/>
      <c r="QIB455" s="18"/>
      <c r="QIK455" s="16"/>
      <c r="QIL455" s="17"/>
      <c r="QIM455" s="18"/>
      <c r="QIV455" s="16"/>
      <c r="QIW455" s="17"/>
      <c r="QIX455" s="18"/>
      <c r="QJG455" s="16"/>
      <c r="QJH455" s="17"/>
      <c r="QJI455" s="18"/>
      <c r="QJR455" s="16"/>
      <c r="QJS455" s="17"/>
      <c r="QJT455" s="18"/>
      <c r="QKC455" s="16"/>
      <c r="QKD455" s="17"/>
      <c r="QKE455" s="18"/>
      <c r="QKN455" s="16"/>
      <c r="QKO455" s="17"/>
      <c r="QKP455" s="18"/>
      <c r="QKY455" s="16"/>
      <c r="QKZ455" s="17"/>
      <c r="QLA455" s="18"/>
      <c r="QLJ455" s="16"/>
      <c r="QLK455" s="17"/>
      <c r="QLL455" s="18"/>
      <c r="QLU455" s="16"/>
      <c r="QLV455" s="17"/>
      <c r="QLW455" s="18"/>
      <c r="QMF455" s="16"/>
      <c r="QMG455" s="17"/>
      <c r="QMH455" s="18"/>
      <c r="QMQ455" s="16"/>
      <c r="QMR455" s="17"/>
      <c r="QMS455" s="18"/>
      <c r="QNB455" s="16"/>
      <c r="QNC455" s="17"/>
      <c r="QND455" s="18"/>
      <c r="QNM455" s="16"/>
      <c r="QNN455" s="17"/>
      <c r="QNO455" s="18"/>
      <c r="QNX455" s="16"/>
      <c r="QNY455" s="17"/>
      <c r="QNZ455" s="18"/>
      <c r="QOI455" s="16"/>
      <c r="QOJ455" s="17"/>
      <c r="QOK455" s="18"/>
      <c r="QOT455" s="16"/>
      <c r="QOU455" s="17"/>
      <c r="QOV455" s="18"/>
      <c r="QPE455" s="16"/>
      <c r="QPF455" s="17"/>
      <c r="QPG455" s="18"/>
      <c r="QPP455" s="16"/>
      <c r="QPQ455" s="17"/>
      <c r="QPR455" s="18"/>
      <c r="QQA455" s="16"/>
      <c r="QQB455" s="17"/>
      <c r="QQC455" s="18"/>
      <c r="QQL455" s="16"/>
      <c r="QQM455" s="17"/>
      <c r="QQN455" s="18"/>
      <c r="QQW455" s="16"/>
      <c r="QQX455" s="17"/>
      <c r="QQY455" s="18"/>
      <c r="QRH455" s="16"/>
      <c r="QRI455" s="17"/>
      <c r="QRJ455" s="18"/>
      <c r="QRS455" s="16"/>
      <c r="QRT455" s="17"/>
      <c r="QRU455" s="18"/>
      <c r="QSD455" s="16"/>
      <c r="QSE455" s="17"/>
      <c r="QSF455" s="18"/>
      <c r="QSO455" s="16"/>
      <c r="QSP455" s="17"/>
      <c r="QSQ455" s="18"/>
      <c r="QSZ455" s="16"/>
      <c r="QTA455" s="17"/>
      <c r="QTB455" s="18"/>
      <c r="QTK455" s="16"/>
      <c r="QTL455" s="17"/>
      <c r="QTM455" s="18"/>
      <c r="QTV455" s="16"/>
      <c r="QTW455" s="17"/>
      <c r="QTX455" s="18"/>
      <c r="QUG455" s="16"/>
      <c r="QUH455" s="17"/>
      <c r="QUI455" s="18"/>
      <c r="QUR455" s="16"/>
      <c r="QUS455" s="17"/>
      <c r="QUT455" s="18"/>
      <c r="QVC455" s="16"/>
      <c r="QVD455" s="17"/>
      <c r="QVE455" s="18"/>
      <c r="QVN455" s="16"/>
      <c r="QVO455" s="17"/>
      <c r="QVP455" s="18"/>
      <c r="QVY455" s="16"/>
      <c r="QVZ455" s="17"/>
      <c r="QWA455" s="18"/>
      <c r="QWJ455" s="16"/>
      <c r="QWK455" s="17"/>
      <c r="QWL455" s="18"/>
      <c r="QWU455" s="16"/>
      <c r="QWV455" s="17"/>
      <c r="QWW455" s="18"/>
      <c r="QXF455" s="16"/>
      <c r="QXG455" s="17"/>
      <c r="QXH455" s="18"/>
      <c r="QXQ455" s="16"/>
      <c r="QXR455" s="17"/>
      <c r="QXS455" s="18"/>
      <c r="QYB455" s="16"/>
      <c r="QYC455" s="17"/>
      <c r="QYD455" s="18"/>
      <c r="QYM455" s="16"/>
      <c r="QYN455" s="17"/>
      <c r="QYO455" s="18"/>
      <c r="QYX455" s="16"/>
      <c r="QYY455" s="17"/>
      <c r="QYZ455" s="18"/>
      <c r="QZI455" s="16"/>
      <c r="QZJ455" s="17"/>
      <c r="QZK455" s="18"/>
      <c r="QZT455" s="16"/>
      <c r="QZU455" s="17"/>
      <c r="QZV455" s="18"/>
      <c r="RAE455" s="16"/>
      <c r="RAF455" s="17"/>
      <c r="RAG455" s="18"/>
      <c r="RAP455" s="16"/>
      <c r="RAQ455" s="17"/>
      <c r="RAR455" s="18"/>
      <c r="RBA455" s="16"/>
      <c r="RBB455" s="17"/>
      <c r="RBC455" s="18"/>
      <c r="RBL455" s="16"/>
      <c r="RBM455" s="17"/>
      <c r="RBN455" s="18"/>
      <c r="RBW455" s="16"/>
      <c r="RBX455" s="17"/>
      <c r="RBY455" s="18"/>
      <c r="RCH455" s="16"/>
      <c r="RCI455" s="17"/>
      <c r="RCJ455" s="18"/>
      <c r="RCS455" s="16"/>
      <c r="RCT455" s="17"/>
      <c r="RCU455" s="18"/>
      <c r="RDD455" s="16"/>
      <c r="RDE455" s="17"/>
      <c r="RDF455" s="18"/>
      <c r="RDO455" s="16"/>
      <c r="RDP455" s="17"/>
      <c r="RDQ455" s="18"/>
      <c r="RDZ455" s="16"/>
      <c r="REA455" s="17"/>
      <c r="REB455" s="18"/>
      <c r="REK455" s="16"/>
      <c r="REL455" s="17"/>
      <c r="REM455" s="18"/>
      <c r="REV455" s="16"/>
      <c r="REW455" s="17"/>
      <c r="REX455" s="18"/>
      <c r="RFG455" s="16"/>
      <c r="RFH455" s="17"/>
      <c r="RFI455" s="18"/>
      <c r="RFR455" s="16"/>
      <c r="RFS455" s="17"/>
      <c r="RFT455" s="18"/>
      <c r="RGC455" s="16"/>
      <c r="RGD455" s="17"/>
      <c r="RGE455" s="18"/>
      <c r="RGN455" s="16"/>
      <c r="RGO455" s="17"/>
      <c r="RGP455" s="18"/>
      <c r="RGY455" s="16"/>
      <c r="RGZ455" s="17"/>
      <c r="RHA455" s="18"/>
      <c r="RHJ455" s="16"/>
      <c r="RHK455" s="17"/>
      <c r="RHL455" s="18"/>
      <c r="RHU455" s="16"/>
      <c r="RHV455" s="17"/>
      <c r="RHW455" s="18"/>
      <c r="RIF455" s="16"/>
      <c r="RIG455" s="17"/>
      <c r="RIH455" s="18"/>
      <c r="RIQ455" s="16"/>
      <c r="RIR455" s="17"/>
      <c r="RIS455" s="18"/>
      <c r="RJB455" s="16"/>
      <c r="RJC455" s="17"/>
      <c r="RJD455" s="18"/>
      <c r="RJM455" s="16"/>
      <c r="RJN455" s="17"/>
      <c r="RJO455" s="18"/>
      <c r="RJX455" s="16"/>
      <c r="RJY455" s="17"/>
      <c r="RJZ455" s="18"/>
      <c r="RKI455" s="16"/>
      <c r="RKJ455" s="17"/>
      <c r="RKK455" s="18"/>
      <c r="RKT455" s="16"/>
      <c r="RKU455" s="17"/>
      <c r="RKV455" s="18"/>
      <c r="RLE455" s="16"/>
      <c r="RLF455" s="17"/>
      <c r="RLG455" s="18"/>
      <c r="RLP455" s="16"/>
      <c r="RLQ455" s="17"/>
      <c r="RLR455" s="18"/>
      <c r="RMA455" s="16"/>
      <c r="RMB455" s="17"/>
      <c r="RMC455" s="18"/>
      <c r="RML455" s="16"/>
      <c r="RMM455" s="17"/>
      <c r="RMN455" s="18"/>
      <c r="RMW455" s="16"/>
      <c r="RMX455" s="17"/>
      <c r="RMY455" s="18"/>
      <c r="RNH455" s="16"/>
      <c r="RNI455" s="17"/>
      <c r="RNJ455" s="18"/>
      <c r="RNS455" s="16"/>
      <c r="RNT455" s="17"/>
      <c r="RNU455" s="18"/>
      <c r="ROD455" s="16"/>
      <c r="ROE455" s="17"/>
      <c r="ROF455" s="18"/>
      <c r="ROO455" s="16"/>
      <c r="ROP455" s="17"/>
      <c r="ROQ455" s="18"/>
      <c r="ROZ455" s="16"/>
      <c r="RPA455" s="17"/>
      <c r="RPB455" s="18"/>
      <c r="RPK455" s="16"/>
      <c r="RPL455" s="17"/>
      <c r="RPM455" s="18"/>
      <c r="RPV455" s="16"/>
      <c r="RPW455" s="17"/>
      <c r="RPX455" s="18"/>
      <c r="RQG455" s="16"/>
      <c r="RQH455" s="17"/>
      <c r="RQI455" s="18"/>
      <c r="RQR455" s="16"/>
      <c r="RQS455" s="17"/>
      <c r="RQT455" s="18"/>
      <c r="RRC455" s="16"/>
      <c r="RRD455" s="17"/>
      <c r="RRE455" s="18"/>
      <c r="RRN455" s="16"/>
      <c r="RRO455" s="17"/>
      <c r="RRP455" s="18"/>
      <c r="RRY455" s="16"/>
      <c r="RRZ455" s="17"/>
      <c r="RSA455" s="18"/>
      <c r="RSJ455" s="16"/>
      <c r="RSK455" s="17"/>
      <c r="RSL455" s="18"/>
      <c r="RSU455" s="16"/>
      <c r="RSV455" s="17"/>
      <c r="RSW455" s="18"/>
      <c r="RTF455" s="16"/>
      <c r="RTG455" s="17"/>
      <c r="RTH455" s="18"/>
      <c r="RTQ455" s="16"/>
      <c r="RTR455" s="17"/>
      <c r="RTS455" s="18"/>
      <c r="RUB455" s="16"/>
      <c r="RUC455" s="17"/>
      <c r="RUD455" s="18"/>
      <c r="RUM455" s="16"/>
      <c r="RUN455" s="17"/>
      <c r="RUO455" s="18"/>
      <c r="RUX455" s="16"/>
      <c r="RUY455" s="17"/>
      <c r="RUZ455" s="18"/>
      <c r="RVI455" s="16"/>
      <c r="RVJ455" s="17"/>
      <c r="RVK455" s="18"/>
      <c r="RVT455" s="16"/>
      <c r="RVU455" s="17"/>
      <c r="RVV455" s="18"/>
      <c r="RWE455" s="16"/>
      <c r="RWF455" s="17"/>
      <c r="RWG455" s="18"/>
      <c r="RWP455" s="16"/>
      <c r="RWQ455" s="17"/>
      <c r="RWR455" s="18"/>
      <c r="RXA455" s="16"/>
      <c r="RXB455" s="17"/>
      <c r="RXC455" s="18"/>
      <c r="RXL455" s="16"/>
      <c r="RXM455" s="17"/>
      <c r="RXN455" s="18"/>
      <c r="RXW455" s="16"/>
      <c r="RXX455" s="17"/>
      <c r="RXY455" s="18"/>
      <c r="RYH455" s="16"/>
      <c r="RYI455" s="17"/>
      <c r="RYJ455" s="18"/>
      <c r="RYS455" s="16"/>
      <c r="RYT455" s="17"/>
      <c r="RYU455" s="18"/>
      <c r="RZD455" s="16"/>
      <c r="RZE455" s="17"/>
      <c r="RZF455" s="18"/>
      <c r="RZO455" s="16"/>
      <c r="RZP455" s="17"/>
      <c r="RZQ455" s="18"/>
      <c r="RZZ455" s="16"/>
      <c r="SAA455" s="17"/>
      <c r="SAB455" s="18"/>
      <c r="SAK455" s="16"/>
      <c r="SAL455" s="17"/>
      <c r="SAM455" s="18"/>
      <c r="SAV455" s="16"/>
      <c r="SAW455" s="17"/>
      <c r="SAX455" s="18"/>
      <c r="SBG455" s="16"/>
      <c r="SBH455" s="17"/>
      <c r="SBI455" s="18"/>
      <c r="SBR455" s="16"/>
      <c r="SBS455" s="17"/>
      <c r="SBT455" s="18"/>
      <c r="SCC455" s="16"/>
      <c r="SCD455" s="17"/>
      <c r="SCE455" s="18"/>
      <c r="SCN455" s="16"/>
      <c r="SCO455" s="17"/>
      <c r="SCP455" s="18"/>
      <c r="SCY455" s="16"/>
      <c r="SCZ455" s="17"/>
      <c r="SDA455" s="18"/>
      <c r="SDJ455" s="16"/>
      <c r="SDK455" s="17"/>
      <c r="SDL455" s="18"/>
      <c r="SDU455" s="16"/>
      <c r="SDV455" s="17"/>
      <c r="SDW455" s="18"/>
      <c r="SEF455" s="16"/>
      <c r="SEG455" s="17"/>
      <c r="SEH455" s="18"/>
      <c r="SEQ455" s="16"/>
      <c r="SER455" s="17"/>
      <c r="SES455" s="18"/>
      <c r="SFB455" s="16"/>
      <c r="SFC455" s="17"/>
      <c r="SFD455" s="18"/>
      <c r="SFM455" s="16"/>
      <c r="SFN455" s="17"/>
      <c r="SFO455" s="18"/>
      <c r="SFX455" s="16"/>
      <c r="SFY455" s="17"/>
      <c r="SFZ455" s="18"/>
      <c r="SGI455" s="16"/>
      <c r="SGJ455" s="17"/>
      <c r="SGK455" s="18"/>
      <c r="SGT455" s="16"/>
      <c r="SGU455" s="17"/>
      <c r="SGV455" s="18"/>
      <c r="SHE455" s="16"/>
      <c r="SHF455" s="17"/>
      <c r="SHG455" s="18"/>
      <c r="SHP455" s="16"/>
      <c r="SHQ455" s="17"/>
      <c r="SHR455" s="18"/>
      <c r="SIA455" s="16"/>
      <c r="SIB455" s="17"/>
      <c r="SIC455" s="18"/>
      <c r="SIL455" s="16"/>
      <c r="SIM455" s="17"/>
      <c r="SIN455" s="18"/>
      <c r="SIW455" s="16"/>
      <c r="SIX455" s="17"/>
      <c r="SIY455" s="18"/>
      <c r="SJH455" s="16"/>
      <c r="SJI455" s="17"/>
      <c r="SJJ455" s="18"/>
      <c r="SJS455" s="16"/>
      <c r="SJT455" s="17"/>
      <c r="SJU455" s="18"/>
      <c r="SKD455" s="16"/>
      <c r="SKE455" s="17"/>
      <c r="SKF455" s="18"/>
      <c r="SKO455" s="16"/>
      <c r="SKP455" s="17"/>
      <c r="SKQ455" s="18"/>
      <c r="SKZ455" s="16"/>
      <c r="SLA455" s="17"/>
      <c r="SLB455" s="18"/>
      <c r="SLK455" s="16"/>
      <c r="SLL455" s="17"/>
      <c r="SLM455" s="18"/>
      <c r="SLV455" s="16"/>
      <c r="SLW455" s="17"/>
      <c r="SLX455" s="18"/>
      <c r="SMG455" s="16"/>
      <c r="SMH455" s="17"/>
      <c r="SMI455" s="18"/>
      <c r="SMR455" s="16"/>
      <c r="SMS455" s="17"/>
      <c r="SMT455" s="18"/>
      <c r="SNC455" s="16"/>
      <c r="SND455" s="17"/>
      <c r="SNE455" s="18"/>
      <c r="SNN455" s="16"/>
      <c r="SNO455" s="17"/>
      <c r="SNP455" s="18"/>
      <c r="SNY455" s="16"/>
      <c r="SNZ455" s="17"/>
      <c r="SOA455" s="18"/>
      <c r="SOJ455" s="16"/>
      <c r="SOK455" s="17"/>
      <c r="SOL455" s="18"/>
      <c r="SOU455" s="16"/>
      <c r="SOV455" s="17"/>
      <c r="SOW455" s="18"/>
      <c r="SPF455" s="16"/>
      <c r="SPG455" s="17"/>
      <c r="SPH455" s="18"/>
      <c r="SPQ455" s="16"/>
      <c r="SPR455" s="17"/>
      <c r="SPS455" s="18"/>
      <c r="SQB455" s="16"/>
      <c r="SQC455" s="17"/>
      <c r="SQD455" s="18"/>
      <c r="SQM455" s="16"/>
      <c r="SQN455" s="17"/>
      <c r="SQO455" s="18"/>
      <c r="SQX455" s="16"/>
      <c r="SQY455" s="17"/>
      <c r="SQZ455" s="18"/>
      <c r="SRI455" s="16"/>
      <c r="SRJ455" s="17"/>
      <c r="SRK455" s="18"/>
      <c r="SRT455" s="16"/>
      <c r="SRU455" s="17"/>
      <c r="SRV455" s="18"/>
      <c r="SSE455" s="16"/>
      <c r="SSF455" s="17"/>
      <c r="SSG455" s="18"/>
      <c r="SSP455" s="16"/>
      <c r="SSQ455" s="17"/>
      <c r="SSR455" s="18"/>
      <c r="STA455" s="16"/>
      <c r="STB455" s="17"/>
      <c r="STC455" s="18"/>
      <c r="STL455" s="16"/>
      <c r="STM455" s="17"/>
      <c r="STN455" s="18"/>
      <c r="STW455" s="16"/>
      <c r="STX455" s="17"/>
      <c r="STY455" s="18"/>
      <c r="SUH455" s="16"/>
      <c r="SUI455" s="17"/>
      <c r="SUJ455" s="18"/>
      <c r="SUS455" s="16"/>
      <c r="SUT455" s="17"/>
      <c r="SUU455" s="18"/>
      <c r="SVD455" s="16"/>
      <c r="SVE455" s="17"/>
      <c r="SVF455" s="18"/>
      <c r="SVO455" s="16"/>
      <c r="SVP455" s="17"/>
      <c r="SVQ455" s="18"/>
      <c r="SVZ455" s="16"/>
      <c r="SWA455" s="17"/>
      <c r="SWB455" s="18"/>
      <c r="SWK455" s="16"/>
      <c r="SWL455" s="17"/>
      <c r="SWM455" s="18"/>
      <c r="SWV455" s="16"/>
      <c r="SWW455" s="17"/>
      <c r="SWX455" s="18"/>
      <c r="SXG455" s="16"/>
      <c r="SXH455" s="17"/>
      <c r="SXI455" s="18"/>
      <c r="SXR455" s="16"/>
      <c r="SXS455" s="17"/>
      <c r="SXT455" s="18"/>
      <c r="SYC455" s="16"/>
      <c r="SYD455" s="17"/>
      <c r="SYE455" s="18"/>
      <c r="SYN455" s="16"/>
      <c r="SYO455" s="17"/>
      <c r="SYP455" s="18"/>
      <c r="SYY455" s="16"/>
      <c r="SYZ455" s="17"/>
      <c r="SZA455" s="18"/>
      <c r="SZJ455" s="16"/>
      <c r="SZK455" s="17"/>
      <c r="SZL455" s="18"/>
      <c r="SZU455" s="16"/>
      <c r="SZV455" s="17"/>
      <c r="SZW455" s="18"/>
      <c r="TAF455" s="16"/>
      <c r="TAG455" s="17"/>
      <c r="TAH455" s="18"/>
      <c r="TAQ455" s="16"/>
      <c r="TAR455" s="17"/>
      <c r="TAS455" s="18"/>
      <c r="TBB455" s="16"/>
      <c r="TBC455" s="17"/>
      <c r="TBD455" s="18"/>
      <c r="TBM455" s="16"/>
      <c r="TBN455" s="17"/>
      <c r="TBO455" s="18"/>
      <c r="TBX455" s="16"/>
      <c r="TBY455" s="17"/>
      <c r="TBZ455" s="18"/>
      <c r="TCI455" s="16"/>
      <c r="TCJ455" s="17"/>
      <c r="TCK455" s="18"/>
      <c r="TCT455" s="16"/>
      <c r="TCU455" s="17"/>
      <c r="TCV455" s="18"/>
      <c r="TDE455" s="16"/>
      <c r="TDF455" s="17"/>
      <c r="TDG455" s="18"/>
      <c r="TDP455" s="16"/>
      <c r="TDQ455" s="17"/>
      <c r="TDR455" s="18"/>
      <c r="TEA455" s="16"/>
      <c r="TEB455" s="17"/>
      <c r="TEC455" s="18"/>
      <c r="TEL455" s="16"/>
      <c r="TEM455" s="17"/>
      <c r="TEN455" s="18"/>
      <c r="TEW455" s="16"/>
      <c r="TEX455" s="17"/>
      <c r="TEY455" s="18"/>
      <c r="TFH455" s="16"/>
      <c r="TFI455" s="17"/>
      <c r="TFJ455" s="18"/>
      <c r="TFS455" s="16"/>
      <c r="TFT455" s="17"/>
      <c r="TFU455" s="18"/>
      <c r="TGD455" s="16"/>
      <c r="TGE455" s="17"/>
      <c r="TGF455" s="18"/>
      <c r="TGO455" s="16"/>
      <c r="TGP455" s="17"/>
      <c r="TGQ455" s="18"/>
      <c r="TGZ455" s="16"/>
      <c r="THA455" s="17"/>
      <c r="THB455" s="18"/>
      <c r="THK455" s="16"/>
      <c r="THL455" s="17"/>
      <c r="THM455" s="18"/>
      <c r="THV455" s="16"/>
      <c r="THW455" s="17"/>
      <c r="THX455" s="18"/>
      <c r="TIG455" s="16"/>
      <c r="TIH455" s="17"/>
      <c r="TII455" s="18"/>
      <c r="TIR455" s="16"/>
      <c r="TIS455" s="17"/>
      <c r="TIT455" s="18"/>
      <c r="TJC455" s="16"/>
      <c r="TJD455" s="17"/>
      <c r="TJE455" s="18"/>
      <c r="TJN455" s="16"/>
      <c r="TJO455" s="17"/>
      <c r="TJP455" s="18"/>
      <c r="TJY455" s="16"/>
      <c r="TJZ455" s="17"/>
      <c r="TKA455" s="18"/>
      <c r="TKJ455" s="16"/>
      <c r="TKK455" s="17"/>
      <c r="TKL455" s="18"/>
      <c r="TKU455" s="16"/>
      <c r="TKV455" s="17"/>
      <c r="TKW455" s="18"/>
      <c r="TLF455" s="16"/>
      <c r="TLG455" s="17"/>
      <c r="TLH455" s="18"/>
      <c r="TLQ455" s="16"/>
      <c r="TLR455" s="17"/>
      <c r="TLS455" s="18"/>
      <c r="TMB455" s="16"/>
      <c r="TMC455" s="17"/>
      <c r="TMD455" s="18"/>
      <c r="TMM455" s="16"/>
      <c r="TMN455" s="17"/>
      <c r="TMO455" s="18"/>
      <c r="TMX455" s="16"/>
      <c r="TMY455" s="17"/>
      <c r="TMZ455" s="18"/>
      <c r="TNI455" s="16"/>
      <c r="TNJ455" s="17"/>
      <c r="TNK455" s="18"/>
      <c r="TNT455" s="16"/>
      <c r="TNU455" s="17"/>
      <c r="TNV455" s="18"/>
      <c r="TOE455" s="16"/>
      <c r="TOF455" s="17"/>
      <c r="TOG455" s="18"/>
      <c r="TOP455" s="16"/>
      <c r="TOQ455" s="17"/>
      <c r="TOR455" s="18"/>
      <c r="TPA455" s="16"/>
      <c r="TPB455" s="17"/>
      <c r="TPC455" s="18"/>
      <c r="TPL455" s="16"/>
      <c r="TPM455" s="17"/>
      <c r="TPN455" s="18"/>
      <c r="TPW455" s="16"/>
      <c r="TPX455" s="17"/>
      <c r="TPY455" s="18"/>
      <c r="TQH455" s="16"/>
      <c r="TQI455" s="17"/>
      <c r="TQJ455" s="18"/>
      <c r="TQS455" s="16"/>
      <c r="TQT455" s="17"/>
      <c r="TQU455" s="18"/>
      <c r="TRD455" s="16"/>
      <c r="TRE455" s="17"/>
      <c r="TRF455" s="18"/>
      <c r="TRO455" s="16"/>
      <c r="TRP455" s="17"/>
      <c r="TRQ455" s="18"/>
      <c r="TRZ455" s="16"/>
      <c r="TSA455" s="17"/>
      <c r="TSB455" s="18"/>
      <c r="TSK455" s="16"/>
      <c r="TSL455" s="17"/>
      <c r="TSM455" s="18"/>
      <c r="TSV455" s="16"/>
      <c r="TSW455" s="17"/>
      <c r="TSX455" s="18"/>
      <c r="TTG455" s="16"/>
      <c r="TTH455" s="17"/>
      <c r="TTI455" s="18"/>
      <c r="TTR455" s="16"/>
      <c r="TTS455" s="17"/>
      <c r="TTT455" s="18"/>
      <c r="TUC455" s="16"/>
      <c r="TUD455" s="17"/>
      <c r="TUE455" s="18"/>
      <c r="TUN455" s="16"/>
      <c r="TUO455" s="17"/>
      <c r="TUP455" s="18"/>
      <c r="TUY455" s="16"/>
      <c r="TUZ455" s="17"/>
      <c r="TVA455" s="18"/>
      <c r="TVJ455" s="16"/>
      <c r="TVK455" s="17"/>
      <c r="TVL455" s="18"/>
      <c r="TVU455" s="16"/>
      <c r="TVV455" s="17"/>
      <c r="TVW455" s="18"/>
      <c r="TWF455" s="16"/>
      <c r="TWG455" s="17"/>
      <c r="TWH455" s="18"/>
      <c r="TWQ455" s="16"/>
      <c r="TWR455" s="17"/>
      <c r="TWS455" s="18"/>
      <c r="TXB455" s="16"/>
      <c r="TXC455" s="17"/>
      <c r="TXD455" s="18"/>
      <c r="TXM455" s="16"/>
      <c r="TXN455" s="17"/>
      <c r="TXO455" s="18"/>
      <c r="TXX455" s="16"/>
      <c r="TXY455" s="17"/>
      <c r="TXZ455" s="18"/>
      <c r="TYI455" s="16"/>
      <c r="TYJ455" s="17"/>
      <c r="TYK455" s="18"/>
      <c r="TYT455" s="16"/>
      <c r="TYU455" s="17"/>
      <c r="TYV455" s="18"/>
      <c r="TZE455" s="16"/>
      <c r="TZF455" s="17"/>
      <c r="TZG455" s="18"/>
      <c r="TZP455" s="16"/>
      <c r="TZQ455" s="17"/>
      <c r="TZR455" s="18"/>
      <c r="UAA455" s="16"/>
      <c r="UAB455" s="17"/>
      <c r="UAC455" s="18"/>
      <c r="UAL455" s="16"/>
      <c r="UAM455" s="17"/>
      <c r="UAN455" s="18"/>
      <c r="UAW455" s="16"/>
      <c r="UAX455" s="17"/>
      <c r="UAY455" s="18"/>
      <c r="UBH455" s="16"/>
      <c r="UBI455" s="17"/>
      <c r="UBJ455" s="18"/>
      <c r="UBS455" s="16"/>
      <c r="UBT455" s="17"/>
      <c r="UBU455" s="18"/>
      <c r="UCD455" s="16"/>
      <c r="UCE455" s="17"/>
      <c r="UCF455" s="18"/>
      <c r="UCO455" s="16"/>
      <c r="UCP455" s="17"/>
      <c r="UCQ455" s="18"/>
      <c r="UCZ455" s="16"/>
      <c r="UDA455" s="17"/>
      <c r="UDB455" s="18"/>
      <c r="UDK455" s="16"/>
      <c r="UDL455" s="17"/>
      <c r="UDM455" s="18"/>
      <c r="UDV455" s="16"/>
      <c r="UDW455" s="17"/>
      <c r="UDX455" s="18"/>
      <c r="UEG455" s="16"/>
      <c r="UEH455" s="17"/>
      <c r="UEI455" s="18"/>
      <c r="UER455" s="16"/>
      <c r="UES455" s="17"/>
      <c r="UET455" s="18"/>
      <c r="UFC455" s="16"/>
      <c r="UFD455" s="17"/>
      <c r="UFE455" s="18"/>
      <c r="UFN455" s="16"/>
      <c r="UFO455" s="17"/>
      <c r="UFP455" s="18"/>
      <c r="UFY455" s="16"/>
      <c r="UFZ455" s="17"/>
      <c r="UGA455" s="18"/>
      <c r="UGJ455" s="16"/>
      <c r="UGK455" s="17"/>
      <c r="UGL455" s="18"/>
      <c r="UGU455" s="16"/>
      <c r="UGV455" s="17"/>
      <c r="UGW455" s="18"/>
      <c r="UHF455" s="16"/>
      <c r="UHG455" s="17"/>
      <c r="UHH455" s="18"/>
      <c r="UHQ455" s="16"/>
      <c r="UHR455" s="17"/>
      <c r="UHS455" s="18"/>
      <c r="UIB455" s="16"/>
      <c r="UIC455" s="17"/>
      <c r="UID455" s="18"/>
      <c r="UIM455" s="16"/>
      <c r="UIN455" s="17"/>
      <c r="UIO455" s="18"/>
      <c r="UIX455" s="16"/>
      <c r="UIY455" s="17"/>
      <c r="UIZ455" s="18"/>
      <c r="UJI455" s="16"/>
      <c r="UJJ455" s="17"/>
      <c r="UJK455" s="18"/>
      <c r="UJT455" s="16"/>
      <c r="UJU455" s="17"/>
      <c r="UJV455" s="18"/>
      <c r="UKE455" s="16"/>
      <c r="UKF455" s="17"/>
      <c r="UKG455" s="18"/>
      <c r="UKP455" s="16"/>
      <c r="UKQ455" s="17"/>
      <c r="UKR455" s="18"/>
      <c r="ULA455" s="16"/>
      <c r="ULB455" s="17"/>
      <c r="ULC455" s="18"/>
      <c r="ULL455" s="16"/>
      <c r="ULM455" s="17"/>
      <c r="ULN455" s="18"/>
      <c r="ULW455" s="16"/>
      <c r="ULX455" s="17"/>
      <c r="ULY455" s="18"/>
      <c r="UMH455" s="16"/>
      <c r="UMI455" s="17"/>
      <c r="UMJ455" s="18"/>
      <c r="UMS455" s="16"/>
      <c r="UMT455" s="17"/>
      <c r="UMU455" s="18"/>
      <c r="UND455" s="16"/>
      <c r="UNE455" s="17"/>
      <c r="UNF455" s="18"/>
      <c r="UNO455" s="16"/>
      <c r="UNP455" s="17"/>
      <c r="UNQ455" s="18"/>
      <c r="UNZ455" s="16"/>
      <c r="UOA455" s="17"/>
      <c r="UOB455" s="18"/>
      <c r="UOK455" s="16"/>
      <c r="UOL455" s="17"/>
      <c r="UOM455" s="18"/>
      <c r="UOV455" s="16"/>
      <c r="UOW455" s="17"/>
      <c r="UOX455" s="18"/>
      <c r="UPG455" s="16"/>
      <c r="UPH455" s="17"/>
      <c r="UPI455" s="18"/>
      <c r="UPR455" s="16"/>
      <c r="UPS455" s="17"/>
      <c r="UPT455" s="18"/>
      <c r="UQC455" s="16"/>
      <c r="UQD455" s="17"/>
      <c r="UQE455" s="18"/>
      <c r="UQN455" s="16"/>
      <c r="UQO455" s="17"/>
      <c r="UQP455" s="18"/>
      <c r="UQY455" s="16"/>
      <c r="UQZ455" s="17"/>
      <c r="URA455" s="18"/>
      <c r="URJ455" s="16"/>
      <c r="URK455" s="17"/>
      <c r="URL455" s="18"/>
      <c r="URU455" s="16"/>
      <c r="URV455" s="17"/>
      <c r="URW455" s="18"/>
      <c r="USF455" s="16"/>
      <c r="USG455" s="17"/>
      <c r="USH455" s="18"/>
      <c r="USQ455" s="16"/>
      <c r="USR455" s="17"/>
      <c r="USS455" s="18"/>
      <c r="UTB455" s="16"/>
      <c r="UTC455" s="17"/>
      <c r="UTD455" s="18"/>
      <c r="UTM455" s="16"/>
      <c r="UTN455" s="17"/>
      <c r="UTO455" s="18"/>
      <c r="UTX455" s="16"/>
      <c r="UTY455" s="17"/>
      <c r="UTZ455" s="18"/>
      <c r="UUI455" s="16"/>
      <c r="UUJ455" s="17"/>
      <c r="UUK455" s="18"/>
      <c r="UUT455" s="16"/>
      <c r="UUU455" s="17"/>
      <c r="UUV455" s="18"/>
      <c r="UVE455" s="16"/>
      <c r="UVF455" s="17"/>
      <c r="UVG455" s="18"/>
      <c r="UVP455" s="16"/>
      <c r="UVQ455" s="17"/>
      <c r="UVR455" s="18"/>
      <c r="UWA455" s="16"/>
      <c r="UWB455" s="17"/>
      <c r="UWC455" s="18"/>
      <c r="UWL455" s="16"/>
      <c r="UWM455" s="17"/>
      <c r="UWN455" s="18"/>
      <c r="UWW455" s="16"/>
      <c r="UWX455" s="17"/>
      <c r="UWY455" s="18"/>
      <c r="UXH455" s="16"/>
      <c r="UXI455" s="17"/>
      <c r="UXJ455" s="18"/>
      <c r="UXS455" s="16"/>
      <c r="UXT455" s="17"/>
      <c r="UXU455" s="18"/>
      <c r="UYD455" s="16"/>
      <c r="UYE455" s="17"/>
      <c r="UYF455" s="18"/>
      <c r="UYO455" s="16"/>
      <c r="UYP455" s="17"/>
      <c r="UYQ455" s="18"/>
      <c r="UYZ455" s="16"/>
      <c r="UZA455" s="17"/>
      <c r="UZB455" s="18"/>
      <c r="UZK455" s="16"/>
      <c r="UZL455" s="17"/>
      <c r="UZM455" s="18"/>
      <c r="UZV455" s="16"/>
      <c r="UZW455" s="17"/>
      <c r="UZX455" s="18"/>
      <c r="VAG455" s="16"/>
      <c r="VAH455" s="17"/>
      <c r="VAI455" s="18"/>
      <c r="VAR455" s="16"/>
      <c r="VAS455" s="17"/>
      <c r="VAT455" s="18"/>
      <c r="VBC455" s="16"/>
      <c r="VBD455" s="17"/>
      <c r="VBE455" s="18"/>
      <c r="VBN455" s="16"/>
      <c r="VBO455" s="17"/>
      <c r="VBP455" s="18"/>
      <c r="VBY455" s="16"/>
      <c r="VBZ455" s="17"/>
      <c r="VCA455" s="18"/>
      <c r="VCJ455" s="16"/>
      <c r="VCK455" s="17"/>
      <c r="VCL455" s="18"/>
      <c r="VCU455" s="16"/>
      <c r="VCV455" s="17"/>
      <c r="VCW455" s="18"/>
      <c r="VDF455" s="16"/>
      <c r="VDG455" s="17"/>
      <c r="VDH455" s="18"/>
      <c r="VDQ455" s="16"/>
      <c r="VDR455" s="17"/>
      <c r="VDS455" s="18"/>
      <c r="VEB455" s="16"/>
      <c r="VEC455" s="17"/>
      <c r="VED455" s="18"/>
      <c r="VEM455" s="16"/>
      <c r="VEN455" s="17"/>
      <c r="VEO455" s="18"/>
      <c r="VEX455" s="16"/>
      <c r="VEY455" s="17"/>
      <c r="VEZ455" s="18"/>
      <c r="VFI455" s="16"/>
      <c r="VFJ455" s="17"/>
      <c r="VFK455" s="18"/>
      <c r="VFT455" s="16"/>
      <c r="VFU455" s="17"/>
      <c r="VFV455" s="18"/>
      <c r="VGE455" s="16"/>
      <c r="VGF455" s="17"/>
      <c r="VGG455" s="18"/>
      <c r="VGP455" s="16"/>
      <c r="VGQ455" s="17"/>
      <c r="VGR455" s="18"/>
      <c r="VHA455" s="16"/>
      <c r="VHB455" s="17"/>
      <c r="VHC455" s="18"/>
      <c r="VHL455" s="16"/>
      <c r="VHM455" s="17"/>
      <c r="VHN455" s="18"/>
      <c r="VHW455" s="16"/>
      <c r="VHX455" s="17"/>
      <c r="VHY455" s="18"/>
      <c r="VIH455" s="16"/>
      <c r="VII455" s="17"/>
      <c r="VIJ455" s="18"/>
      <c r="VIS455" s="16"/>
      <c r="VIT455" s="17"/>
      <c r="VIU455" s="18"/>
      <c r="VJD455" s="16"/>
      <c r="VJE455" s="17"/>
      <c r="VJF455" s="18"/>
      <c r="VJO455" s="16"/>
      <c r="VJP455" s="17"/>
      <c r="VJQ455" s="18"/>
      <c r="VJZ455" s="16"/>
      <c r="VKA455" s="17"/>
      <c r="VKB455" s="18"/>
      <c r="VKK455" s="16"/>
      <c r="VKL455" s="17"/>
      <c r="VKM455" s="18"/>
      <c r="VKV455" s="16"/>
      <c r="VKW455" s="17"/>
      <c r="VKX455" s="18"/>
      <c r="VLG455" s="16"/>
      <c r="VLH455" s="17"/>
      <c r="VLI455" s="18"/>
      <c r="VLR455" s="16"/>
      <c r="VLS455" s="17"/>
      <c r="VLT455" s="18"/>
      <c r="VMC455" s="16"/>
      <c r="VMD455" s="17"/>
      <c r="VME455" s="18"/>
      <c r="VMN455" s="16"/>
      <c r="VMO455" s="17"/>
      <c r="VMP455" s="18"/>
      <c r="VMY455" s="16"/>
      <c r="VMZ455" s="17"/>
      <c r="VNA455" s="18"/>
      <c r="VNJ455" s="16"/>
      <c r="VNK455" s="17"/>
      <c r="VNL455" s="18"/>
      <c r="VNU455" s="16"/>
      <c r="VNV455" s="17"/>
      <c r="VNW455" s="18"/>
      <c r="VOF455" s="16"/>
      <c r="VOG455" s="17"/>
      <c r="VOH455" s="18"/>
      <c r="VOQ455" s="16"/>
      <c r="VOR455" s="17"/>
      <c r="VOS455" s="18"/>
      <c r="VPB455" s="16"/>
      <c r="VPC455" s="17"/>
      <c r="VPD455" s="18"/>
      <c r="VPM455" s="16"/>
      <c r="VPN455" s="17"/>
      <c r="VPO455" s="18"/>
      <c r="VPX455" s="16"/>
      <c r="VPY455" s="17"/>
      <c r="VPZ455" s="18"/>
      <c r="VQI455" s="16"/>
      <c r="VQJ455" s="17"/>
      <c r="VQK455" s="18"/>
      <c r="VQT455" s="16"/>
      <c r="VQU455" s="17"/>
      <c r="VQV455" s="18"/>
      <c r="VRE455" s="16"/>
      <c r="VRF455" s="17"/>
      <c r="VRG455" s="18"/>
      <c r="VRP455" s="16"/>
      <c r="VRQ455" s="17"/>
      <c r="VRR455" s="18"/>
      <c r="VSA455" s="16"/>
      <c r="VSB455" s="17"/>
      <c r="VSC455" s="18"/>
      <c r="VSL455" s="16"/>
      <c r="VSM455" s="17"/>
      <c r="VSN455" s="18"/>
      <c r="VSW455" s="16"/>
      <c r="VSX455" s="17"/>
      <c r="VSY455" s="18"/>
      <c r="VTH455" s="16"/>
      <c r="VTI455" s="17"/>
      <c r="VTJ455" s="18"/>
      <c r="VTS455" s="16"/>
      <c r="VTT455" s="17"/>
      <c r="VTU455" s="18"/>
      <c r="VUD455" s="16"/>
      <c r="VUE455" s="17"/>
      <c r="VUF455" s="18"/>
      <c r="VUO455" s="16"/>
      <c r="VUP455" s="17"/>
      <c r="VUQ455" s="18"/>
      <c r="VUZ455" s="16"/>
      <c r="VVA455" s="17"/>
      <c r="VVB455" s="18"/>
      <c r="VVK455" s="16"/>
      <c r="VVL455" s="17"/>
      <c r="VVM455" s="18"/>
      <c r="VVV455" s="16"/>
      <c r="VVW455" s="17"/>
      <c r="VVX455" s="18"/>
      <c r="VWG455" s="16"/>
      <c r="VWH455" s="17"/>
      <c r="VWI455" s="18"/>
      <c r="VWR455" s="16"/>
      <c r="VWS455" s="17"/>
      <c r="VWT455" s="18"/>
      <c r="VXC455" s="16"/>
      <c r="VXD455" s="17"/>
      <c r="VXE455" s="18"/>
      <c r="VXN455" s="16"/>
      <c r="VXO455" s="17"/>
      <c r="VXP455" s="18"/>
      <c r="VXY455" s="16"/>
      <c r="VXZ455" s="17"/>
      <c r="VYA455" s="18"/>
      <c r="VYJ455" s="16"/>
      <c r="VYK455" s="17"/>
      <c r="VYL455" s="18"/>
      <c r="VYU455" s="16"/>
      <c r="VYV455" s="17"/>
      <c r="VYW455" s="18"/>
      <c r="VZF455" s="16"/>
      <c r="VZG455" s="17"/>
      <c r="VZH455" s="18"/>
      <c r="VZQ455" s="16"/>
      <c r="VZR455" s="17"/>
      <c r="VZS455" s="18"/>
      <c r="WAB455" s="16"/>
      <c r="WAC455" s="17"/>
      <c r="WAD455" s="18"/>
      <c r="WAM455" s="16"/>
      <c r="WAN455" s="17"/>
      <c r="WAO455" s="18"/>
      <c r="WAX455" s="16"/>
      <c r="WAY455" s="17"/>
      <c r="WAZ455" s="18"/>
      <c r="WBI455" s="16"/>
      <c r="WBJ455" s="17"/>
      <c r="WBK455" s="18"/>
      <c r="WBT455" s="16"/>
      <c r="WBU455" s="17"/>
      <c r="WBV455" s="18"/>
      <c r="WCE455" s="16"/>
      <c r="WCF455" s="17"/>
      <c r="WCG455" s="18"/>
      <c r="WCP455" s="16"/>
      <c r="WCQ455" s="17"/>
      <c r="WCR455" s="18"/>
      <c r="WDA455" s="16"/>
      <c r="WDB455" s="17"/>
      <c r="WDC455" s="18"/>
      <c r="WDL455" s="16"/>
      <c r="WDM455" s="17"/>
      <c r="WDN455" s="18"/>
      <c r="WDW455" s="16"/>
      <c r="WDX455" s="17"/>
      <c r="WDY455" s="18"/>
      <c r="WEH455" s="16"/>
      <c r="WEI455" s="17"/>
      <c r="WEJ455" s="18"/>
      <c r="WES455" s="16"/>
      <c r="WET455" s="17"/>
      <c r="WEU455" s="18"/>
      <c r="WFD455" s="16"/>
      <c r="WFE455" s="17"/>
      <c r="WFF455" s="18"/>
      <c r="WFO455" s="16"/>
      <c r="WFP455" s="17"/>
      <c r="WFQ455" s="18"/>
      <c r="WFZ455" s="16"/>
      <c r="WGA455" s="17"/>
      <c r="WGB455" s="18"/>
      <c r="WGK455" s="16"/>
      <c r="WGL455" s="17"/>
      <c r="WGM455" s="18"/>
      <c r="WGV455" s="16"/>
      <c r="WGW455" s="17"/>
      <c r="WGX455" s="18"/>
      <c r="WHG455" s="16"/>
      <c r="WHH455" s="17"/>
      <c r="WHI455" s="18"/>
      <c r="WHR455" s="16"/>
      <c r="WHS455" s="17"/>
      <c r="WHT455" s="18"/>
      <c r="WIC455" s="16"/>
      <c r="WID455" s="17"/>
      <c r="WIE455" s="18"/>
      <c r="WIN455" s="16"/>
      <c r="WIO455" s="17"/>
      <c r="WIP455" s="18"/>
      <c r="WIY455" s="16"/>
      <c r="WIZ455" s="17"/>
      <c r="WJA455" s="18"/>
      <c r="WJJ455" s="16"/>
      <c r="WJK455" s="17"/>
      <c r="WJL455" s="18"/>
      <c r="WJU455" s="16"/>
      <c r="WJV455" s="17"/>
      <c r="WJW455" s="18"/>
      <c r="WKF455" s="16"/>
      <c r="WKG455" s="17"/>
      <c r="WKH455" s="18"/>
      <c r="WKQ455" s="16"/>
      <c r="WKR455" s="17"/>
      <c r="WKS455" s="18"/>
      <c r="WLB455" s="16"/>
      <c r="WLC455" s="17"/>
      <c r="WLD455" s="18"/>
      <c r="WLM455" s="16"/>
      <c r="WLN455" s="17"/>
      <c r="WLO455" s="18"/>
      <c r="WLX455" s="16"/>
      <c r="WLY455" s="17"/>
      <c r="WLZ455" s="18"/>
      <c r="WMI455" s="16"/>
      <c r="WMJ455" s="17"/>
      <c r="WMK455" s="18"/>
      <c r="WMT455" s="16"/>
      <c r="WMU455" s="17"/>
      <c r="WMV455" s="18"/>
      <c r="WNE455" s="16"/>
      <c r="WNF455" s="17"/>
      <c r="WNG455" s="18"/>
      <c r="WNP455" s="16"/>
      <c r="WNQ455" s="17"/>
      <c r="WNR455" s="18"/>
      <c r="WOA455" s="16"/>
      <c r="WOB455" s="17"/>
      <c r="WOC455" s="18"/>
      <c r="WOL455" s="16"/>
      <c r="WOM455" s="17"/>
      <c r="WON455" s="18"/>
      <c r="WOW455" s="16"/>
      <c r="WOX455" s="17"/>
      <c r="WOY455" s="18"/>
      <c r="WPH455" s="16"/>
      <c r="WPI455" s="17"/>
      <c r="WPJ455" s="18"/>
      <c r="WPS455" s="16"/>
      <c r="WPT455" s="17"/>
      <c r="WPU455" s="18"/>
      <c r="WQD455" s="16"/>
      <c r="WQE455" s="17"/>
      <c r="WQF455" s="18"/>
      <c r="WQO455" s="16"/>
      <c r="WQP455" s="17"/>
      <c r="WQQ455" s="18"/>
      <c r="WQZ455" s="16"/>
      <c r="WRA455" s="17"/>
      <c r="WRB455" s="18"/>
      <c r="WRK455" s="16"/>
      <c r="WRL455" s="17"/>
      <c r="WRM455" s="18"/>
      <c r="WRV455" s="16"/>
      <c r="WRW455" s="17"/>
      <c r="WRX455" s="18"/>
      <c r="WSG455" s="16"/>
      <c r="WSH455" s="17"/>
      <c r="WSI455" s="18"/>
      <c r="WSR455" s="16"/>
      <c r="WSS455" s="17"/>
      <c r="WST455" s="18"/>
      <c r="WTC455" s="16"/>
      <c r="WTD455" s="17"/>
      <c r="WTE455" s="18"/>
      <c r="WTN455" s="16"/>
      <c r="WTO455" s="17"/>
      <c r="WTP455" s="18"/>
      <c r="WTY455" s="16"/>
      <c r="WTZ455" s="17"/>
      <c r="WUA455" s="18"/>
      <c r="WUJ455" s="16"/>
      <c r="WUK455" s="17"/>
      <c r="WUL455" s="18"/>
      <c r="WUU455" s="16"/>
      <c r="WUV455" s="17"/>
      <c r="WUW455" s="18"/>
      <c r="WVF455" s="16"/>
      <c r="WVG455" s="17"/>
      <c r="WVH455" s="18"/>
      <c r="WVQ455" s="16"/>
      <c r="WVR455" s="17"/>
      <c r="WVS455" s="18"/>
      <c r="WWB455" s="16"/>
      <c r="WWC455" s="17"/>
      <c r="WWD455" s="18"/>
      <c r="WWM455" s="16"/>
      <c r="WWN455" s="17"/>
      <c r="WWO455" s="18"/>
      <c r="WWX455" s="16"/>
      <c r="WWY455" s="17"/>
      <c r="WWZ455" s="18"/>
      <c r="WXI455" s="16"/>
      <c r="WXJ455" s="17"/>
      <c r="WXK455" s="18"/>
      <c r="WXT455" s="16"/>
      <c r="WXU455" s="17"/>
      <c r="WXV455" s="18"/>
      <c r="WYE455" s="16"/>
      <c r="WYF455" s="17"/>
      <c r="WYG455" s="18"/>
      <c r="WYP455" s="16"/>
      <c r="WYQ455" s="17"/>
      <c r="WYR455" s="18"/>
      <c r="WZA455" s="16"/>
      <c r="WZB455" s="17"/>
      <c r="WZC455" s="18"/>
      <c r="WZL455" s="16"/>
      <c r="WZM455" s="17"/>
      <c r="WZN455" s="18"/>
      <c r="WZW455" s="16"/>
      <c r="WZX455" s="17"/>
      <c r="WZY455" s="18"/>
      <c r="XAH455" s="16"/>
      <c r="XAI455" s="17"/>
      <c r="XAJ455" s="18"/>
      <c r="XAS455" s="16"/>
      <c r="XAT455" s="17"/>
      <c r="XAU455" s="18"/>
      <c r="XBD455" s="16"/>
      <c r="XBE455" s="17"/>
      <c r="XBF455" s="18"/>
      <c r="XBO455" s="16"/>
      <c r="XBP455" s="17"/>
      <c r="XBQ455" s="18"/>
      <c r="XBZ455" s="16"/>
      <c r="XCA455" s="17"/>
      <c r="XCB455" s="18"/>
      <c r="XCK455" s="16"/>
      <c r="XCL455" s="17"/>
      <c r="XCM455" s="18"/>
      <c r="XCV455" s="16"/>
      <c r="XCW455" s="17"/>
      <c r="XCX455" s="18"/>
      <c r="XDG455" s="16"/>
      <c r="XDH455" s="17"/>
      <c r="XDI455" s="18"/>
      <c r="XDR455" s="16"/>
      <c r="XDS455" s="17"/>
      <c r="XDT455" s="18"/>
      <c r="XEC455" s="16"/>
      <c r="XED455" s="17"/>
      <c r="XEE455" s="18"/>
      <c r="XEN455" s="16"/>
      <c r="XEO455" s="17"/>
      <c r="XEP455" s="18"/>
      <c r="XEY455" s="16"/>
      <c r="XEZ455" s="17"/>
      <c r="XFA455" s="18"/>
    </row>
    <row r="456" spans="1:2048 2057:3071 3080:4094 4103:5117 5126:6140 6149:7163 7172:8186 8195:9209 9218:10232 10241:13312 13321:14335 14344:15358 15367:16381" hidden="1" x14ac:dyDescent="0.3">
      <c r="A456" s="17" t="s">
        <v>89</v>
      </c>
      <c r="B456" s="18">
        <v>1033601</v>
      </c>
      <c r="C456" t="s">
        <v>22</v>
      </c>
      <c r="D456" t="s">
        <v>26</v>
      </c>
      <c r="E456" t="s">
        <v>31</v>
      </c>
      <c r="F456">
        <v>1</v>
      </c>
      <c r="G456">
        <v>1</v>
      </c>
      <c r="H456">
        <v>4</v>
      </c>
      <c r="I456">
        <v>810101001</v>
      </c>
      <c r="J456" t="s">
        <v>67</v>
      </c>
      <c r="K456">
        <v>0</v>
      </c>
      <c r="L456" s="17"/>
      <c r="M456" s="18"/>
      <c r="V456" s="16"/>
      <c r="W456" s="17"/>
      <c r="X456" s="18"/>
      <c r="AG456" s="16"/>
      <c r="AH456" s="17"/>
      <c r="AI456" s="18"/>
      <c r="AR456" s="16"/>
      <c r="AS456" s="17"/>
      <c r="AT456" s="18"/>
      <c r="BC456" s="16"/>
      <c r="BD456" s="17"/>
      <c r="BE456" s="18"/>
      <c r="BN456" s="16"/>
      <c r="BO456" s="17"/>
      <c r="BP456" s="18"/>
      <c r="BY456" s="16"/>
      <c r="BZ456" s="17"/>
      <c r="CA456" s="18"/>
      <c r="CJ456" s="16"/>
      <c r="CK456" s="17"/>
      <c r="CL456" s="18"/>
      <c r="CU456" s="16"/>
      <c r="CV456" s="17"/>
      <c r="CW456" s="18"/>
      <c r="DF456" s="16"/>
      <c r="DG456" s="17"/>
      <c r="DH456" s="18"/>
      <c r="DQ456" s="16"/>
      <c r="DR456" s="17"/>
      <c r="DS456" s="18"/>
      <c r="EB456" s="16"/>
      <c r="EC456" s="17"/>
      <c r="ED456" s="18"/>
      <c r="EM456" s="16"/>
      <c r="EN456" s="17"/>
      <c r="EO456" s="18"/>
      <c r="EX456" s="16"/>
      <c r="EY456" s="17"/>
      <c r="EZ456" s="18"/>
      <c r="FI456" s="16"/>
      <c r="FJ456" s="17"/>
      <c r="FK456" s="18"/>
      <c r="FT456" s="16"/>
      <c r="FU456" s="17"/>
      <c r="FV456" s="18"/>
      <c r="GE456" s="16"/>
      <c r="GF456" s="17"/>
      <c r="GG456" s="18"/>
      <c r="GP456" s="16"/>
      <c r="GQ456" s="17"/>
      <c r="GR456" s="18"/>
      <c r="HA456" s="16"/>
      <c r="HB456" s="17"/>
      <c r="HC456" s="18"/>
      <c r="HL456" s="16"/>
      <c r="HM456" s="17"/>
      <c r="HN456" s="18"/>
      <c r="HW456" s="16"/>
      <c r="HX456" s="17"/>
      <c r="HY456" s="18"/>
      <c r="IH456" s="16"/>
      <c r="II456" s="17"/>
      <c r="IJ456" s="18"/>
      <c r="IS456" s="16"/>
      <c r="IT456" s="17"/>
      <c r="IU456" s="18"/>
      <c r="JD456" s="16"/>
      <c r="JE456" s="17"/>
      <c r="JF456" s="18"/>
      <c r="JO456" s="16"/>
      <c r="JP456" s="17"/>
      <c r="JQ456" s="18"/>
      <c r="JZ456" s="16"/>
      <c r="KA456" s="17"/>
      <c r="KB456" s="18"/>
      <c r="KK456" s="16"/>
      <c r="KL456" s="17"/>
      <c r="KM456" s="18"/>
      <c r="KV456" s="16"/>
      <c r="KW456" s="17"/>
      <c r="KX456" s="18"/>
      <c r="LG456" s="16"/>
      <c r="LH456" s="17"/>
      <c r="LI456" s="18"/>
      <c r="LR456" s="16"/>
      <c r="LS456" s="17"/>
      <c r="LT456" s="18"/>
      <c r="MC456" s="16"/>
      <c r="MD456" s="17"/>
      <c r="ME456" s="18"/>
      <c r="MN456" s="16"/>
      <c r="MO456" s="17"/>
      <c r="MP456" s="18"/>
      <c r="MY456" s="16"/>
      <c r="MZ456" s="17"/>
      <c r="NA456" s="18"/>
      <c r="NJ456" s="16"/>
      <c r="NK456" s="17"/>
      <c r="NL456" s="18"/>
      <c r="NU456" s="16"/>
      <c r="NV456" s="17"/>
      <c r="NW456" s="18"/>
      <c r="OF456" s="16"/>
      <c r="OG456" s="17"/>
      <c r="OH456" s="18"/>
      <c r="OQ456" s="16"/>
      <c r="OR456" s="17"/>
      <c r="OS456" s="18"/>
      <c r="PB456" s="16"/>
      <c r="PC456" s="17"/>
      <c r="PD456" s="18"/>
      <c r="PM456" s="16"/>
      <c r="PN456" s="17"/>
      <c r="PO456" s="18"/>
      <c r="PX456" s="16"/>
      <c r="PY456" s="17"/>
      <c r="PZ456" s="18"/>
      <c r="QI456" s="16"/>
      <c r="QJ456" s="17"/>
      <c r="QK456" s="18"/>
      <c r="QT456" s="16"/>
      <c r="QU456" s="17"/>
      <c r="QV456" s="18"/>
      <c r="RE456" s="16"/>
      <c r="RF456" s="17"/>
      <c r="RG456" s="18"/>
      <c r="RP456" s="16"/>
      <c r="RQ456" s="17"/>
      <c r="RR456" s="18"/>
      <c r="SA456" s="16"/>
      <c r="SB456" s="17"/>
      <c r="SC456" s="18"/>
      <c r="SL456" s="16"/>
      <c r="SM456" s="17"/>
      <c r="SN456" s="18"/>
      <c r="SW456" s="16"/>
      <c r="SX456" s="17"/>
      <c r="SY456" s="18"/>
      <c r="TH456" s="16"/>
      <c r="TI456" s="17"/>
      <c r="TJ456" s="18"/>
      <c r="TS456" s="16"/>
      <c r="TT456" s="17"/>
      <c r="TU456" s="18"/>
      <c r="UD456" s="16"/>
      <c r="UE456" s="17"/>
      <c r="UF456" s="18"/>
      <c r="UO456" s="16"/>
      <c r="UP456" s="17"/>
      <c r="UQ456" s="18"/>
      <c r="UZ456" s="16"/>
      <c r="VA456" s="17"/>
      <c r="VB456" s="18"/>
      <c r="VK456" s="16"/>
      <c r="VL456" s="17"/>
      <c r="VM456" s="18"/>
      <c r="VV456" s="16"/>
      <c r="VW456" s="17"/>
      <c r="VX456" s="18"/>
      <c r="WG456" s="16"/>
      <c r="WH456" s="17"/>
      <c r="WI456" s="18"/>
      <c r="WR456" s="16"/>
      <c r="WS456" s="17"/>
      <c r="WT456" s="18"/>
      <c r="XC456" s="16"/>
      <c r="XD456" s="17"/>
      <c r="XE456" s="18"/>
      <c r="XN456" s="16"/>
      <c r="XO456" s="17"/>
      <c r="XP456" s="18"/>
      <c r="XY456" s="16"/>
      <c r="XZ456" s="17"/>
      <c r="YA456" s="18"/>
      <c r="YJ456" s="16"/>
      <c r="YK456" s="17"/>
      <c r="YL456" s="18"/>
      <c r="YU456" s="16"/>
      <c r="YV456" s="17"/>
      <c r="YW456" s="18"/>
      <c r="ZF456" s="16"/>
      <c r="ZG456" s="17"/>
      <c r="ZH456" s="18"/>
      <c r="ZQ456" s="16"/>
      <c r="ZR456" s="17"/>
      <c r="ZS456" s="18"/>
      <c r="AAB456" s="16"/>
      <c r="AAC456" s="17"/>
      <c r="AAD456" s="18"/>
      <c r="AAM456" s="16"/>
      <c r="AAN456" s="17"/>
      <c r="AAO456" s="18"/>
      <c r="AAX456" s="16"/>
      <c r="AAY456" s="17"/>
      <c r="AAZ456" s="18"/>
      <c r="ABI456" s="16"/>
      <c r="ABJ456" s="17"/>
      <c r="ABK456" s="18"/>
      <c r="ABT456" s="16"/>
      <c r="ABU456" s="17"/>
      <c r="ABV456" s="18"/>
      <c r="ACE456" s="16"/>
      <c r="ACF456" s="17"/>
      <c r="ACG456" s="18"/>
      <c r="ACP456" s="16"/>
      <c r="ACQ456" s="17"/>
      <c r="ACR456" s="18"/>
      <c r="ADA456" s="16"/>
      <c r="ADB456" s="17"/>
      <c r="ADC456" s="18"/>
      <c r="ADL456" s="16"/>
      <c r="ADM456" s="17"/>
      <c r="ADN456" s="18"/>
      <c r="ADW456" s="16"/>
      <c r="ADX456" s="17"/>
      <c r="ADY456" s="18"/>
      <c r="AEH456" s="16"/>
      <c r="AEI456" s="17"/>
      <c r="AEJ456" s="18"/>
      <c r="AES456" s="16"/>
      <c r="AET456" s="17"/>
      <c r="AEU456" s="18"/>
      <c r="AFD456" s="16"/>
      <c r="AFE456" s="17"/>
      <c r="AFF456" s="18"/>
      <c r="AFO456" s="16"/>
      <c r="AFP456" s="17"/>
      <c r="AFQ456" s="18"/>
      <c r="AFZ456" s="16"/>
      <c r="AGA456" s="17"/>
      <c r="AGB456" s="18"/>
      <c r="AGK456" s="16"/>
      <c r="AGL456" s="17"/>
      <c r="AGM456" s="18"/>
      <c r="AGV456" s="16"/>
      <c r="AGW456" s="17"/>
      <c r="AGX456" s="18"/>
      <c r="AHG456" s="16"/>
      <c r="AHH456" s="17"/>
      <c r="AHI456" s="18"/>
      <c r="AHR456" s="16"/>
      <c r="AHS456" s="17"/>
      <c r="AHT456" s="18"/>
      <c r="AIC456" s="16"/>
      <c r="AID456" s="17"/>
      <c r="AIE456" s="18"/>
      <c r="AIN456" s="16"/>
      <c r="AIO456" s="17"/>
      <c r="AIP456" s="18"/>
      <c r="AIY456" s="16"/>
      <c r="AIZ456" s="17"/>
      <c r="AJA456" s="18"/>
      <c r="AJJ456" s="16"/>
      <c r="AJK456" s="17"/>
      <c r="AJL456" s="18"/>
      <c r="AJU456" s="16"/>
      <c r="AJV456" s="17"/>
      <c r="AJW456" s="18"/>
      <c r="AKF456" s="16"/>
      <c r="AKG456" s="17"/>
      <c r="AKH456" s="18"/>
      <c r="AKQ456" s="16"/>
      <c r="AKR456" s="17"/>
      <c r="AKS456" s="18"/>
      <c r="ALB456" s="16"/>
      <c r="ALC456" s="17"/>
      <c r="ALD456" s="18"/>
      <c r="ALM456" s="16"/>
      <c r="ALN456" s="17"/>
      <c r="ALO456" s="18"/>
      <c r="ALX456" s="16"/>
      <c r="ALY456" s="17"/>
      <c r="ALZ456" s="18"/>
      <c r="AMI456" s="16"/>
      <c r="AMJ456" s="17"/>
      <c r="AMK456" s="18"/>
      <c r="AMT456" s="16"/>
      <c r="AMU456" s="17"/>
      <c r="AMV456" s="18"/>
      <c r="ANE456" s="16"/>
      <c r="ANF456" s="17"/>
      <c r="ANG456" s="18"/>
      <c r="ANP456" s="16"/>
      <c r="ANQ456" s="17"/>
      <c r="ANR456" s="18"/>
      <c r="AOA456" s="16"/>
      <c r="AOB456" s="17"/>
      <c r="AOC456" s="18"/>
      <c r="AOL456" s="16"/>
      <c r="AOM456" s="17"/>
      <c r="AON456" s="18"/>
      <c r="AOW456" s="16"/>
      <c r="AOX456" s="17"/>
      <c r="AOY456" s="18"/>
      <c r="APH456" s="16"/>
      <c r="API456" s="17"/>
      <c r="APJ456" s="18"/>
      <c r="APS456" s="16"/>
      <c r="APT456" s="17"/>
      <c r="APU456" s="18"/>
      <c r="AQD456" s="16"/>
      <c r="AQE456" s="17"/>
      <c r="AQF456" s="18"/>
      <c r="AQO456" s="16"/>
      <c r="AQP456" s="17"/>
      <c r="AQQ456" s="18"/>
      <c r="AQZ456" s="16"/>
      <c r="ARA456" s="17"/>
      <c r="ARB456" s="18"/>
      <c r="ARK456" s="16"/>
      <c r="ARL456" s="17"/>
      <c r="ARM456" s="18"/>
      <c r="ARV456" s="16"/>
      <c r="ARW456" s="17"/>
      <c r="ARX456" s="18"/>
      <c r="ASG456" s="16"/>
      <c r="ASH456" s="17"/>
      <c r="ASI456" s="18"/>
      <c r="ASR456" s="16"/>
      <c r="ASS456" s="17"/>
      <c r="AST456" s="18"/>
      <c r="ATC456" s="16"/>
      <c r="ATD456" s="17"/>
      <c r="ATE456" s="18"/>
      <c r="ATN456" s="16"/>
      <c r="ATO456" s="17"/>
      <c r="ATP456" s="18"/>
      <c r="ATY456" s="16"/>
      <c r="ATZ456" s="17"/>
      <c r="AUA456" s="18"/>
      <c r="AUJ456" s="16"/>
      <c r="AUK456" s="17"/>
      <c r="AUL456" s="18"/>
      <c r="AUU456" s="16"/>
      <c r="AUV456" s="17"/>
      <c r="AUW456" s="18"/>
      <c r="AVF456" s="16"/>
      <c r="AVG456" s="17"/>
      <c r="AVH456" s="18"/>
      <c r="AVQ456" s="16"/>
      <c r="AVR456" s="17"/>
      <c r="AVS456" s="18"/>
      <c r="AWB456" s="16"/>
      <c r="AWC456" s="17"/>
      <c r="AWD456" s="18"/>
      <c r="AWM456" s="16"/>
      <c r="AWN456" s="17"/>
      <c r="AWO456" s="18"/>
      <c r="AWX456" s="16"/>
      <c r="AWY456" s="17"/>
      <c r="AWZ456" s="18"/>
      <c r="AXI456" s="16"/>
      <c r="AXJ456" s="17"/>
      <c r="AXK456" s="18"/>
      <c r="AXT456" s="16"/>
      <c r="AXU456" s="17"/>
      <c r="AXV456" s="18"/>
      <c r="AYE456" s="16"/>
      <c r="AYF456" s="17"/>
      <c r="AYG456" s="18"/>
      <c r="AYP456" s="16"/>
      <c r="AYQ456" s="17"/>
      <c r="AYR456" s="18"/>
      <c r="AZA456" s="16"/>
      <c r="AZB456" s="17"/>
      <c r="AZC456" s="18"/>
      <c r="AZL456" s="16"/>
      <c r="AZM456" s="17"/>
      <c r="AZN456" s="18"/>
      <c r="AZW456" s="16"/>
      <c r="AZX456" s="17"/>
      <c r="AZY456" s="18"/>
      <c r="BAH456" s="16"/>
      <c r="BAI456" s="17"/>
      <c r="BAJ456" s="18"/>
      <c r="BAS456" s="16"/>
      <c r="BAT456" s="17"/>
      <c r="BAU456" s="18"/>
      <c r="BBD456" s="16"/>
      <c r="BBE456" s="17"/>
      <c r="BBF456" s="18"/>
      <c r="BBO456" s="16"/>
      <c r="BBP456" s="17"/>
      <c r="BBQ456" s="18"/>
      <c r="BBZ456" s="16"/>
      <c r="BCA456" s="17"/>
      <c r="BCB456" s="18"/>
      <c r="BCK456" s="16"/>
      <c r="BCL456" s="17"/>
      <c r="BCM456" s="18"/>
      <c r="BCV456" s="16"/>
      <c r="BCW456" s="17"/>
      <c r="BCX456" s="18"/>
      <c r="BDG456" s="16"/>
      <c r="BDH456" s="17"/>
      <c r="BDI456" s="18"/>
      <c r="BDR456" s="16"/>
      <c r="BDS456" s="17"/>
      <c r="BDT456" s="18"/>
      <c r="BEC456" s="16"/>
      <c r="BED456" s="17"/>
      <c r="BEE456" s="18"/>
      <c r="BEN456" s="16"/>
      <c r="BEO456" s="17"/>
      <c r="BEP456" s="18"/>
      <c r="BEY456" s="16"/>
      <c r="BEZ456" s="17"/>
      <c r="BFA456" s="18"/>
      <c r="BFJ456" s="16"/>
      <c r="BFK456" s="17"/>
      <c r="BFL456" s="18"/>
      <c r="BFU456" s="16"/>
      <c r="BFV456" s="17"/>
      <c r="BFW456" s="18"/>
      <c r="BGF456" s="16"/>
      <c r="BGG456" s="17"/>
      <c r="BGH456" s="18"/>
      <c r="BGQ456" s="16"/>
      <c r="BGR456" s="17"/>
      <c r="BGS456" s="18"/>
      <c r="BHB456" s="16"/>
      <c r="BHC456" s="17"/>
      <c r="BHD456" s="18"/>
      <c r="BHM456" s="16"/>
      <c r="BHN456" s="17"/>
      <c r="BHO456" s="18"/>
      <c r="BHX456" s="16"/>
      <c r="BHY456" s="17"/>
      <c r="BHZ456" s="18"/>
      <c r="BII456" s="16"/>
      <c r="BIJ456" s="17"/>
      <c r="BIK456" s="18"/>
      <c r="BIT456" s="16"/>
      <c r="BIU456" s="17"/>
      <c r="BIV456" s="18"/>
      <c r="BJE456" s="16"/>
      <c r="BJF456" s="17"/>
      <c r="BJG456" s="18"/>
      <c r="BJP456" s="16"/>
      <c r="BJQ456" s="17"/>
      <c r="BJR456" s="18"/>
      <c r="BKA456" s="16"/>
      <c r="BKB456" s="17"/>
      <c r="BKC456" s="18"/>
      <c r="BKL456" s="16"/>
      <c r="BKM456" s="17"/>
      <c r="BKN456" s="18"/>
      <c r="BKW456" s="16"/>
      <c r="BKX456" s="17"/>
      <c r="BKY456" s="18"/>
      <c r="BLH456" s="16"/>
      <c r="BLI456" s="17"/>
      <c r="BLJ456" s="18"/>
      <c r="BLS456" s="16"/>
      <c r="BLT456" s="17"/>
      <c r="BLU456" s="18"/>
      <c r="BMD456" s="16"/>
      <c r="BME456" s="17"/>
      <c r="BMF456" s="18"/>
      <c r="BMO456" s="16"/>
      <c r="BMP456" s="17"/>
      <c r="BMQ456" s="18"/>
      <c r="BMZ456" s="16"/>
      <c r="BNA456" s="17"/>
      <c r="BNB456" s="18"/>
      <c r="BNK456" s="16"/>
      <c r="BNL456" s="17"/>
      <c r="BNM456" s="18"/>
      <c r="BNV456" s="16"/>
      <c r="BNW456" s="17"/>
      <c r="BNX456" s="18"/>
      <c r="BOG456" s="16"/>
      <c r="BOH456" s="17"/>
      <c r="BOI456" s="18"/>
      <c r="BOR456" s="16"/>
      <c r="BOS456" s="17"/>
      <c r="BOT456" s="18"/>
      <c r="BPC456" s="16"/>
      <c r="BPD456" s="17"/>
      <c r="BPE456" s="18"/>
      <c r="BPN456" s="16"/>
      <c r="BPO456" s="17"/>
      <c r="BPP456" s="18"/>
      <c r="BPY456" s="16"/>
      <c r="BPZ456" s="17"/>
      <c r="BQA456" s="18"/>
      <c r="BQJ456" s="16"/>
      <c r="BQK456" s="17"/>
      <c r="BQL456" s="18"/>
      <c r="BQU456" s="16"/>
      <c r="BQV456" s="17"/>
      <c r="BQW456" s="18"/>
      <c r="BRF456" s="16"/>
      <c r="BRG456" s="17"/>
      <c r="BRH456" s="18"/>
      <c r="BRQ456" s="16"/>
      <c r="BRR456" s="17"/>
      <c r="BRS456" s="18"/>
      <c r="BSB456" s="16"/>
      <c r="BSC456" s="17"/>
      <c r="BSD456" s="18"/>
      <c r="BSM456" s="16"/>
      <c r="BSN456" s="17"/>
      <c r="BSO456" s="18"/>
      <c r="BSX456" s="16"/>
      <c r="BSY456" s="17"/>
      <c r="BSZ456" s="18"/>
      <c r="BTI456" s="16"/>
      <c r="BTJ456" s="17"/>
      <c r="BTK456" s="18"/>
      <c r="BTT456" s="16"/>
      <c r="BTU456" s="17"/>
      <c r="BTV456" s="18"/>
      <c r="BUE456" s="16"/>
      <c r="BUF456" s="17"/>
      <c r="BUG456" s="18"/>
      <c r="BUP456" s="16"/>
      <c r="BUQ456" s="17"/>
      <c r="BUR456" s="18"/>
      <c r="BVA456" s="16"/>
      <c r="BVB456" s="17"/>
      <c r="BVC456" s="18"/>
      <c r="BVL456" s="16"/>
      <c r="BVM456" s="17"/>
      <c r="BVN456" s="18"/>
      <c r="BVW456" s="16"/>
      <c r="BVX456" s="17"/>
      <c r="BVY456" s="18"/>
      <c r="BWH456" s="16"/>
      <c r="BWI456" s="17"/>
      <c r="BWJ456" s="18"/>
      <c r="BWS456" s="16"/>
      <c r="BWT456" s="17"/>
      <c r="BWU456" s="18"/>
      <c r="BXD456" s="16"/>
      <c r="BXE456" s="17"/>
      <c r="BXF456" s="18"/>
      <c r="BXO456" s="16"/>
      <c r="BXP456" s="17"/>
      <c r="BXQ456" s="18"/>
      <c r="BXZ456" s="16"/>
      <c r="BYA456" s="17"/>
      <c r="BYB456" s="18"/>
      <c r="BYK456" s="16"/>
      <c r="BYL456" s="17"/>
      <c r="BYM456" s="18"/>
      <c r="BYV456" s="16"/>
      <c r="BYW456" s="17"/>
      <c r="BYX456" s="18"/>
      <c r="BZG456" s="16"/>
      <c r="BZH456" s="17"/>
      <c r="BZI456" s="18"/>
      <c r="BZR456" s="16"/>
      <c r="BZS456" s="17"/>
      <c r="BZT456" s="18"/>
      <c r="CAC456" s="16"/>
      <c r="CAD456" s="17"/>
      <c r="CAE456" s="18"/>
      <c r="CAN456" s="16"/>
      <c r="CAO456" s="17"/>
      <c r="CAP456" s="18"/>
      <c r="CAY456" s="16"/>
      <c r="CAZ456" s="17"/>
      <c r="CBA456" s="18"/>
      <c r="CBJ456" s="16"/>
      <c r="CBK456" s="17"/>
      <c r="CBL456" s="18"/>
      <c r="CBU456" s="16"/>
      <c r="CBV456" s="17"/>
      <c r="CBW456" s="18"/>
      <c r="CCF456" s="16"/>
      <c r="CCG456" s="17"/>
      <c r="CCH456" s="18"/>
      <c r="CCQ456" s="16"/>
      <c r="CCR456" s="17"/>
      <c r="CCS456" s="18"/>
      <c r="CDB456" s="16"/>
      <c r="CDC456" s="17"/>
      <c r="CDD456" s="18"/>
      <c r="CDM456" s="16"/>
      <c r="CDN456" s="17"/>
      <c r="CDO456" s="18"/>
      <c r="CDX456" s="16"/>
      <c r="CDY456" s="17"/>
      <c r="CDZ456" s="18"/>
      <c r="CEI456" s="16"/>
      <c r="CEJ456" s="17"/>
      <c r="CEK456" s="18"/>
      <c r="CET456" s="16"/>
      <c r="CEU456" s="17"/>
      <c r="CEV456" s="18"/>
      <c r="CFE456" s="16"/>
      <c r="CFF456" s="17"/>
      <c r="CFG456" s="18"/>
      <c r="CFP456" s="16"/>
      <c r="CFQ456" s="17"/>
      <c r="CFR456" s="18"/>
      <c r="CGA456" s="16"/>
      <c r="CGB456" s="17"/>
      <c r="CGC456" s="18"/>
      <c r="CGL456" s="16"/>
      <c r="CGM456" s="17"/>
      <c r="CGN456" s="18"/>
      <c r="CGW456" s="16"/>
      <c r="CGX456" s="17"/>
      <c r="CGY456" s="18"/>
      <c r="CHH456" s="16"/>
      <c r="CHI456" s="17"/>
      <c r="CHJ456" s="18"/>
      <c r="CHS456" s="16"/>
      <c r="CHT456" s="17"/>
      <c r="CHU456" s="18"/>
      <c r="CID456" s="16"/>
      <c r="CIE456" s="17"/>
      <c r="CIF456" s="18"/>
      <c r="CIO456" s="16"/>
      <c r="CIP456" s="17"/>
      <c r="CIQ456" s="18"/>
      <c r="CIZ456" s="16"/>
      <c r="CJA456" s="17"/>
      <c r="CJB456" s="18"/>
      <c r="CJK456" s="16"/>
      <c r="CJL456" s="17"/>
      <c r="CJM456" s="18"/>
      <c r="CJV456" s="16"/>
      <c r="CJW456" s="17"/>
      <c r="CJX456" s="18"/>
      <c r="CKG456" s="16"/>
      <c r="CKH456" s="17"/>
      <c r="CKI456" s="18"/>
      <c r="CKR456" s="16"/>
      <c r="CKS456" s="17"/>
      <c r="CKT456" s="18"/>
      <c r="CLC456" s="16"/>
      <c r="CLD456" s="17"/>
      <c r="CLE456" s="18"/>
      <c r="CLN456" s="16"/>
      <c r="CLO456" s="17"/>
      <c r="CLP456" s="18"/>
      <c r="CLY456" s="16"/>
      <c r="CLZ456" s="17"/>
      <c r="CMA456" s="18"/>
      <c r="CMJ456" s="16"/>
      <c r="CMK456" s="17"/>
      <c r="CML456" s="18"/>
      <c r="CMU456" s="16"/>
      <c r="CMV456" s="17"/>
      <c r="CMW456" s="18"/>
      <c r="CNF456" s="16"/>
      <c r="CNG456" s="17"/>
      <c r="CNH456" s="18"/>
      <c r="CNQ456" s="16"/>
      <c r="CNR456" s="17"/>
      <c r="CNS456" s="18"/>
      <c r="COB456" s="16"/>
      <c r="COC456" s="17"/>
      <c r="COD456" s="18"/>
      <c r="COM456" s="16"/>
      <c r="CON456" s="17"/>
      <c r="COO456" s="18"/>
      <c r="COX456" s="16"/>
      <c r="COY456" s="17"/>
      <c r="COZ456" s="18"/>
      <c r="CPI456" s="16"/>
      <c r="CPJ456" s="17"/>
      <c r="CPK456" s="18"/>
      <c r="CPT456" s="16"/>
      <c r="CPU456" s="17"/>
      <c r="CPV456" s="18"/>
      <c r="CQE456" s="16"/>
      <c r="CQF456" s="17"/>
      <c r="CQG456" s="18"/>
      <c r="CQP456" s="16"/>
      <c r="CQQ456" s="17"/>
      <c r="CQR456" s="18"/>
      <c r="CRA456" s="16"/>
      <c r="CRB456" s="17"/>
      <c r="CRC456" s="18"/>
      <c r="CRL456" s="16"/>
      <c r="CRM456" s="17"/>
      <c r="CRN456" s="18"/>
      <c r="CRW456" s="16"/>
      <c r="CRX456" s="17"/>
      <c r="CRY456" s="18"/>
      <c r="CSH456" s="16"/>
      <c r="CSI456" s="17"/>
      <c r="CSJ456" s="18"/>
      <c r="CSS456" s="16"/>
      <c r="CST456" s="17"/>
      <c r="CSU456" s="18"/>
      <c r="CTD456" s="16"/>
      <c r="CTE456" s="17"/>
      <c r="CTF456" s="18"/>
      <c r="CTO456" s="16"/>
      <c r="CTP456" s="17"/>
      <c r="CTQ456" s="18"/>
      <c r="CTZ456" s="16"/>
      <c r="CUA456" s="17"/>
      <c r="CUB456" s="18"/>
      <c r="CUK456" s="16"/>
      <c r="CUL456" s="17"/>
      <c r="CUM456" s="18"/>
      <c r="CUV456" s="16"/>
      <c r="CUW456" s="17"/>
      <c r="CUX456" s="18"/>
      <c r="CVG456" s="16"/>
      <c r="CVH456" s="17"/>
      <c r="CVI456" s="18"/>
      <c r="CVR456" s="16"/>
      <c r="CVS456" s="17"/>
      <c r="CVT456" s="18"/>
      <c r="CWC456" s="16"/>
      <c r="CWD456" s="17"/>
      <c r="CWE456" s="18"/>
      <c r="CWN456" s="16"/>
      <c r="CWO456" s="17"/>
      <c r="CWP456" s="18"/>
      <c r="CWY456" s="16"/>
      <c r="CWZ456" s="17"/>
      <c r="CXA456" s="18"/>
      <c r="CXJ456" s="16"/>
      <c r="CXK456" s="17"/>
      <c r="CXL456" s="18"/>
      <c r="CXU456" s="16"/>
      <c r="CXV456" s="17"/>
      <c r="CXW456" s="18"/>
      <c r="CYF456" s="16"/>
      <c r="CYG456" s="17"/>
      <c r="CYH456" s="18"/>
      <c r="CYQ456" s="16"/>
      <c r="CYR456" s="17"/>
      <c r="CYS456" s="18"/>
      <c r="CZB456" s="16"/>
      <c r="CZC456" s="17"/>
      <c r="CZD456" s="18"/>
      <c r="CZM456" s="16"/>
      <c r="CZN456" s="17"/>
      <c r="CZO456" s="18"/>
      <c r="CZX456" s="16"/>
      <c r="CZY456" s="17"/>
      <c r="CZZ456" s="18"/>
      <c r="DAI456" s="16"/>
      <c r="DAJ456" s="17"/>
      <c r="DAK456" s="18"/>
      <c r="DAT456" s="16"/>
      <c r="DAU456" s="17"/>
      <c r="DAV456" s="18"/>
      <c r="DBE456" s="16"/>
      <c r="DBF456" s="17"/>
      <c r="DBG456" s="18"/>
      <c r="DBP456" s="16"/>
      <c r="DBQ456" s="17"/>
      <c r="DBR456" s="18"/>
      <c r="DCA456" s="16"/>
      <c r="DCB456" s="17"/>
      <c r="DCC456" s="18"/>
      <c r="DCL456" s="16"/>
      <c r="DCM456" s="17"/>
      <c r="DCN456" s="18"/>
      <c r="DCW456" s="16"/>
      <c r="DCX456" s="17"/>
      <c r="DCY456" s="18"/>
      <c r="DDH456" s="16"/>
      <c r="DDI456" s="17"/>
      <c r="DDJ456" s="18"/>
      <c r="DDS456" s="16"/>
      <c r="DDT456" s="17"/>
      <c r="DDU456" s="18"/>
      <c r="DED456" s="16"/>
      <c r="DEE456" s="17"/>
      <c r="DEF456" s="18"/>
      <c r="DEO456" s="16"/>
      <c r="DEP456" s="17"/>
      <c r="DEQ456" s="18"/>
      <c r="DEZ456" s="16"/>
      <c r="DFA456" s="17"/>
      <c r="DFB456" s="18"/>
      <c r="DFK456" s="16"/>
      <c r="DFL456" s="17"/>
      <c r="DFM456" s="18"/>
      <c r="DFV456" s="16"/>
      <c r="DFW456" s="17"/>
      <c r="DFX456" s="18"/>
      <c r="DGG456" s="16"/>
      <c r="DGH456" s="17"/>
      <c r="DGI456" s="18"/>
      <c r="DGR456" s="16"/>
      <c r="DGS456" s="17"/>
      <c r="DGT456" s="18"/>
      <c r="DHC456" s="16"/>
      <c r="DHD456" s="17"/>
      <c r="DHE456" s="18"/>
      <c r="DHN456" s="16"/>
      <c r="DHO456" s="17"/>
      <c r="DHP456" s="18"/>
      <c r="DHY456" s="16"/>
      <c r="DHZ456" s="17"/>
      <c r="DIA456" s="18"/>
      <c r="DIJ456" s="16"/>
      <c r="DIK456" s="17"/>
      <c r="DIL456" s="18"/>
      <c r="DIU456" s="16"/>
      <c r="DIV456" s="17"/>
      <c r="DIW456" s="18"/>
      <c r="DJF456" s="16"/>
      <c r="DJG456" s="17"/>
      <c r="DJH456" s="18"/>
      <c r="DJQ456" s="16"/>
      <c r="DJR456" s="17"/>
      <c r="DJS456" s="18"/>
      <c r="DKB456" s="16"/>
      <c r="DKC456" s="17"/>
      <c r="DKD456" s="18"/>
      <c r="DKM456" s="16"/>
      <c r="DKN456" s="17"/>
      <c r="DKO456" s="18"/>
      <c r="DKX456" s="16"/>
      <c r="DKY456" s="17"/>
      <c r="DKZ456" s="18"/>
      <c r="DLI456" s="16"/>
      <c r="DLJ456" s="17"/>
      <c r="DLK456" s="18"/>
      <c r="DLT456" s="16"/>
      <c r="DLU456" s="17"/>
      <c r="DLV456" s="18"/>
      <c r="DME456" s="16"/>
      <c r="DMF456" s="17"/>
      <c r="DMG456" s="18"/>
      <c r="DMP456" s="16"/>
      <c r="DMQ456" s="17"/>
      <c r="DMR456" s="18"/>
      <c r="DNA456" s="16"/>
      <c r="DNB456" s="17"/>
      <c r="DNC456" s="18"/>
      <c r="DNL456" s="16"/>
      <c r="DNM456" s="17"/>
      <c r="DNN456" s="18"/>
      <c r="DNW456" s="16"/>
      <c r="DNX456" s="17"/>
      <c r="DNY456" s="18"/>
      <c r="DOH456" s="16"/>
      <c r="DOI456" s="17"/>
      <c r="DOJ456" s="18"/>
      <c r="DOS456" s="16"/>
      <c r="DOT456" s="17"/>
      <c r="DOU456" s="18"/>
      <c r="DPD456" s="16"/>
      <c r="DPE456" s="17"/>
      <c r="DPF456" s="18"/>
      <c r="DPO456" s="16"/>
      <c r="DPP456" s="17"/>
      <c r="DPQ456" s="18"/>
      <c r="DPZ456" s="16"/>
      <c r="DQA456" s="17"/>
      <c r="DQB456" s="18"/>
      <c r="DQK456" s="16"/>
      <c r="DQL456" s="17"/>
      <c r="DQM456" s="18"/>
      <c r="DQV456" s="16"/>
      <c r="DQW456" s="17"/>
      <c r="DQX456" s="18"/>
      <c r="DRG456" s="16"/>
      <c r="DRH456" s="17"/>
      <c r="DRI456" s="18"/>
      <c r="DRR456" s="16"/>
      <c r="DRS456" s="17"/>
      <c r="DRT456" s="18"/>
      <c r="DSC456" s="16"/>
      <c r="DSD456" s="17"/>
      <c r="DSE456" s="18"/>
      <c r="DSN456" s="16"/>
      <c r="DSO456" s="17"/>
      <c r="DSP456" s="18"/>
      <c r="DSY456" s="16"/>
      <c r="DSZ456" s="17"/>
      <c r="DTA456" s="18"/>
      <c r="DTJ456" s="16"/>
      <c r="DTK456" s="17"/>
      <c r="DTL456" s="18"/>
      <c r="DTU456" s="16"/>
      <c r="DTV456" s="17"/>
      <c r="DTW456" s="18"/>
      <c r="DUF456" s="16"/>
      <c r="DUG456" s="17"/>
      <c r="DUH456" s="18"/>
      <c r="DUQ456" s="16"/>
      <c r="DUR456" s="17"/>
      <c r="DUS456" s="18"/>
      <c r="DVB456" s="16"/>
      <c r="DVC456" s="17"/>
      <c r="DVD456" s="18"/>
      <c r="DVM456" s="16"/>
      <c r="DVN456" s="17"/>
      <c r="DVO456" s="18"/>
      <c r="DVX456" s="16"/>
      <c r="DVY456" s="17"/>
      <c r="DVZ456" s="18"/>
      <c r="DWI456" s="16"/>
      <c r="DWJ456" s="17"/>
      <c r="DWK456" s="18"/>
      <c r="DWT456" s="16"/>
      <c r="DWU456" s="17"/>
      <c r="DWV456" s="18"/>
      <c r="DXE456" s="16"/>
      <c r="DXF456" s="17"/>
      <c r="DXG456" s="18"/>
      <c r="DXP456" s="16"/>
      <c r="DXQ456" s="17"/>
      <c r="DXR456" s="18"/>
      <c r="DYA456" s="16"/>
      <c r="DYB456" s="17"/>
      <c r="DYC456" s="18"/>
      <c r="DYL456" s="16"/>
      <c r="DYM456" s="17"/>
      <c r="DYN456" s="18"/>
      <c r="DYW456" s="16"/>
      <c r="DYX456" s="17"/>
      <c r="DYY456" s="18"/>
      <c r="DZH456" s="16"/>
      <c r="DZI456" s="17"/>
      <c r="DZJ456" s="18"/>
      <c r="DZS456" s="16"/>
      <c r="DZT456" s="17"/>
      <c r="DZU456" s="18"/>
      <c r="EAD456" s="16"/>
      <c r="EAE456" s="17"/>
      <c r="EAF456" s="18"/>
      <c r="EAO456" s="16"/>
      <c r="EAP456" s="17"/>
      <c r="EAQ456" s="18"/>
      <c r="EAZ456" s="16"/>
      <c r="EBA456" s="17"/>
      <c r="EBB456" s="18"/>
      <c r="EBK456" s="16"/>
      <c r="EBL456" s="17"/>
      <c r="EBM456" s="18"/>
      <c r="EBV456" s="16"/>
      <c r="EBW456" s="17"/>
      <c r="EBX456" s="18"/>
      <c r="ECG456" s="16"/>
      <c r="ECH456" s="17"/>
      <c r="ECI456" s="18"/>
      <c r="ECR456" s="16"/>
      <c r="ECS456" s="17"/>
      <c r="ECT456" s="18"/>
      <c r="EDC456" s="16"/>
      <c r="EDD456" s="17"/>
      <c r="EDE456" s="18"/>
      <c r="EDN456" s="16"/>
      <c r="EDO456" s="17"/>
      <c r="EDP456" s="18"/>
      <c r="EDY456" s="16"/>
      <c r="EDZ456" s="17"/>
      <c r="EEA456" s="18"/>
      <c r="EEJ456" s="16"/>
      <c r="EEK456" s="17"/>
      <c r="EEL456" s="18"/>
      <c r="EEU456" s="16"/>
      <c r="EEV456" s="17"/>
      <c r="EEW456" s="18"/>
      <c r="EFF456" s="16"/>
      <c r="EFG456" s="17"/>
      <c r="EFH456" s="18"/>
      <c r="EFQ456" s="16"/>
      <c r="EFR456" s="17"/>
      <c r="EFS456" s="18"/>
      <c r="EGB456" s="16"/>
      <c r="EGC456" s="17"/>
      <c r="EGD456" s="18"/>
      <c r="EGM456" s="16"/>
      <c r="EGN456" s="17"/>
      <c r="EGO456" s="18"/>
      <c r="EGX456" s="16"/>
      <c r="EGY456" s="17"/>
      <c r="EGZ456" s="18"/>
      <c r="EHI456" s="16"/>
      <c r="EHJ456" s="17"/>
      <c r="EHK456" s="18"/>
      <c r="EHT456" s="16"/>
      <c r="EHU456" s="17"/>
      <c r="EHV456" s="18"/>
      <c r="EIE456" s="16"/>
      <c r="EIF456" s="17"/>
      <c r="EIG456" s="18"/>
      <c r="EIP456" s="16"/>
      <c r="EIQ456" s="17"/>
      <c r="EIR456" s="18"/>
      <c r="EJA456" s="16"/>
      <c r="EJB456" s="17"/>
      <c r="EJC456" s="18"/>
      <c r="EJL456" s="16"/>
      <c r="EJM456" s="17"/>
      <c r="EJN456" s="18"/>
      <c r="EJW456" s="16"/>
      <c r="EJX456" s="17"/>
      <c r="EJY456" s="18"/>
      <c r="EKH456" s="16"/>
      <c r="EKI456" s="17"/>
      <c r="EKJ456" s="18"/>
      <c r="EKS456" s="16"/>
      <c r="EKT456" s="17"/>
      <c r="EKU456" s="18"/>
      <c r="ELD456" s="16"/>
      <c r="ELE456" s="17"/>
      <c r="ELF456" s="18"/>
      <c r="ELO456" s="16"/>
      <c r="ELP456" s="17"/>
      <c r="ELQ456" s="18"/>
      <c r="ELZ456" s="16"/>
      <c r="EMA456" s="17"/>
      <c r="EMB456" s="18"/>
      <c r="EMK456" s="16"/>
      <c r="EML456" s="17"/>
      <c r="EMM456" s="18"/>
      <c r="EMV456" s="16"/>
      <c r="EMW456" s="17"/>
      <c r="EMX456" s="18"/>
      <c r="ENG456" s="16"/>
      <c r="ENH456" s="17"/>
      <c r="ENI456" s="18"/>
      <c r="ENR456" s="16"/>
      <c r="ENS456" s="17"/>
      <c r="ENT456" s="18"/>
      <c r="EOC456" s="16"/>
      <c r="EOD456" s="17"/>
      <c r="EOE456" s="18"/>
      <c r="EON456" s="16"/>
      <c r="EOO456" s="17"/>
      <c r="EOP456" s="18"/>
      <c r="EOY456" s="16"/>
      <c r="EOZ456" s="17"/>
      <c r="EPA456" s="18"/>
      <c r="EPJ456" s="16"/>
      <c r="EPK456" s="17"/>
      <c r="EPL456" s="18"/>
      <c r="EPU456" s="16"/>
      <c r="EPV456" s="17"/>
      <c r="EPW456" s="18"/>
      <c r="EQF456" s="16"/>
      <c r="EQG456" s="17"/>
      <c r="EQH456" s="18"/>
      <c r="EQQ456" s="16"/>
      <c r="EQR456" s="17"/>
      <c r="EQS456" s="18"/>
      <c r="ERB456" s="16"/>
      <c r="ERC456" s="17"/>
      <c r="ERD456" s="18"/>
      <c r="ERM456" s="16"/>
      <c r="ERN456" s="17"/>
      <c r="ERO456" s="18"/>
      <c r="ERX456" s="16"/>
      <c r="ERY456" s="17"/>
      <c r="ERZ456" s="18"/>
      <c r="ESI456" s="16"/>
      <c r="ESJ456" s="17"/>
      <c r="ESK456" s="18"/>
      <c r="EST456" s="16"/>
      <c r="ESU456" s="17"/>
      <c r="ESV456" s="18"/>
      <c r="ETE456" s="16"/>
      <c r="ETF456" s="17"/>
      <c r="ETG456" s="18"/>
      <c r="ETP456" s="16"/>
      <c r="ETQ456" s="17"/>
      <c r="ETR456" s="18"/>
      <c r="EUA456" s="16"/>
      <c r="EUB456" s="17"/>
      <c r="EUC456" s="18"/>
      <c r="EUL456" s="16"/>
      <c r="EUM456" s="17"/>
      <c r="EUN456" s="18"/>
      <c r="EUW456" s="16"/>
      <c r="EUX456" s="17"/>
      <c r="EUY456" s="18"/>
      <c r="EVH456" s="16"/>
      <c r="EVI456" s="17"/>
      <c r="EVJ456" s="18"/>
      <c r="EVS456" s="16"/>
      <c r="EVT456" s="17"/>
      <c r="EVU456" s="18"/>
      <c r="EWD456" s="16"/>
      <c r="EWE456" s="17"/>
      <c r="EWF456" s="18"/>
      <c r="EWO456" s="16"/>
      <c r="EWP456" s="17"/>
      <c r="EWQ456" s="18"/>
      <c r="EWZ456" s="16"/>
      <c r="EXA456" s="17"/>
      <c r="EXB456" s="18"/>
      <c r="EXK456" s="16"/>
      <c r="EXL456" s="17"/>
      <c r="EXM456" s="18"/>
      <c r="EXV456" s="16"/>
      <c r="EXW456" s="17"/>
      <c r="EXX456" s="18"/>
      <c r="EYG456" s="16"/>
      <c r="EYH456" s="17"/>
      <c r="EYI456" s="18"/>
      <c r="EYR456" s="16"/>
      <c r="EYS456" s="17"/>
      <c r="EYT456" s="18"/>
      <c r="EZC456" s="16"/>
      <c r="EZD456" s="17"/>
      <c r="EZE456" s="18"/>
      <c r="EZN456" s="16"/>
      <c r="EZO456" s="17"/>
      <c r="EZP456" s="18"/>
      <c r="EZY456" s="16"/>
      <c r="EZZ456" s="17"/>
      <c r="FAA456" s="18"/>
      <c r="FAJ456" s="16"/>
      <c r="FAK456" s="17"/>
      <c r="FAL456" s="18"/>
      <c r="FAU456" s="16"/>
      <c r="FAV456" s="17"/>
      <c r="FAW456" s="18"/>
      <c r="FBF456" s="16"/>
      <c r="FBG456" s="17"/>
      <c r="FBH456" s="18"/>
      <c r="FBQ456" s="16"/>
      <c r="FBR456" s="17"/>
      <c r="FBS456" s="18"/>
      <c r="FCB456" s="16"/>
      <c r="FCC456" s="17"/>
      <c r="FCD456" s="18"/>
      <c r="FCM456" s="16"/>
      <c r="FCN456" s="17"/>
      <c r="FCO456" s="18"/>
      <c r="FCX456" s="16"/>
      <c r="FCY456" s="17"/>
      <c r="FCZ456" s="18"/>
      <c r="FDI456" s="16"/>
      <c r="FDJ456" s="17"/>
      <c r="FDK456" s="18"/>
      <c r="FDT456" s="16"/>
      <c r="FDU456" s="17"/>
      <c r="FDV456" s="18"/>
      <c r="FEE456" s="16"/>
      <c r="FEF456" s="17"/>
      <c r="FEG456" s="18"/>
      <c r="FEP456" s="16"/>
      <c r="FEQ456" s="17"/>
      <c r="FER456" s="18"/>
      <c r="FFA456" s="16"/>
      <c r="FFB456" s="17"/>
      <c r="FFC456" s="18"/>
      <c r="FFL456" s="16"/>
      <c r="FFM456" s="17"/>
      <c r="FFN456" s="18"/>
      <c r="FFW456" s="16"/>
      <c r="FFX456" s="17"/>
      <c r="FFY456" s="18"/>
      <c r="FGH456" s="16"/>
      <c r="FGI456" s="17"/>
      <c r="FGJ456" s="18"/>
      <c r="FGS456" s="16"/>
      <c r="FGT456" s="17"/>
      <c r="FGU456" s="18"/>
      <c r="FHD456" s="16"/>
      <c r="FHE456" s="17"/>
      <c r="FHF456" s="18"/>
      <c r="FHO456" s="16"/>
      <c r="FHP456" s="17"/>
      <c r="FHQ456" s="18"/>
      <c r="FHZ456" s="16"/>
      <c r="FIA456" s="17"/>
      <c r="FIB456" s="18"/>
      <c r="FIK456" s="16"/>
      <c r="FIL456" s="17"/>
      <c r="FIM456" s="18"/>
      <c r="FIV456" s="16"/>
      <c r="FIW456" s="17"/>
      <c r="FIX456" s="18"/>
      <c r="FJG456" s="16"/>
      <c r="FJH456" s="17"/>
      <c r="FJI456" s="18"/>
      <c r="FJR456" s="16"/>
      <c r="FJS456" s="17"/>
      <c r="FJT456" s="18"/>
      <c r="FKC456" s="16"/>
      <c r="FKD456" s="17"/>
      <c r="FKE456" s="18"/>
      <c r="FKN456" s="16"/>
      <c r="FKO456" s="17"/>
      <c r="FKP456" s="18"/>
      <c r="FKY456" s="16"/>
      <c r="FKZ456" s="17"/>
      <c r="FLA456" s="18"/>
      <c r="FLJ456" s="16"/>
      <c r="FLK456" s="17"/>
      <c r="FLL456" s="18"/>
      <c r="FLU456" s="16"/>
      <c r="FLV456" s="17"/>
      <c r="FLW456" s="18"/>
      <c r="FMF456" s="16"/>
      <c r="FMG456" s="17"/>
      <c r="FMH456" s="18"/>
      <c r="FMQ456" s="16"/>
      <c r="FMR456" s="17"/>
      <c r="FMS456" s="18"/>
      <c r="FNB456" s="16"/>
      <c r="FNC456" s="17"/>
      <c r="FND456" s="18"/>
      <c r="FNM456" s="16"/>
      <c r="FNN456" s="17"/>
      <c r="FNO456" s="18"/>
      <c r="FNX456" s="16"/>
      <c r="FNY456" s="17"/>
      <c r="FNZ456" s="18"/>
      <c r="FOI456" s="16"/>
      <c r="FOJ456" s="17"/>
      <c r="FOK456" s="18"/>
      <c r="FOT456" s="16"/>
      <c r="FOU456" s="17"/>
      <c r="FOV456" s="18"/>
      <c r="FPE456" s="16"/>
      <c r="FPF456" s="17"/>
      <c r="FPG456" s="18"/>
      <c r="FPP456" s="16"/>
      <c r="FPQ456" s="17"/>
      <c r="FPR456" s="18"/>
      <c r="FQA456" s="16"/>
      <c r="FQB456" s="17"/>
      <c r="FQC456" s="18"/>
      <c r="FQL456" s="16"/>
      <c r="FQM456" s="17"/>
      <c r="FQN456" s="18"/>
      <c r="FQW456" s="16"/>
      <c r="FQX456" s="17"/>
      <c r="FQY456" s="18"/>
      <c r="FRH456" s="16"/>
      <c r="FRI456" s="17"/>
      <c r="FRJ456" s="18"/>
      <c r="FRS456" s="16"/>
      <c r="FRT456" s="17"/>
      <c r="FRU456" s="18"/>
      <c r="FSD456" s="16"/>
      <c r="FSE456" s="17"/>
      <c r="FSF456" s="18"/>
      <c r="FSO456" s="16"/>
      <c r="FSP456" s="17"/>
      <c r="FSQ456" s="18"/>
      <c r="FSZ456" s="16"/>
      <c r="FTA456" s="17"/>
      <c r="FTB456" s="18"/>
      <c r="FTK456" s="16"/>
      <c r="FTL456" s="17"/>
      <c r="FTM456" s="18"/>
      <c r="FTV456" s="16"/>
      <c r="FTW456" s="17"/>
      <c r="FTX456" s="18"/>
      <c r="FUG456" s="16"/>
      <c r="FUH456" s="17"/>
      <c r="FUI456" s="18"/>
      <c r="FUR456" s="16"/>
      <c r="FUS456" s="17"/>
      <c r="FUT456" s="18"/>
      <c r="FVC456" s="16"/>
      <c r="FVD456" s="17"/>
      <c r="FVE456" s="18"/>
      <c r="FVN456" s="16"/>
      <c r="FVO456" s="17"/>
      <c r="FVP456" s="18"/>
      <c r="FVY456" s="16"/>
      <c r="FVZ456" s="17"/>
      <c r="FWA456" s="18"/>
      <c r="FWJ456" s="16"/>
      <c r="FWK456" s="17"/>
      <c r="FWL456" s="18"/>
      <c r="FWU456" s="16"/>
      <c r="FWV456" s="17"/>
      <c r="FWW456" s="18"/>
      <c r="FXF456" s="16"/>
      <c r="FXG456" s="17"/>
      <c r="FXH456" s="18"/>
      <c r="FXQ456" s="16"/>
      <c r="FXR456" s="17"/>
      <c r="FXS456" s="18"/>
      <c r="FYB456" s="16"/>
      <c r="FYC456" s="17"/>
      <c r="FYD456" s="18"/>
      <c r="FYM456" s="16"/>
      <c r="FYN456" s="17"/>
      <c r="FYO456" s="18"/>
      <c r="FYX456" s="16"/>
      <c r="FYY456" s="17"/>
      <c r="FYZ456" s="18"/>
      <c r="FZI456" s="16"/>
      <c r="FZJ456" s="17"/>
      <c r="FZK456" s="18"/>
      <c r="FZT456" s="16"/>
      <c r="FZU456" s="17"/>
      <c r="FZV456" s="18"/>
      <c r="GAE456" s="16"/>
      <c r="GAF456" s="17"/>
      <c r="GAG456" s="18"/>
      <c r="GAP456" s="16"/>
      <c r="GAQ456" s="17"/>
      <c r="GAR456" s="18"/>
      <c r="GBA456" s="16"/>
      <c r="GBB456" s="17"/>
      <c r="GBC456" s="18"/>
      <c r="GBL456" s="16"/>
      <c r="GBM456" s="17"/>
      <c r="GBN456" s="18"/>
      <c r="GBW456" s="16"/>
      <c r="GBX456" s="17"/>
      <c r="GBY456" s="18"/>
      <c r="GCH456" s="16"/>
      <c r="GCI456" s="17"/>
      <c r="GCJ456" s="18"/>
      <c r="GCS456" s="16"/>
      <c r="GCT456" s="17"/>
      <c r="GCU456" s="18"/>
      <c r="GDD456" s="16"/>
      <c r="GDE456" s="17"/>
      <c r="GDF456" s="18"/>
      <c r="GDO456" s="16"/>
      <c r="GDP456" s="17"/>
      <c r="GDQ456" s="18"/>
      <c r="GDZ456" s="16"/>
      <c r="GEA456" s="17"/>
      <c r="GEB456" s="18"/>
      <c r="GEK456" s="16"/>
      <c r="GEL456" s="17"/>
      <c r="GEM456" s="18"/>
      <c r="GEV456" s="16"/>
      <c r="GEW456" s="17"/>
      <c r="GEX456" s="18"/>
      <c r="GFG456" s="16"/>
      <c r="GFH456" s="17"/>
      <c r="GFI456" s="18"/>
      <c r="GFR456" s="16"/>
      <c r="GFS456" s="17"/>
      <c r="GFT456" s="18"/>
      <c r="GGC456" s="16"/>
      <c r="GGD456" s="17"/>
      <c r="GGE456" s="18"/>
      <c r="GGN456" s="16"/>
      <c r="GGO456" s="17"/>
      <c r="GGP456" s="18"/>
      <c r="GGY456" s="16"/>
      <c r="GGZ456" s="17"/>
      <c r="GHA456" s="18"/>
      <c r="GHJ456" s="16"/>
      <c r="GHK456" s="17"/>
      <c r="GHL456" s="18"/>
      <c r="GHU456" s="16"/>
      <c r="GHV456" s="17"/>
      <c r="GHW456" s="18"/>
      <c r="GIF456" s="16"/>
      <c r="GIG456" s="17"/>
      <c r="GIH456" s="18"/>
      <c r="GIQ456" s="16"/>
      <c r="GIR456" s="17"/>
      <c r="GIS456" s="18"/>
      <c r="GJB456" s="16"/>
      <c r="GJC456" s="17"/>
      <c r="GJD456" s="18"/>
      <c r="GJM456" s="16"/>
      <c r="GJN456" s="17"/>
      <c r="GJO456" s="18"/>
      <c r="GJX456" s="16"/>
      <c r="GJY456" s="17"/>
      <c r="GJZ456" s="18"/>
      <c r="GKI456" s="16"/>
      <c r="GKJ456" s="17"/>
      <c r="GKK456" s="18"/>
      <c r="GKT456" s="16"/>
      <c r="GKU456" s="17"/>
      <c r="GKV456" s="18"/>
      <c r="GLE456" s="16"/>
      <c r="GLF456" s="17"/>
      <c r="GLG456" s="18"/>
      <c r="GLP456" s="16"/>
      <c r="GLQ456" s="17"/>
      <c r="GLR456" s="18"/>
      <c r="GMA456" s="16"/>
      <c r="GMB456" s="17"/>
      <c r="GMC456" s="18"/>
      <c r="GML456" s="16"/>
      <c r="GMM456" s="17"/>
      <c r="GMN456" s="18"/>
      <c r="GMW456" s="16"/>
      <c r="GMX456" s="17"/>
      <c r="GMY456" s="18"/>
      <c r="GNH456" s="16"/>
      <c r="GNI456" s="17"/>
      <c r="GNJ456" s="18"/>
      <c r="GNS456" s="16"/>
      <c r="GNT456" s="17"/>
      <c r="GNU456" s="18"/>
      <c r="GOD456" s="16"/>
      <c r="GOE456" s="17"/>
      <c r="GOF456" s="18"/>
      <c r="GOO456" s="16"/>
      <c r="GOP456" s="17"/>
      <c r="GOQ456" s="18"/>
      <c r="GOZ456" s="16"/>
      <c r="GPA456" s="17"/>
      <c r="GPB456" s="18"/>
      <c r="GPK456" s="16"/>
      <c r="GPL456" s="17"/>
      <c r="GPM456" s="18"/>
      <c r="GPV456" s="16"/>
      <c r="GPW456" s="17"/>
      <c r="GPX456" s="18"/>
      <c r="GQG456" s="16"/>
      <c r="GQH456" s="17"/>
      <c r="GQI456" s="18"/>
      <c r="GQR456" s="16"/>
      <c r="GQS456" s="17"/>
      <c r="GQT456" s="18"/>
      <c r="GRC456" s="16"/>
      <c r="GRD456" s="17"/>
      <c r="GRE456" s="18"/>
      <c r="GRN456" s="16"/>
      <c r="GRO456" s="17"/>
      <c r="GRP456" s="18"/>
      <c r="GRY456" s="16"/>
      <c r="GRZ456" s="17"/>
      <c r="GSA456" s="18"/>
      <c r="GSJ456" s="16"/>
      <c r="GSK456" s="17"/>
      <c r="GSL456" s="18"/>
      <c r="GSU456" s="16"/>
      <c r="GSV456" s="17"/>
      <c r="GSW456" s="18"/>
      <c r="GTF456" s="16"/>
      <c r="GTG456" s="17"/>
      <c r="GTH456" s="18"/>
      <c r="GTQ456" s="16"/>
      <c r="GTR456" s="17"/>
      <c r="GTS456" s="18"/>
      <c r="GUB456" s="16"/>
      <c r="GUC456" s="17"/>
      <c r="GUD456" s="18"/>
      <c r="GUM456" s="16"/>
      <c r="GUN456" s="17"/>
      <c r="GUO456" s="18"/>
      <c r="GUX456" s="16"/>
      <c r="GUY456" s="17"/>
      <c r="GUZ456" s="18"/>
      <c r="GVI456" s="16"/>
      <c r="GVJ456" s="17"/>
      <c r="GVK456" s="18"/>
      <c r="GVT456" s="16"/>
      <c r="GVU456" s="17"/>
      <c r="GVV456" s="18"/>
      <c r="GWE456" s="16"/>
      <c r="GWF456" s="17"/>
      <c r="GWG456" s="18"/>
      <c r="GWP456" s="16"/>
      <c r="GWQ456" s="17"/>
      <c r="GWR456" s="18"/>
      <c r="GXA456" s="16"/>
      <c r="GXB456" s="17"/>
      <c r="GXC456" s="18"/>
      <c r="GXL456" s="16"/>
      <c r="GXM456" s="17"/>
      <c r="GXN456" s="18"/>
      <c r="GXW456" s="16"/>
      <c r="GXX456" s="17"/>
      <c r="GXY456" s="18"/>
      <c r="GYH456" s="16"/>
      <c r="GYI456" s="17"/>
      <c r="GYJ456" s="18"/>
      <c r="GYS456" s="16"/>
      <c r="GYT456" s="17"/>
      <c r="GYU456" s="18"/>
      <c r="GZD456" s="16"/>
      <c r="GZE456" s="17"/>
      <c r="GZF456" s="18"/>
      <c r="GZO456" s="16"/>
      <c r="GZP456" s="17"/>
      <c r="GZQ456" s="18"/>
      <c r="GZZ456" s="16"/>
      <c r="HAA456" s="17"/>
      <c r="HAB456" s="18"/>
      <c r="HAK456" s="16"/>
      <c r="HAL456" s="17"/>
      <c r="HAM456" s="18"/>
      <c r="HAV456" s="16"/>
      <c r="HAW456" s="17"/>
      <c r="HAX456" s="18"/>
      <c r="HBG456" s="16"/>
      <c r="HBH456" s="17"/>
      <c r="HBI456" s="18"/>
      <c r="HBR456" s="16"/>
      <c r="HBS456" s="17"/>
      <c r="HBT456" s="18"/>
      <c r="HCC456" s="16"/>
      <c r="HCD456" s="17"/>
      <c r="HCE456" s="18"/>
      <c r="HCN456" s="16"/>
      <c r="HCO456" s="17"/>
      <c r="HCP456" s="18"/>
      <c r="HCY456" s="16"/>
      <c r="HCZ456" s="17"/>
      <c r="HDA456" s="18"/>
      <c r="HDJ456" s="16"/>
      <c r="HDK456" s="17"/>
      <c r="HDL456" s="18"/>
      <c r="HDU456" s="16"/>
      <c r="HDV456" s="17"/>
      <c r="HDW456" s="18"/>
      <c r="HEF456" s="16"/>
      <c r="HEG456" s="17"/>
      <c r="HEH456" s="18"/>
      <c r="HEQ456" s="16"/>
      <c r="HER456" s="17"/>
      <c r="HES456" s="18"/>
      <c r="HFB456" s="16"/>
      <c r="HFC456" s="17"/>
      <c r="HFD456" s="18"/>
      <c r="HFM456" s="16"/>
      <c r="HFN456" s="17"/>
      <c r="HFO456" s="18"/>
      <c r="HFX456" s="16"/>
      <c r="HFY456" s="17"/>
      <c r="HFZ456" s="18"/>
      <c r="HGI456" s="16"/>
      <c r="HGJ456" s="17"/>
      <c r="HGK456" s="18"/>
      <c r="HGT456" s="16"/>
      <c r="HGU456" s="17"/>
      <c r="HGV456" s="18"/>
      <c r="HHE456" s="16"/>
      <c r="HHF456" s="17"/>
      <c r="HHG456" s="18"/>
      <c r="HHP456" s="16"/>
      <c r="HHQ456" s="17"/>
      <c r="HHR456" s="18"/>
      <c r="HIA456" s="16"/>
      <c r="HIB456" s="17"/>
      <c r="HIC456" s="18"/>
      <c r="HIL456" s="16"/>
      <c r="HIM456" s="17"/>
      <c r="HIN456" s="18"/>
      <c r="HIW456" s="16"/>
      <c r="HIX456" s="17"/>
      <c r="HIY456" s="18"/>
      <c r="HJH456" s="16"/>
      <c r="HJI456" s="17"/>
      <c r="HJJ456" s="18"/>
      <c r="HJS456" s="16"/>
      <c r="HJT456" s="17"/>
      <c r="HJU456" s="18"/>
      <c r="HKD456" s="16"/>
      <c r="HKE456" s="17"/>
      <c r="HKF456" s="18"/>
      <c r="HKO456" s="16"/>
      <c r="HKP456" s="17"/>
      <c r="HKQ456" s="18"/>
      <c r="HKZ456" s="16"/>
      <c r="HLA456" s="17"/>
      <c r="HLB456" s="18"/>
      <c r="HLK456" s="16"/>
      <c r="HLL456" s="17"/>
      <c r="HLM456" s="18"/>
      <c r="HLV456" s="16"/>
      <c r="HLW456" s="17"/>
      <c r="HLX456" s="18"/>
      <c r="HMG456" s="16"/>
      <c r="HMH456" s="17"/>
      <c r="HMI456" s="18"/>
      <c r="HMR456" s="16"/>
      <c r="HMS456" s="17"/>
      <c r="HMT456" s="18"/>
      <c r="HNC456" s="16"/>
      <c r="HND456" s="17"/>
      <c r="HNE456" s="18"/>
      <c r="HNN456" s="16"/>
      <c r="HNO456" s="17"/>
      <c r="HNP456" s="18"/>
      <c r="HNY456" s="16"/>
      <c r="HNZ456" s="17"/>
      <c r="HOA456" s="18"/>
      <c r="HOJ456" s="16"/>
      <c r="HOK456" s="17"/>
      <c r="HOL456" s="18"/>
      <c r="HOU456" s="16"/>
      <c r="HOV456" s="17"/>
      <c r="HOW456" s="18"/>
      <c r="HPF456" s="16"/>
      <c r="HPG456" s="17"/>
      <c r="HPH456" s="18"/>
      <c r="HPQ456" s="16"/>
      <c r="HPR456" s="17"/>
      <c r="HPS456" s="18"/>
      <c r="HQB456" s="16"/>
      <c r="HQC456" s="17"/>
      <c r="HQD456" s="18"/>
      <c r="HQM456" s="16"/>
      <c r="HQN456" s="17"/>
      <c r="HQO456" s="18"/>
      <c r="HQX456" s="16"/>
      <c r="HQY456" s="17"/>
      <c r="HQZ456" s="18"/>
      <c r="HRI456" s="16"/>
      <c r="HRJ456" s="17"/>
      <c r="HRK456" s="18"/>
      <c r="HRT456" s="16"/>
      <c r="HRU456" s="17"/>
      <c r="HRV456" s="18"/>
      <c r="HSE456" s="16"/>
      <c r="HSF456" s="17"/>
      <c r="HSG456" s="18"/>
      <c r="HSP456" s="16"/>
      <c r="HSQ456" s="17"/>
      <c r="HSR456" s="18"/>
      <c r="HTA456" s="16"/>
      <c r="HTB456" s="17"/>
      <c r="HTC456" s="18"/>
      <c r="HTL456" s="16"/>
      <c r="HTM456" s="17"/>
      <c r="HTN456" s="18"/>
      <c r="HTW456" s="16"/>
      <c r="HTX456" s="17"/>
      <c r="HTY456" s="18"/>
      <c r="HUH456" s="16"/>
      <c r="HUI456" s="17"/>
      <c r="HUJ456" s="18"/>
      <c r="HUS456" s="16"/>
      <c r="HUT456" s="17"/>
      <c r="HUU456" s="18"/>
      <c r="HVD456" s="16"/>
      <c r="HVE456" s="17"/>
      <c r="HVF456" s="18"/>
      <c r="HVO456" s="16"/>
      <c r="HVP456" s="17"/>
      <c r="HVQ456" s="18"/>
      <c r="HVZ456" s="16"/>
      <c r="HWA456" s="17"/>
      <c r="HWB456" s="18"/>
      <c r="HWK456" s="16"/>
      <c r="HWL456" s="17"/>
      <c r="HWM456" s="18"/>
      <c r="HWV456" s="16"/>
      <c r="HWW456" s="17"/>
      <c r="HWX456" s="18"/>
      <c r="HXG456" s="16"/>
      <c r="HXH456" s="17"/>
      <c r="HXI456" s="18"/>
      <c r="HXR456" s="16"/>
      <c r="HXS456" s="17"/>
      <c r="HXT456" s="18"/>
      <c r="HYC456" s="16"/>
      <c r="HYD456" s="17"/>
      <c r="HYE456" s="18"/>
      <c r="HYN456" s="16"/>
      <c r="HYO456" s="17"/>
      <c r="HYP456" s="18"/>
      <c r="HYY456" s="16"/>
      <c r="HYZ456" s="17"/>
      <c r="HZA456" s="18"/>
      <c r="HZJ456" s="16"/>
      <c r="HZK456" s="17"/>
      <c r="HZL456" s="18"/>
      <c r="HZU456" s="16"/>
      <c r="HZV456" s="17"/>
      <c r="HZW456" s="18"/>
      <c r="IAF456" s="16"/>
      <c r="IAG456" s="17"/>
      <c r="IAH456" s="18"/>
      <c r="IAQ456" s="16"/>
      <c r="IAR456" s="17"/>
      <c r="IAS456" s="18"/>
      <c r="IBB456" s="16"/>
      <c r="IBC456" s="17"/>
      <c r="IBD456" s="18"/>
      <c r="IBM456" s="16"/>
      <c r="IBN456" s="17"/>
      <c r="IBO456" s="18"/>
      <c r="IBX456" s="16"/>
      <c r="IBY456" s="17"/>
      <c r="IBZ456" s="18"/>
      <c r="ICI456" s="16"/>
      <c r="ICJ456" s="17"/>
      <c r="ICK456" s="18"/>
      <c r="ICT456" s="16"/>
      <c r="ICU456" s="17"/>
      <c r="ICV456" s="18"/>
      <c r="IDE456" s="16"/>
      <c r="IDF456" s="17"/>
      <c r="IDG456" s="18"/>
      <c r="IDP456" s="16"/>
      <c r="IDQ456" s="17"/>
      <c r="IDR456" s="18"/>
      <c r="IEA456" s="16"/>
      <c r="IEB456" s="17"/>
      <c r="IEC456" s="18"/>
      <c r="IEL456" s="16"/>
      <c r="IEM456" s="17"/>
      <c r="IEN456" s="18"/>
      <c r="IEW456" s="16"/>
      <c r="IEX456" s="17"/>
      <c r="IEY456" s="18"/>
      <c r="IFH456" s="16"/>
      <c r="IFI456" s="17"/>
      <c r="IFJ456" s="18"/>
      <c r="IFS456" s="16"/>
      <c r="IFT456" s="17"/>
      <c r="IFU456" s="18"/>
      <c r="IGD456" s="16"/>
      <c r="IGE456" s="17"/>
      <c r="IGF456" s="18"/>
      <c r="IGO456" s="16"/>
      <c r="IGP456" s="17"/>
      <c r="IGQ456" s="18"/>
      <c r="IGZ456" s="16"/>
      <c r="IHA456" s="17"/>
      <c r="IHB456" s="18"/>
      <c r="IHK456" s="16"/>
      <c r="IHL456" s="17"/>
      <c r="IHM456" s="18"/>
      <c r="IHV456" s="16"/>
      <c r="IHW456" s="17"/>
      <c r="IHX456" s="18"/>
      <c r="IIG456" s="16"/>
      <c r="IIH456" s="17"/>
      <c r="III456" s="18"/>
      <c r="IIR456" s="16"/>
      <c r="IIS456" s="17"/>
      <c r="IIT456" s="18"/>
      <c r="IJC456" s="16"/>
      <c r="IJD456" s="17"/>
      <c r="IJE456" s="18"/>
      <c r="IJN456" s="16"/>
      <c r="IJO456" s="17"/>
      <c r="IJP456" s="18"/>
      <c r="IJY456" s="16"/>
      <c r="IJZ456" s="17"/>
      <c r="IKA456" s="18"/>
      <c r="IKJ456" s="16"/>
      <c r="IKK456" s="17"/>
      <c r="IKL456" s="18"/>
      <c r="IKU456" s="16"/>
      <c r="IKV456" s="17"/>
      <c r="IKW456" s="18"/>
      <c r="ILF456" s="16"/>
      <c r="ILG456" s="17"/>
      <c r="ILH456" s="18"/>
      <c r="ILQ456" s="16"/>
      <c r="ILR456" s="17"/>
      <c r="ILS456" s="18"/>
      <c r="IMB456" s="16"/>
      <c r="IMC456" s="17"/>
      <c r="IMD456" s="18"/>
      <c r="IMM456" s="16"/>
      <c r="IMN456" s="17"/>
      <c r="IMO456" s="18"/>
      <c r="IMX456" s="16"/>
      <c r="IMY456" s="17"/>
      <c r="IMZ456" s="18"/>
      <c r="INI456" s="16"/>
      <c r="INJ456" s="17"/>
      <c r="INK456" s="18"/>
      <c r="INT456" s="16"/>
      <c r="INU456" s="17"/>
      <c r="INV456" s="18"/>
      <c r="IOE456" s="16"/>
      <c r="IOF456" s="17"/>
      <c r="IOG456" s="18"/>
      <c r="IOP456" s="16"/>
      <c r="IOQ456" s="17"/>
      <c r="IOR456" s="18"/>
      <c r="IPA456" s="16"/>
      <c r="IPB456" s="17"/>
      <c r="IPC456" s="18"/>
      <c r="IPL456" s="16"/>
      <c r="IPM456" s="17"/>
      <c r="IPN456" s="18"/>
      <c r="IPW456" s="16"/>
      <c r="IPX456" s="17"/>
      <c r="IPY456" s="18"/>
      <c r="IQH456" s="16"/>
      <c r="IQI456" s="17"/>
      <c r="IQJ456" s="18"/>
      <c r="IQS456" s="16"/>
      <c r="IQT456" s="17"/>
      <c r="IQU456" s="18"/>
      <c r="IRD456" s="16"/>
      <c r="IRE456" s="17"/>
      <c r="IRF456" s="18"/>
      <c r="IRO456" s="16"/>
      <c r="IRP456" s="17"/>
      <c r="IRQ456" s="18"/>
      <c r="IRZ456" s="16"/>
      <c r="ISA456" s="17"/>
      <c r="ISB456" s="18"/>
      <c r="ISK456" s="16"/>
      <c r="ISL456" s="17"/>
      <c r="ISM456" s="18"/>
      <c r="ISV456" s="16"/>
      <c r="ISW456" s="17"/>
      <c r="ISX456" s="18"/>
      <c r="ITG456" s="16"/>
      <c r="ITH456" s="17"/>
      <c r="ITI456" s="18"/>
      <c r="ITR456" s="16"/>
      <c r="ITS456" s="17"/>
      <c r="ITT456" s="18"/>
      <c r="IUC456" s="16"/>
      <c r="IUD456" s="17"/>
      <c r="IUE456" s="18"/>
      <c r="IUN456" s="16"/>
      <c r="IUO456" s="17"/>
      <c r="IUP456" s="18"/>
      <c r="IUY456" s="16"/>
      <c r="IUZ456" s="17"/>
      <c r="IVA456" s="18"/>
      <c r="IVJ456" s="16"/>
      <c r="IVK456" s="17"/>
      <c r="IVL456" s="18"/>
      <c r="IVU456" s="16"/>
      <c r="IVV456" s="17"/>
      <c r="IVW456" s="18"/>
      <c r="IWF456" s="16"/>
      <c r="IWG456" s="17"/>
      <c r="IWH456" s="18"/>
      <c r="IWQ456" s="16"/>
      <c r="IWR456" s="17"/>
      <c r="IWS456" s="18"/>
      <c r="IXB456" s="16"/>
      <c r="IXC456" s="17"/>
      <c r="IXD456" s="18"/>
      <c r="IXM456" s="16"/>
      <c r="IXN456" s="17"/>
      <c r="IXO456" s="18"/>
      <c r="IXX456" s="16"/>
      <c r="IXY456" s="17"/>
      <c r="IXZ456" s="18"/>
      <c r="IYI456" s="16"/>
      <c r="IYJ456" s="17"/>
      <c r="IYK456" s="18"/>
      <c r="IYT456" s="16"/>
      <c r="IYU456" s="17"/>
      <c r="IYV456" s="18"/>
      <c r="IZE456" s="16"/>
      <c r="IZF456" s="17"/>
      <c r="IZG456" s="18"/>
      <c r="IZP456" s="16"/>
      <c r="IZQ456" s="17"/>
      <c r="IZR456" s="18"/>
      <c r="JAA456" s="16"/>
      <c r="JAB456" s="17"/>
      <c r="JAC456" s="18"/>
      <c r="JAL456" s="16"/>
      <c r="JAM456" s="17"/>
      <c r="JAN456" s="18"/>
      <c r="JAW456" s="16"/>
      <c r="JAX456" s="17"/>
      <c r="JAY456" s="18"/>
      <c r="JBH456" s="16"/>
      <c r="JBI456" s="17"/>
      <c r="JBJ456" s="18"/>
      <c r="JBS456" s="16"/>
      <c r="JBT456" s="17"/>
      <c r="JBU456" s="18"/>
      <c r="JCD456" s="16"/>
      <c r="JCE456" s="17"/>
      <c r="JCF456" s="18"/>
      <c r="JCO456" s="16"/>
      <c r="JCP456" s="17"/>
      <c r="JCQ456" s="18"/>
      <c r="JCZ456" s="16"/>
      <c r="JDA456" s="17"/>
      <c r="JDB456" s="18"/>
      <c r="JDK456" s="16"/>
      <c r="JDL456" s="17"/>
      <c r="JDM456" s="18"/>
      <c r="JDV456" s="16"/>
      <c r="JDW456" s="17"/>
      <c r="JDX456" s="18"/>
      <c r="JEG456" s="16"/>
      <c r="JEH456" s="17"/>
      <c r="JEI456" s="18"/>
      <c r="JER456" s="16"/>
      <c r="JES456" s="17"/>
      <c r="JET456" s="18"/>
      <c r="JFC456" s="16"/>
      <c r="JFD456" s="17"/>
      <c r="JFE456" s="18"/>
      <c r="JFN456" s="16"/>
      <c r="JFO456" s="17"/>
      <c r="JFP456" s="18"/>
      <c r="JFY456" s="16"/>
      <c r="JFZ456" s="17"/>
      <c r="JGA456" s="18"/>
      <c r="JGJ456" s="16"/>
      <c r="JGK456" s="17"/>
      <c r="JGL456" s="18"/>
      <c r="JGU456" s="16"/>
      <c r="JGV456" s="17"/>
      <c r="JGW456" s="18"/>
      <c r="JHF456" s="16"/>
      <c r="JHG456" s="17"/>
      <c r="JHH456" s="18"/>
      <c r="JHQ456" s="16"/>
      <c r="JHR456" s="17"/>
      <c r="JHS456" s="18"/>
      <c r="JIB456" s="16"/>
      <c r="JIC456" s="17"/>
      <c r="JID456" s="18"/>
      <c r="JIM456" s="16"/>
      <c r="JIN456" s="17"/>
      <c r="JIO456" s="18"/>
      <c r="JIX456" s="16"/>
      <c r="JIY456" s="17"/>
      <c r="JIZ456" s="18"/>
      <c r="JJI456" s="16"/>
      <c r="JJJ456" s="17"/>
      <c r="JJK456" s="18"/>
      <c r="JJT456" s="16"/>
      <c r="JJU456" s="17"/>
      <c r="JJV456" s="18"/>
      <c r="JKE456" s="16"/>
      <c r="JKF456" s="17"/>
      <c r="JKG456" s="18"/>
      <c r="JKP456" s="16"/>
      <c r="JKQ456" s="17"/>
      <c r="JKR456" s="18"/>
      <c r="JLA456" s="16"/>
      <c r="JLB456" s="17"/>
      <c r="JLC456" s="18"/>
      <c r="JLL456" s="16"/>
      <c r="JLM456" s="17"/>
      <c r="JLN456" s="18"/>
      <c r="JLW456" s="16"/>
      <c r="JLX456" s="17"/>
      <c r="JLY456" s="18"/>
      <c r="JMH456" s="16"/>
      <c r="JMI456" s="17"/>
      <c r="JMJ456" s="18"/>
      <c r="JMS456" s="16"/>
      <c r="JMT456" s="17"/>
      <c r="JMU456" s="18"/>
      <c r="JND456" s="16"/>
      <c r="JNE456" s="17"/>
      <c r="JNF456" s="18"/>
      <c r="JNO456" s="16"/>
      <c r="JNP456" s="17"/>
      <c r="JNQ456" s="18"/>
      <c r="JNZ456" s="16"/>
      <c r="JOA456" s="17"/>
      <c r="JOB456" s="18"/>
      <c r="JOK456" s="16"/>
      <c r="JOL456" s="17"/>
      <c r="JOM456" s="18"/>
      <c r="JOV456" s="16"/>
      <c r="JOW456" s="17"/>
      <c r="JOX456" s="18"/>
      <c r="JPG456" s="16"/>
      <c r="JPH456" s="17"/>
      <c r="JPI456" s="18"/>
      <c r="JPR456" s="16"/>
      <c r="JPS456" s="17"/>
      <c r="JPT456" s="18"/>
      <c r="JQC456" s="16"/>
      <c r="JQD456" s="17"/>
      <c r="JQE456" s="18"/>
      <c r="JQN456" s="16"/>
      <c r="JQO456" s="17"/>
      <c r="JQP456" s="18"/>
      <c r="JQY456" s="16"/>
      <c r="JQZ456" s="17"/>
      <c r="JRA456" s="18"/>
      <c r="JRJ456" s="16"/>
      <c r="JRK456" s="17"/>
      <c r="JRL456" s="18"/>
      <c r="JRU456" s="16"/>
      <c r="JRV456" s="17"/>
      <c r="JRW456" s="18"/>
      <c r="JSF456" s="16"/>
      <c r="JSG456" s="17"/>
      <c r="JSH456" s="18"/>
      <c r="JSQ456" s="16"/>
      <c r="JSR456" s="17"/>
      <c r="JSS456" s="18"/>
      <c r="JTB456" s="16"/>
      <c r="JTC456" s="17"/>
      <c r="JTD456" s="18"/>
      <c r="JTM456" s="16"/>
      <c r="JTN456" s="17"/>
      <c r="JTO456" s="18"/>
      <c r="JTX456" s="16"/>
      <c r="JTY456" s="17"/>
      <c r="JTZ456" s="18"/>
      <c r="JUI456" s="16"/>
      <c r="JUJ456" s="17"/>
      <c r="JUK456" s="18"/>
      <c r="JUT456" s="16"/>
      <c r="JUU456" s="17"/>
      <c r="JUV456" s="18"/>
      <c r="JVE456" s="16"/>
      <c r="JVF456" s="17"/>
      <c r="JVG456" s="18"/>
      <c r="JVP456" s="16"/>
      <c r="JVQ456" s="17"/>
      <c r="JVR456" s="18"/>
      <c r="JWA456" s="16"/>
      <c r="JWB456" s="17"/>
      <c r="JWC456" s="18"/>
      <c r="JWL456" s="16"/>
      <c r="JWM456" s="17"/>
      <c r="JWN456" s="18"/>
      <c r="JWW456" s="16"/>
      <c r="JWX456" s="17"/>
      <c r="JWY456" s="18"/>
      <c r="JXH456" s="16"/>
      <c r="JXI456" s="17"/>
      <c r="JXJ456" s="18"/>
      <c r="JXS456" s="16"/>
      <c r="JXT456" s="17"/>
      <c r="JXU456" s="18"/>
      <c r="JYD456" s="16"/>
      <c r="JYE456" s="17"/>
      <c r="JYF456" s="18"/>
      <c r="JYO456" s="16"/>
      <c r="JYP456" s="17"/>
      <c r="JYQ456" s="18"/>
      <c r="JYZ456" s="16"/>
      <c r="JZA456" s="17"/>
      <c r="JZB456" s="18"/>
      <c r="JZK456" s="16"/>
      <c r="JZL456" s="17"/>
      <c r="JZM456" s="18"/>
      <c r="JZV456" s="16"/>
      <c r="JZW456" s="17"/>
      <c r="JZX456" s="18"/>
      <c r="KAG456" s="16"/>
      <c r="KAH456" s="17"/>
      <c r="KAI456" s="18"/>
      <c r="KAR456" s="16"/>
      <c r="KAS456" s="17"/>
      <c r="KAT456" s="18"/>
      <c r="KBC456" s="16"/>
      <c r="KBD456" s="17"/>
      <c r="KBE456" s="18"/>
      <c r="KBN456" s="16"/>
      <c r="KBO456" s="17"/>
      <c r="KBP456" s="18"/>
      <c r="KBY456" s="16"/>
      <c r="KBZ456" s="17"/>
      <c r="KCA456" s="18"/>
      <c r="KCJ456" s="16"/>
      <c r="KCK456" s="17"/>
      <c r="KCL456" s="18"/>
      <c r="KCU456" s="16"/>
      <c r="KCV456" s="17"/>
      <c r="KCW456" s="18"/>
      <c r="KDF456" s="16"/>
      <c r="KDG456" s="17"/>
      <c r="KDH456" s="18"/>
      <c r="KDQ456" s="16"/>
      <c r="KDR456" s="17"/>
      <c r="KDS456" s="18"/>
      <c r="KEB456" s="16"/>
      <c r="KEC456" s="17"/>
      <c r="KED456" s="18"/>
      <c r="KEM456" s="16"/>
      <c r="KEN456" s="17"/>
      <c r="KEO456" s="18"/>
      <c r="KEX456" s="16"/>
      <c r="KEY456" s="17"/>
      <c r="KEZ456" s="18"/>
      <c r="KFI456" s="16"/>
      <c r="KFJ456" s="17"/>
      <c r="KFK456" s="18"/>
      <c r="KFT456" s="16"/>
      <c r="KFU456" s="17"/>
      <c r="KFV456" s="18"/>
      <c r="KGE456" s="16"/>
      <c r="KGF456" s="17"/>
      <c r="KGG456" s="18"/>
      <c r="KGP456" s="16"/>
      <c r="KGQ456" s="17"/>
      <c r="KGR456" s="18"/>
      <c r="KHA456" s="16"/>
      <c r="KHB456" s="17"/>
      <c r="KHC456" s="18"/>
      <c r="KHL456" s="16"/>
      <c r="KHM456" s="17"/>
      <c r="KHN456" s="18"/>
      <c r="KHW456" s="16"/>
      <c r="KHX456" s="17"/>
      <c r="KHY456" s="18"/>
      <c r="KIH456" s="16"/>
      <c r="KII456" s="17"/>
      <c r="KIJ456" s="18"/>
      <c r="KIS456" s="16"/>
      <c r="KIT456" s="17"/>
      <c r="KIU456" s="18"/>
      <c r="KJD456" s="16"/>
      <c r="KJE456" s="17"/>
      <c r="KJF456" s="18"/>
      <c r="KJO456" s="16"/>
      <c r="KJP456" s="17"/>
      <c r="KJQ456" s="18"/>
      <c r="KJZ456" s="16"/>
      <c r="KKA456" s="17"/>
      <c r="KKB456" s="18"/>
      <c r="KKK456" s="16"/>
      <c r="KKL456" s="17"/>
      <c r="KKM456" s="18"/>
      <c r="KKV456" s="16"/>
      <c r="KKW456" s="17"/>
      <c r="KKX456" s="18"/>
      <c r="KLG456" s="16"/>
      <c r="KLH456" s="17"/>
      <c r="KLI456" s="18"/>
      <c r="KLR456" s="16"/>
      <c r="KLS456" s="17"/>
      <c r="KLT456" s="18"/>
      <c r="KMC456" s="16"/>
      <c r="KMD456" s="17"/>
      <c r="KME456" s="18"/>
      <c r="KMN456" s="16"/>
      <c r="KMO456" s="17"/>
      <c r="KMP456" s="18"/>
      <c r="KMY456" s="16"/>
      <c r="KMZ456" s="17"/>
      <c r="KNA456" s="18"/>
      <c r="KNJ456" s="16"/>
      <c r="KNK456" s="17"/>
      <c r="KNL456" s="18"/>
      <c r="KNU456" s="16"/>
      <c r="KNV456" s="17"/>
      <c r="KNW456" s="18"/>
      <c r="KOF456" s="16"/>
      <c r="KOG456" s="17"/>
      <c r="KOH456" s="18"/>
      <c r="KOQ456" s="16"/>
      <c r="KOR456" s="17"/>
      <c r="KOS456" s="18"/>
      <c r="KPB456" s="16"/>
      <c r="KPC456" s="17"/>
      <c r="KPD456" s="18"/>
      <c r="KPM456" s="16"/>
      <c r="KPN456" s="17"/>
      <c r="KPO456" s="18"/>
      <c r="KPX456" s="16"/>
      <c r="KPY456" s="17"/>
      <c r="KPZ456" s="18"/>
      <c r="KQI456" s="16"/>
      <c r="KQJ456" s="17"/>
      <c r="KQK456" s="18"/>
      <c r="KQT456" s="16"/>
      <c r="KQU456" s="17"/>
      <c r="KQV456" s="18"/>
      <c r="KRE456" s="16"/>
      <c r="KRF456" s="17"/>
      <c r="KRG456" s="18"/>
      <c r="KRP456" s="16"/>
      <c r="KRQ456" s="17"/>
      <c r="KRR456" s="18"/>
      <c r="KSA456" s="16"/>
      <c r="KSB456" s="17"/>
      <c r="KSC456" s="18"/>
      <c r="KSL456" s="16"/>
      <c r="KSM456" s="17"/>
      <c r="KSN456" s="18"/>
      <c r="KSW456" s="16"/>
      <c r="KSX456" s="17"/>
      <c r="KSY456" s="18"/>
      <c r="KTH456" s="16"/>
      <c r="KTI456" s="17"/>
      <c r="KTJ456" s="18"/>
      <c r="KTS456" s="16"/>
      <c r="KTT456" s="17"/>
      <c r="KTU456" s="18"/>
      <c r="KUD456" s="16"/>
      <c r="KUE456" s="17"/>
      <c r="KUF456" s="18"/>
      <c r="KUO456" s="16"/>
      <c r="KUP456" s="17"/>
      <c r="KUQ456" s="18"/>
      <c r="KUZ456" s="16"/>
      <c r="KVA456" s="17"/>
      <c r="KVB456" s="18"/>
      <c r="KVK456" s="16"/>
      <c r="KVL456" s="17"/>
      <c r="KVM456" s="18"/>
      <c r="KVV456" s="16"/>
      <c r="KVW456" s="17"/>
      <c r="KVX456" s="18"/>
      <c r="KWG456" s="16"/>
      <c r="KWH456" s="17"/>
      <c r="KWI456" s="18"/>
      <c r="KWR456" s="16"/>
      <c r="KWS456" s="17"/>
      <c r="KWT456" s="18"/>
      <c r="KXC456" s="16"/>
      <c r="KXD456" s="17"/>
      <c r="KXE456" s="18"/>
      <c r="KXN456" s="16"/>
      <c r="KXO456" s="17"/>
      <c r="KXP456" s="18"/>
      <c r="KXY456" s="16"/>
      <c r="KXZ456" s="17"/>
      <c r="KYA456" s="18"/>
      <c r="KYJ456" s="16"/>
      <c r="KYK456" s="17"/>
      <c r="KYL456" s="18"/>
      <c r="KYU456" s="16"/>
      <c r="KYV456" s="17"/>
      <c r="KYW456" s="18"/>
      <c r="KZF456" s="16"/>
      <c r="KZG456" s="17"/>
      <c r="KZH456" s="18"/>
      <c r="KZQ456" s="16"/>
      <c r="KZR456" s="17"/>
      <c r="KZS456" s="18"/>
      <c r="LAB456" s="16"/>
      <c r="LAC456" s="17"/>
      <c r="LAD456" s="18"/>
      <c r="LAM456" s="16"/>
      <c r="LAN456" s="17"/>
      <c r="LAO456" s="18"/>
      <c r="LAX456" s="16"/>
      <c r="LAY456" s="17"/>
      <c r="LAZ456" s="18"/>
      <c r="LBI456" s="16"/>
      <c r="LBJ456" s="17"/>
      <c r="LBK456" s="18"/>
      <c r="LBT456" s="16"/>
      <c r="LBU456" s="17"/>
      <c r="LBV456" s="18"/>
      <c r="LCE456" s="16"/>
      <c r="LCF456" s="17"/>
      <c r="LCG456" s="18"/>
      <c r="LCP456" s="16"/>
      <c r="LCQ456" s="17"/>
      <c r="LCR456" s="18"/>
      <c r="LDA456" s="16"/>
      <c r="LDB456" s="17"/>
      <c r="LDC456" s="18"/>
      <c r="LDL456" s="16"/>
      <c r="LDM456" s="17"/>
      <c r="LDN456" s="18"/>
      <c r="LDW456" s="16"/>
      <c r="LDX456" s="17"/>
      <c r="LDY456" s="18"/>
      <c r="LEH456" s="16"/>
      <c r="LEI456" s="17"/>
      <c r="LEJ456" s="18"/>
      <c r="LES456" s="16"/>
      <c r="LET456" s="17"/>
      <c r="LEU456" s="18"/>
      <c r="LFD456" s="16"/>
      <c r="LFE456" s="17"/>
      <c r="LFF456" s="18"/>
      <c r="LFO456" s="16"/>
      <c r="LFP456" s="17"/>
      <c r="LFQ456" s="18"/>
      <c r="LFZ456" s="16"/>
      <c r="LGA456" s="17"/>
      <c r="LGB456" s="18"/>
      <c r="LGK456" s="16"/>
      <c r="LGL456" s="17"/>
      <c r="LGM456" s="18"/>
      <c r="LGV456" s="16"/>
      <c r="LGW456" s="17"/>
      <c r="LGX456" s="18"/>
      <c r="LHG456" s="16"/>
      <c r="LHH456" s="17"/>
      <c r="LHI456" s="18"/>
      <c r="LHR456" s="16"/>
      <c r="LHS456" s="17"/>
      <c r="LHT456" s="18"/>
      <c r="LIC456" s="16"/>
      <c r="LID456" s="17"/>
      <c r="LIE456" s="18"/>
      <c r="LIN456" s="16"/>
      <c r="LIO456" s="17"/>
      <c r="LIP456" s="18"/>
      <c r="LIY456" s="16"/>
      <c r="LIZ456" s="17"/>
      <c r="LJA456" s="18"/>
      <c r="LJJ456" s="16"/>
      <c r="LJK456" s="17"/>
      <c r="LJL456" s="18"/>
      <c r="LJU456" s="16"/>
      <c r="LJV456" s="17"/>
      <c r="LJW456" s="18"/>
      <c r="LKF456" s="16"/>
      <c r="LKG456" s="17"/>
      <c r="LKH456" s="18"/>
      <c r="LKQ456" s="16"/>
      <c r="LKR456" s="17"/>
      <c r="LKS456" s="18"/>
      <c r="LLB456" s="16"/>
      <c r="LLC456" s="17"/>
      <c r="LLD456" s="18"/>
      <c r="LLM456" s="16"/>
      <c r="LLN456" s="17"/>
      <c r="LLO456" s="18"/>
      <c r="LLX456" s="16"/>
      <c r="LLY456" s="17"/>
      <c r="LLZ456" s="18"/>
      <c r="LMI456" s="16"/>
      <c r="LMJ456" s="17"/>
      <c r="LMK456" s="18"/>
      <c r="LMT456" s="16"/>
      <c r="LMU456" s="17"/>
      <c r="LMV456" s="18"/>
      <c r="LNE456" s="16"/>
      <c r="LNF456" s="17"/>
      <c r="LNG456" s="18"/>
      <c r="LNP456" s="16"/>
      <c r="LNQ456" s="17"/>
      <c r="LNR456" s="18"/>
      <c r="LOA456" s="16"/>
      <c r="LOB456" s="17"/>
      <c r="LOC456" s="18"/>
      <c r="LOL456" s="16"/>
      <c r="LOM456" s="17"/>
      <c r="LON456" s="18"/>
      <c r="LOW456" s="16"/>
      <c r="LOX456" s="17"/>
      <c r="LOY456" s="18"/>
      <c r="LPH456" s="16"/>
      <c r="LPI456" s="17"/>
      <c r="LPJ456" s="18"/>
      <c r="LPS456" s="16"/>
      <c r="LPT456" s="17"/>
      <c r="LPU456" s="18"/>
      <c r="LQD456" s="16"/>
      <c r="LQE456" s="17"/>
      <c r="LQF456" s="18"/>
      <c r="LQO456" s="16"/>
      <c r="LQP456" s="17"/>
      <c r="LQQ456" s="18"/>
      <c r="LQZ456" s="16"/>
      <c r="LRA456" s="17"/>
      <c r="LRB456" s="18"/>
      <c r="LRK456" s="16"/>
      <c r="LRL456" s="17"/>
      <c r="LRM456" s="18"/>
      <c r="LRV456" s="16"/>
      <c r="LRW456" s="17"/>
      <c r="LRX456" s="18"/>
      <c r="LSG456" s="16"/>
      <c r="LSH456" s="17"/>
      <c r="LSI456" s="18"/>
      <c r="LSR456" s="16"/>
      <c r="LSS456" s="17"/>
      <c r="LST456" s="18"/>
      <c r="LTC456" s="16"/>
      <c r="LTD456" s="17"/>
      <c r="LTE456" s="18"/>
      <c r="LTN456" s="16"/>
      <c r="LTO456" s="17"/>
      <c r="LTP456" s="18"/>
      <c r="LTY456" s="16"/>
      <c r="LTZ456" s="17"/>
      <c r="LUA456" s="18"/>
      <c r="LUJ456" s="16"/>
      <c r="LUK456" s="17"/>
      <c r="LUL456" s="18"/>
      <c r="LUU456" s="16"/>
      <c r="LUV456" s="17"/>
      <c r="LUW456" s="18"/>
      <c r="LVF456" s="16"/>
      <c r="LVG456" s="17"/>
      <c r="LVH456" s="18"/>
      <c r="LVQ456" s="16"/>
      <c r="LVR456" s="17"/>
      <c r="LVS456" s="18"/>
      <c r="LWB456" s="16"/>
      <c r="LWC456" s="17"/>
      <c r="LWD456" s="18"/>
      <c r="LWM456" s="16"/>
      <c r="LWN456" s="17"/>
      <c r="LWO456" s="18"/>
      <c r="LWX456" s="16"/>
      <c r="LWY456" s="17"/>
      <c r="LWZ456" s="18"/>
      <c r="LXI456" s="16"/>
      <c r="LXJ456" s="17"/>
      <c r="LXK456" s="18"/>
      <c r="LXT456" s="16"/>
      <c r="LXU456" s="17"/>
      <c r="LXV456" s="18"/>
      <c r="LYE456" s="16"/>
      <c r="LYF456" s="17"/>
      <c r="LYG456" s="18"/>
      <c r="LYP456" s="16"/>
      <c r="LYQ456" s="17"/>
      <c r="LYR456" s="18"/>
      <c r="LZA456" s="16"/>
      <c r="LZB456" s="17"/>
      <c r="LZC456" s="18"/>
      <c r="LZL456" s="16"/>
      <c r="LZM456" s="17"/>
      <c r="LZN456" s="18"/>
      <c r="LZW456" s="16"/>
      <c r="LZX456" s="17"/>
      <c r="LZY456" s="18"/>
      <c r="MAH456" s="16"/>
      <c r="MAI456" s="17"/>
      <c r="MAJ456" s="18"/>
      <c r="MAS456" s="16"/>
      <c r="MAT456" s="17"/>
      <c r="MAU456" s="18"/>
      <c r="MBD456" s="16"/>
      <c r="MBE456" s="17"/>
      <c r="MBF456" s="18"/>
      <c r="MBO456" s="16"/>
      <c r="MBP456" s="17"/>
      <c r="MBQ456" s="18"/>
      <c r="MBZ456" s="16"/>
      <c r="MCA456" s="17"/>
      <c r="MCB456" s="18"/>
      <c r="MCK456" s="16"/>
      <c r="MCL456" s="17"/>
      <c r="MCM456" s="18"/>
      <c r="MCV456" s="16"/>
      <c r="MCW456" s="17"/>
      <c r="MCX456" s="18"/>
      <c r="MDG456" s="16"/>
      <c r="MDH456" s="17"/>
      <c r="MDI456" s="18"/>
      <c r="MDR456" s="16"/>
      <c r="MDS456" s="17"/>
      <c r="MDT456" s="18"/>
      <c r="MEC456" s="16"/>
      <c r="MED456" s="17"/>
      <c r="MEE456" s="18"/>
      <c r="MEN456" s="16"/>
      <c r="MEO456" s="17"/>
      <c r="MEP456" s="18"/>
      <c r="MEY456" s="16"/>
      <c r="MEZ456" s="17"/>
      <c r="MFA456" s="18"/>
      <c r="MFJ456" s="16"/>
      <c r="MFK456" s="17"/>
      <c r="MFL456" s="18"/>
      <c r="MFU456" s="16"/>
      <c r="MFV456" s="17"/>
      <c r="MFW456" s="18"/>
      <c r="MGF456" s="16"/>
      <c r="MGG456" s="17"/>
      <c r="MGH456" s="18"/>
      <c r="MGQ456" s="16"/>
      <c r="MGR456" s="17"/>
      <c r="MGS456" s="18"/>
      <c r="MHB456" s="16"/>
      <c r="MHC456" s="17"/>
      <c r="MHD456" s="18"/>
      <c r="MHM456" s="16"/>
      <c r="MHN456" s="17"/>
      <c r="MHO456" s="18"/>
      <c r="MHX456" s="16"/>
      <c r="MHY456" s="17"/>
      <c r="MHZ456" s="18"/>
      <c r="MII456" s="16"/>
      <c r="MIJ456" s="17"/>
      <c r="MIK456" s="18"/>
      <c r="MIT456" s="16"/>
      <c r="MIU456" s="17"/>
      <c r="MIV456" s="18"/>
      <c r="MJE456" s="16"/>
      <c r="MJF456" s="17"/>
      <c r="MJG456" s="18"/>
      <c r="MJP456" s="16"/>
      <c r="MJQ456" s="17"/>
      <c r="MJR456" s="18"/>
      <c r="MKA456" s="16"/>
      <c r="MKB456" s="17"/>
      <c r="MKC456" s="18"/>
      <c r="MKL456" s="16"/>
      <c r="MKM456" s="17"/>
      <c r="MKN456" s="18"/>
      <c r="MKW456" s="16"/>
      <c r="MKX456" s="17"/>
      <c r="MKY456" s="18"/>
      <c r="MLH456" s="16"/>
      <c r="MLI456" s="17"/>
      <c r="MLJ456" s="18"/>
      <c r="MLS456" s="16"/>
      <c r="MLT456" s="17"/>
      <c r="MLU456" s="18"/>
      <c r="MMD456" s="16"/>
      <c r="MME456" s="17"/>
      <c r="MMF456" s="18"/>
      <c r="MMO456" s="16"/>
      <c r="MMP456" s="17"/>
      <c r="MMQ456" s="18"/>
      <c r="MMZ456" s="16"/>
      <c r="MNA456" s="17"/>
      <c r="MNB456" s="18"/>
      <c r="MNK456" s="16"/>
      <c r="MNL456" s="17"/>
      <c r="MNM456" s="18"/>
      <c r="MNV456" s="16"/>
      <c r="MNW456" s="17"/>
      <c r="MNX456" s="18"/>
      <c r="MOG456" s="16"/>
      <c r="MOH456" s="17"/>
      <c r="MOI456" s="18"/>
      <c r="MOR456" s="16"/>
      <c r="MOS456" s="17"/>
      <c r="MOT456" s="18"/>
      <c r="MPC456" s="16"/>
      <c r="MPD456" s="17"/>
      <c r="MPE456" s="18"/>
      <c r="MPN456" s="16"/>
      <c r="MPO456" s="17"/>
      <c r="MPP456" s="18"/>
      <c r="MPY456" s="16"/>
      <c r="MPZ456" s="17"/>
      <c r="MQA456" s="18"/>
      <c r="MQJ456" s="16"/>
      <c r="MQK456" s="17"/>
      <c r="MQL456" s="18"/>
      <c r="MQU456" s="16"/>
      <c r="MQV456" s="17"/>
      <c r="MQW456" s="18"/>
      <c r="MRF456" s="16"/>
      <c r="MRG456" s="17"/>
      <c r="MRH456" s="18"/>
      <c r="MRQ456" s="16"/>
      <c r="MRR456" s="17"/>
      <c r="MRS456" s="18"/>
      <c r="MSB456" s="16"/>
      <c r="MSC456" s="17"/>
      <c r="MSD456" s="18"/>
      <c r="MSM456" s="16"/>
      <c r="MSN456" s="17"/>
      <c r="MSO456" s="18"/>
      <c r="MSX456" s="16"/>
      <c r="MSY456" s="17"/>
      <c r="MSZ456" s="18"/>
      <c r="MTI456" s="16"/>
      <c r="MTJ456" s="17"/>
      <c r="MTK456" s="18"/>
      <c r="MTT456" s="16"/>
      <c r="MTU456" s="17"/>
      <c r="MTV456" s="18"/>
      <c r="MUE456" s="16"/>
      <c r="MUF456" s="17"/>
      <c r="MUG456" s="18"/>
      <c r="MUP456" s="16"/>
      <c r="MUQ456" s="17"/>
      <c r="MUR456" s="18"/>
      <c r="MVA456" s="16"/>
      <c r="MVB456" s="17"/>
      <c r="MVC456" s="18"/>
      <c r="MVL456" s="16"/>
      <c r="MVM456" s="17"/>
      <c r="MVN456" s="18"/>
      <c r="MVW456" s="16"/>
      <c r="MVX456" s="17"/>
      <c r="MVY456" s="18"/>
      <c r="MWH456" s="16"/>
      <c r="MWI456" s="17"/>
      <c r="MWJ456" s="18"/>
      <c r="MWS456" s="16"/>
      <c r="MWT456" s="17"/>
      <c r="MWU456" s="18"/>
      <c r="MXD456" s="16"/>
      <c r="MXE456" s="17"/>
      <c r="MXF456" s="18"/>
      <c r="MXO456" s="16"/>
      <c r="MXP456" s="17"/>
      <c r="MXQ456" s="18"/>
      <c r="MXZ456" s="16"/>
      <c r="MYA456" s="17"/>
      <c r="MYB456" s="18"/>
      <c r="MYK456" s="16"/>
      <c r="MYL456" s="17"/>
      <c r="MYM456" s="18"/>
      <c r="MYV456" s="16"/>
      <c r="MYW456" s="17"/>
      <c r="MYX456" s="18"/>
      <c r="MZG456" s="16"/>
      <c r="MZH456" s="17"/>
      <c r="MZI456" s="18"/>
      <c r="MZR456" s="16"/>
      <c r="MZS456" s="17"/>
      <c r="MZT456" s="18"/>
      <c r="NAC456" s="16"/>
      <c r="NAD456" s="17"/>
      <c r="NAE456" s="18"/>
      <c r="NAN456" s="16"/>
      <c r="NAO456" s="17"/>
      <c r="NAP456" s="18"/>
      <c r="NAY456" s="16"/>
      <c r="NAZ456" s="17"/>
      <c r="NBA456" s="18"/>
      <c r="NBJ456" s="16"/>
      <c r="NBK456" s="17"/>
      <c r="NBL456" s="18"/>
      <c r="NBU456" s="16"/>
      <c r="NBV456" s="17"/>
      <c r="NBW456" s="18"/>
      <c r="NCF456" s="16"/>
      <c r="NCG456" s="17"/>
      <c r="NCH456" s="18"/>
      <c r="NCQ456" s="16"/>
      <c r="NCR456" s="17"/>
      <c r="NCS456" s="18"/>
      <c r="NDB456" s="16"/>
      <c r="NDC456" s="17"/>
      <c r="NDD456" s="18"/>
      <c r="NDM456" s="16"/>
      <c r="NDN456" s="17"/>
      <c r="NDO456" s="18"/>
      <c r="NDX456" s="16"/>
      <c r="NDY456" s="17"/>
      <c r="NDZ456" s="18"/>
      <c r="NEI456" s="16"/>
      <c r="NEJ456" s="17"/>
      <c r="NEK456" s="18"/>
      <c r="NET456" s="16"/>
      <c r="NEU456" s="17"/>
      <c r="NEV456" s="18"/>
      <c r="NFE456" s="16"/>
      <c r="NFF456" s="17"/>
      <c r="NFG456" s="18"/>
      <c r="NFP456" s="16"/>
      <c r="NFQ456" s="17"/>
      <c r="NFR456" s="18"/>
      <c r="NGA456" s="16"/>
      <c r="NGB456" s="17"/>
      <c r="NGC456" s="18"/>
      <c r="NGL456" s="16"/>
      <c r="NGM456" s="17"/>
      <c r="NGN456" s="18"/>
      <c r="NGW456" s="16"/>
      <c r="NGX456" s="17"/>
      <c r="NGY456" s="18"/>
      <c r="NHH456" s="16"/>
      <c r="NHI456" s="17"/>
      <c r="NHJ456" s="18"/>
      <c r="NHS456" s="16"/>
      <c r="NHT456" s="17"/>
      <c r="NHU456" s="18"/>
      <c r="NID456" s="16"/>
      <c r="NIE456" s="17"/>
      <c r="NIF456" s="18"/>
      <c r="NIO456" s="16"/>
      <c r="NIP456" s="17"/>
      <c r="NIQ456" s="18"/>
      <c r="NIZ456" s="16"/>
      <c r="NJA456" s="17"/>
      <c r="NJB456" s="18"/>
      <c r="NJK456" s="16"/>
      <c r="NJL456" s="17"/>
      <c r="NJM456" s="18"/>
      <c r="NJV456" s="16"/>
      <c r="NJW456" s="17"/>
      <c r="NJX456" s="18"/>
      <c r="NKG456" s="16"/>
      <c r="NKH456" s="17"/>
      <c r="NKI456" s="18"/>
      <c r="NKR456" s="16"/>
      <c r="NKS456" s="17"/>
      <c r="NKT456" s="18"/>
      <c r="NLC456" s="16"/>
      <c r="NLD456" s="17"/>
      <c r="NLE456" s="18"/>
      <c r="NLN456" s="16"/>
      <c r="NLO456" s="17"/>
      <c r="NLP456" s="18"/>
      <c r="NLY456" s="16"/>
      <c r="NLZ456" s="17"/>
      <c r="NMA456" s="18"/>
      <c r="NMJ456" s="16"/>
      <c r="NMK456" s="17"/>
      <c r="NML456" s="18"/>
      <c r="NMU456" s="16"/>
      <c r="NMV456" s="17"/>
      <c r="NMW456" s="18"/>
      <c r="NNF456" s="16"/>
      <c r="NNG456" s="17"/>
      <c r="NNH456" s="18"/>
      <c r="NNQ456" s="16"/>
      <c r="NNR456" s="17"/>
      <c r="NNS456" s="18"/>
      <c r="NOB456" s="16"/>
      <c r="NOC456" s="17"/>
      <c r="NOD456" s="18"/>
      <c r="NOM456" s="16"/>
      <c r="NON456" s="17"/>
      <c r="NOO456" s="18"/>
      <c r="NOX456" s="16"/>
      <c r="NOY456" s="17"/>
      <c r="NOZ456" s="18"/>
      <c r="NPI456" s="16"/>
      <c r="NPJ456" s="17"/>
      <c r="NPK456" s="18"/>
      <c r="NPT456" s="16"/>
      <c r="NPU456" s="17"/>
      <c r="NPV456" s="18"/>
      <c r="NQE456" s="16"/>
      <c r="NQF456" s="17"/>
      <c r="NQG456" s="18"/>
      <c r="NQP456" s="16"/>
      <c r="NQQ456" s="17"/>
      <c r="NQR456" s="18"/>
      <c r="NRA456" s="16"/>
      <c r="NRB456" s="17"/>
      <c r="NRC456" s="18"/>
      <c r="NRL456" s="16"/>
      <c r="NRM456" s="17"/>
      <c r="NRN456" s="18"/>
      <c r="NRW456" s="16"/>
      <c r="NRX456" s="17"/>
      <c r="NRY456" s="18"/>
      <c r="NSH456" s="16"/>
      <c r="NSI456" s="17"/>
      <c r="NSJ456" s="18"/>
      <c r="NSS456" s="16"/>
      <c r="NST456" s="17"/>
      <c r="NSU456" s="18"/>
      <c r="NTD456" s="16"/>
      <c r="NTE456" s="17"/>
      <c r="NTF456" s="18"/>
      <c r="NTO456" s="16"/>
      <c r="NTP456" s="17"/>
      <c r="NTQ456" s="18"/>
      <c r="NTZ456" s="16"/>
      <c r="NUA456" s="17"/>
      <c r="NUB456" s="18"/>
      <c r="NUK456" s="16"/>
      <c r="NUL456" s="17"/>
      <c r="NUM456" s="18"/>
      <c r="NUV456" s="16"/>
      <c r="NUW456" s="17"/>
      <c r="NUX456" s="18"/>
      <c r="NVG456" s="16"/>
      <c r="NVH456" s="17"/>
      <c r="NVI456" s="18"/>
      <c r="NVR456" s="16"/>
      <c r="NVS456" s="17"/>
      <c r="NVT456" s="18"/>
      <c r="NWC456" s="16"/>
      <c r="NWD456" s="17"/>
      <c r="NWE456" s="18"/>
      <c r="NWN456" s="16"/>
      <c r="NWO456" s="17"/>
      <c r="NWP456" s="18"/>
      <c r="NWY456" s="16"/>
      <c r="NWZ456" s="17"/>
      <c r="NXA456" s="18"/>
      <c r="NXJ456" s="16"/>
      <c r="NXK456" s="17"/>
      <c r="NXL456" s="18"/>
      <c r="NXU456" s="16"/>
      <c r="NXV456" s="17"/>
      <c r="NXW456" s="18"/>
      <c r="NYF456" s="16"/>
      <c r="NYG456" s="17"/>
      <c r="NYH456" s="18"/>
      <c r="NYQ456" s="16"/>
      <c r="NYR456" s="17"/>
      <c r="NYS456" s="18"/>
      <c r="NZB456" s="16"/>
      <c r="NZC456" s="17"/>
      <c r="NZD456" s="18"/>
      <c r="NZM456" s="16"/>
      <c r="NZN456" s="17"/>
      <c r="NZO456" s="18"/>
      <c r="NZX456" s="16"/>
      <c r="NZY456" s="17"/>
      <c r="NZZ456" s="18"/>
      <c r="OAI456" s="16"/>
      <c r="OAJ456" s="17"/>
      <c r="OAK456" s="18"/>
      <c r="OAT456" s="16"/>
      <c r="OAU456" s="17"/>
      <c r="OAV456" s="18"/>
      <c r="OBE456" s="16"/>
      <c r="OBF456" s="17"/>
      <c r="OBG456" s="18"/>
      <c r="OBP456" s="16"/>
      <c r="OBQ456" s="17"/>
      <c r="OBR456" s="18"/>
      <c r="OCA456" s="16"/>
      <c r="OCB456" s="17"/>
      <c r="OCC456" s="18"/>
      <c r="OCL456" s="16"/>
      <c r="OCM456" s="17"/>
      <c r="OCN456" s="18"/>
      <c r="OCW456" s="16"/>
      <c r="OCX456" s="17"/>
      <c r="OCY456" s="18"/>
      <c r="ODH456" s="16"/>
      <c r="ODI456" s="17"/>
      <c r="ODJ456" s="18"/>
      <c r="ODS456" s="16"/>
      <c r="ODT456" s="17"/>
      <c r="ODU456" s="18"/>
      <c r="OED456" s="16"/>
      <c r="OEE456" s="17"/>
      <c r="OEF456" s="18"/>
      <c r="OEO456" s="16"/>
      <c r="OEP456" s="17"/>
      <c r="OEQ456" s="18"/>
      <c r="OEZ456" s="16"/>
      <c r="OFA456" s="17"/>
      <c r="OFB456" s="18"/>
      <c r="OFK456" s="16"/>
      <c r="OFL456" s="17"/>
      <c r="OFM456" s="18"/>
      <c r="OFV456" s="16"/>
      <c r="OFW456" s="17"/>
      <c r="OFX456" s="18"/>
      <c r="OGG456" s="16"/>
      <c r="OGH456" s="17"/>
      <c r="OGI456" s="18"/>
      <c r="OGR456" s="16"/>
      <c r="OGS456" s="17"/>
      <c r="OGT456" s="18"/>
      <c r="OHC456" s="16"/>
      <c r="OHD456" s="17"/>
      <c r="OHE456" s="18"/>
      <c r="OHN456" s="16"/>
      <c r="OHO456" s="17"/>
      <c r="OHP456" s="18"/>
      <c r="OHY456" s="16"/>
      <c r="OHZ456" s="17"/>
      <c r="OIA456" s="18"/>
      <c r="OIJ456" s="16"/>
      <c r="OIK456" s="17"/>
      <c r="OIL456" s="18"/>
      <c r="OIU456" s="16"/>
      <c r="OIV456" s="17"/>
      <c r="OIW456" s="18"/>
      <c r="OJF456" s="16"/>
      <c r="OJG456" s="17"/>
      <c r="OJH456" s="18"/>
      <c r="OJQ456" s="16"/>
      <c r="OJR456" s="17"/>
      <c r="OJS456" s="18"/>
      <c r="OKB456" s="16"/>
      <c r="OKC456" s="17"/>
      <c r="OKD456" s="18"/>
      <c r="OKM456" s="16"/>
      <c r="OKN456" s="17"/>
      <c r="OKO456" s="18"/>
      <c r="OKX456" s="16"/>
      <c r="OKY456" s="17"/>
      <c r="OKZ456" s="18"/>
      <c r="OLI456" s="16"/>
      <c r="OLJ456" s="17"/>
      <c r="OLK456" s="18"/>
      <c r="OLT456" s="16"/>
      <c r="OLU456" s="17"/>
      <c r="OLV456" s="18"/>
      <c r="OME456" s="16"/>
      <c r="OMF456" s="17"/>
      <c r="OMG456" s="18"/>
      <c r="OMP456" s="16"/>
      <c r="OMQ456" s="17"/>
      <c r="OMR456" s="18"/>
      <c r="ONA456" s="16"/>
      <c r="ONB456" s="17"/>
      <c r="ONC456" s="18"/>
      <c r="ONL456" s="16"/>
      <c r="ONM456" s="17"/>
      <c r="ONN456" s="18"/>
      <c r="ONW456" s="16"/>
      <c r="ONX456" s="17"/>
      <c r="ONY456" s="18"/>
      <c r="OOH456" s="16"/>
      <c r="OOI456" s="17"/>
      <c r="OOJ456" s="18"/>
      <c r="OOS456" s="16"/>
      <c r="OOT456" s="17"/>
      <c r="OOU456" s="18"/>
      <c r="OPD456" s="16"/>
      <c r="OPE456" s="17"/>
      <c r="OPF456" s="18"/>
      <c r="OPO456" s="16"/>
      <c r="OPP456" s="17"/>
      <c r="OPQ456" s="18"/>
      <c r="OPZ456" s="16"/>
      <c r="OQA456" s="17"/>
      <c r="OQB456" s="18"/>
      <c r="OQK456" s="16"/>
      <c r="OQL456" s="17"/>
      <c r="OQM456" s="18"/>
      <c r="OQV456" s="16"/>
      <c r="OQW456" s="17"/>
      <c r="OQX456" s="18"/>
      <c r="ORG456" s="16"/>
      <c r="ORH456" s="17"/>
      <c r="ORI456" s="18"/>
      <c r="ORR456" s="16"/>
      <c r="ORS456" s="17"/>
      <c r="ORT456" s="18"/>
      <c r="OSC456" s="16"/>
      <c r="OSD456" s="17"/>
      <c r="OSE456" s="18"/>
      <c r="OSN456" s="16"/>
      <c r="OSO456" s="17"/>
      <c r="OSP456" s="18"/>
      <c r="OSY456" s="16"/>
      <c r="OSZ456" s="17"/>
      <c r="OTA456" s="18"/>
      <c r="OTJ456" s="16"/>
      <c r="OTK456" s="17"/>
      <c r="OTL456" s="18"/>
      <c r="OTU456" s="16"/>
      <c r="OTV456" s="17"/>
      <c r="OTW456" s="18"/>
      <c r="OUF456" s="16"/>
      <c r="OUG456" s="17"/>
      <c r="OUH456" s="18"/>
      <c r="OUQ456" s="16"/>
      <c r="OUR456" s="17"/>
      <c r="OUS456" s="18"/>
      <c r="OVB456" s="16"/>
      <c r="OVC456" s="17"/>
      <c r="OVD456" s="18"/>
      <c r="OVM456" s="16"/>
      <c r="OVN456" s="17"/>
      <c r="OVO456" s="18"/>
      <c r="OVX456" s="16"/>
      <c r="OVY456" s="17"/>
      <c r="OVZ456" s="18"/>
      <c r="OWI456" s="16"/>
      <c r="OWJ456" s="17"/>
      <c r="OWK456" s="18"/>
      <c r="OWT456" s="16"/>
      <c r="OWU456" s="17"/>
      <c r="OWV456" s="18"/>
      <c r="OXE456" s="16"/>
      <c r="OXF456" s="17"/>
      <c r="OXG456" s="18"/>
      <c r="OXP456" s="16"/>
      <c r="OXQ456" s="17"/>
      <c r="OXR456" s="18"/>
      <c r="OYA456" s="16"/>
      <c r="OYB456" s="17"/>
      <c r="OYC456" s="18"/>
      <c r="OYL456" s="16"/>
      <c r="OYM456" s="17"/>
      <c r="OYN456" s="18"/>
      <c r="OYW456" s="16"/>
      <c r="OYX456" s="17"/>
      <c r="OYY456" s="18"/>
      <c r="OZH456" s="16"/>
      <c r="OZI456" s="17"/>
      <c r="OZJ456" s="18"/>
      <c r="OZS456" s="16"/>
      <c r="OZT456" s="17"/>
      <c r="OZU456" s="18"/>
      <c r="PAD456" s="16"/>
      <c r="PAE456" s="17"/>
      <c r="PAF456" s="18"/>
      <c r="PAO456" s="16"/>
      <c r="PAP456" s="17"/>
      <c r="PAQ456" s="18"/>
      <c r="PAZ456" s="16"/>
      <c r="PBA456" s="17"/>
      <c r="PBB456" s="18"/>
      <c r="PBK456" s="16"/>
      <c r="PBL456" s="17"/>
      <c r="PBM456" s="18"/>
      <c r="PBV456" s="16"/>
      <c r="PBW456" s="17"/>
      <c r="PBX456" s="18"/>
      <c r="PCG456" s="16"/>
      <c r="PCH456" s="17"/>
      <c r="PCI456" s="18"/>
      <c r="PCR456" s="16"/>
      <c r="PCS456" s="17"/>
      <c r="PCT456" s="18"/>
      <c r="PDC456" s="16"/>
      <c r="PDD456" s="17"/>
      <c r="PDE456" s="18"/>
      <c r="PDN456" s="16"/>
      <c r="PDO456" s="17"/>
      <c r="PDP456" s="18"/>
      <c r="PDY456" s="16"/>
      <c r="PDZ456" s="17"/>
      <c r="PEA456" s="18"/>
      <c r="PEJ456" s="16"/>
      <c r="PEK456" s="17"/>
      <c r="PEL456" s="18"/>
      <c r="PEU456" s="16"/>
      <c r="PEV456" s="17"/>
      <c r="PEW456" s="18"/>
      <c r="PFF456" s="16"/>
      <c r="PFG456" s="17"/>
      <c r="PFH456" s="18"/>
      <c r="PFQ456" s="16"/>
      <c r="PFR456" s="17"/>
      <c r="PFS456" s="18"/>
      <c r="PGB456" s="16"/>
      <c r="PGC456" s="17"/>
      <c r="PGD456" s="18"/>
      <c r="PGM456" s="16"/>
      <c r="PGN456" s="17"/>
      <c r="PGO456" s="18"/>
      <c r="PGX456" s="16"/>
      <c r="PGY456" s="17"/>
      <c r="PGZ456" s="18"/>
      <c r="PHI456" s="16"/>
      <c r="PHJ456" s="17"/>
      <c r="PHK456" s="18"/>
      <c r="PHT456" s="16"/>
      <c r="PHU456" s="17"/>
      <c r="PHV456" s="18"/>
      <c r="PIE456" s="16"/>
      <c r="PIF456" s="17"/>
      <c r="PIG456" s="18"/>
      <c r="PIP456" s="16"/>
      <c r="PIQ456" s="17"/>
      <c r="PIR456" s="18"/>
      <c r="PJA456" s="16"/>
      <c r="PJB456" s="17"/>
      <c r="PJC456" s="18"/>
      <c r="PJL456" s="16"/>
      <c r="PJM456" s="17"/>
      <c r="PJN456" s="18"/>
      <c r="PJW456" s="16"/>
      <c r="PJX456" s="17"/>
      <c r="PJY456" s="18"/>
      <c r="PKH456" s="16"/>
      <c r="PKI456" s="17"/>
      <c r="PKJ456" s="18"/>
      <c r="PKS456" s="16"/>
      <c r="PKT456" s="17"/>
      <c r="PKU456" s="18"/>
      <c r="PLD456" s="16"/>
      <c r="PLE456" s="17"/>
      <c r="PLF456" s="18"/>
      <c r="PLO456" s="16"/>
      <c r="PLP456" s="17"/>
      <c r="PLQ456" s="18"/>
      <c r="PLZ456" s="16"/>
      <c r="PMA456" s="17"/>
      <c r="PMB456" s="18"/>
      <c r="PMK456" s="16"/>
      <c r="PML456" s="17"/>
      <c r="PMM456" s="18"/>
      <c r="PMV456" s="16"/>
      <c r="PMW456" s="17"/>
      <c r="PMX456" s="18"/>
      <c r="PNG456" s="16"/>
      <c r="PNH456" s="17"/>
      <c r="PNI456" s="18"/>
      <c r="PNR456" s="16"/>
      <c r="PNS456" s="17"/>
      <c r="PNT456" s="18"/>
      <c r="POC456" s="16"/>
      <c r="POD456" s="17"/>
      <c r="POE456" s="18"/>
      <c r="PON456" s="16"/>
      <c r="POO456" s="17"/>
      <c r="POP456" s="18"/>
      <c r="POY456" s="16"/>
      <c r="POZ456" s="17"/>
      <c r="PPA456" s="18"/>
      <c r="PPJ456" s="16"/>
      <c r="PPK456" s="17"/>
      <c r="PPL456" s="18"/>
      <c r="PPU456" s="16"/>
      <c r="PPV456" s="17"/>
      <c r="PPW456" s="18"/>
      <c r="PQF456" s="16"/>
      <c r="PQG456" s="17"/>
      <c r="PQH456" s="18"/>
      <c r="PQQ456" s="16"/>
      <c r="PQR456" s="17"/>
      <c r="PQS456" s="18"/>
      <c r="PRB456" s="16"/>
      <c r="PRC456" s="17"/>
      <c r="PRD456" s="18"/>
      <c r="PRM456" s="16"/>
      <c r="PRN456" s="17"/>
      <c r="PRO456" s="18"/>
      <c r="PRX456" s="16"/>
      <c r="PRY456" s="17"/>
      <c r="PRZ456" s="18"/>
      <c r="PSI456" s="16"/>
      <c r="PSJ456" s="17"/>
      <c r="PSK456" s="18"/>
      <c r="PST456" s="16"/>
      <c r="PSU456" s="17"/>
      <c r="PSV456" s="18"/>
      <c r="PTE456" s="16"/>
      <c r="PTF456" s="17"/>
      <c r="PTG456" s="18"/>
      <c r="PTP456" s="16"/>
      <c r="PTQ456" s="17"/>
      <c r="PTR456" s="18"/>
      <c r="PUA456" s="16"/>
      <c r="PUB456" s="17"/>
      <c r="PUC456" s="18"/>
      <c r="PUL456" s="16"/>
      <c r="PUM456" s="17"/>
      <c r="PUN456" s="18"/>
      <c r="PUW456" s="16"/>
      <c r="PUX456" s="17"/>
      <c r="PUY456" s="18"/>
      <c r="PVH456" s="16"/>
      <c r="PVI456" s="17"/>
      <c r="PVJ456" s="18"/>
      <c r="PVS456" s="16"/>
      <c r="PVT456" s="17"/>
      <c r="PVU456" s="18"/>
      <c r="PWD456" s="16"/>
      <c r="PWE456" s="17"/>
      <c r="PWF456" s="18"/>
      <c r="PWO456" s="16"/>
      <c r="PWP456" s="17"/>
      <c r="PWQ456" s="18"/>
      <c r="PWZ456" s="16"/>
      <c r="PXA456" s="17"/>
      <c r="PXB456" s="18"/>
      <c r="PXK456" s="16"/>
      <c r="PXL456" s="17"/>
      <c r="PXM456" s="18"/>
      <c r="PXV456" s="16"/>
      <c r="PXW456" s="17"/>
      <c r="PXX456" s="18"/>
      <c r="PYG456" s="16"/>
      <c r="PYH456" s="17"/>
      <c r="PYI456" s="18"/>
      <c r="PYR456" s="16"/>
      <c r="PYS456" s="17"/>
      <c r="PYT456" s="18"/>
      <c r="PZC456" s="16"/>
      <c r="PZD456" s="17"/>
      <c r="PZE456" s="18"/>
      <c r="PZN456" s="16"/>
      <c r="PZO456" s="17"/>
      <c r="PZP456" s="18"/>
      <c r="PZY456" s="16"/>
      <c r="PZZ456" s="17"/>
      <c r="QAA456" s="18"/>
      <c r="QAJ456" s="16"/>
      <c r="QAK456" s="17"/>
      <c r="QAL456" s="18"/>
      <c r="QAU456" s="16"/>
      <c r="QAV456" s="17"/>
      <c r="QAW456" s="18"/>
      <c r="QBF456" s="16"/>
      <c r="QBG456" s="17"/>
      <c r="QBH456" s="18"/>
      <c r="QBQ456" s="16"/>
      <c r="QBR456" s="17"/>
      <c r="QBS456" s="18"/>
      <c r="QCB456" s="16"/>
      <c r="QCC456" s="17"/>
      <c r="QCD456" s="18"/>
      <c r="QCM456" s="16"/>
      <c r="QCN456" s="17"/>
      <c r="QCO456" s="18"/>
      <c r="QCX456" s="16"/>
      <c r="QCY456" s="17"/>
      <c r="QCZ456" s="18"/>
      <c r="QDI456" s="16"/>
      <c r="QDJ456" s="17"/>
      <c r="QDK456" s="18"/>
      <c r="QDT456" s="16"/>
      <c r="QDU456" s="17"/>
      <c r="QDV456" s="18"/>
      <c r="QEE456" s="16"/>
      <c r="QEF456" s="17"/>
      <c r="QEG456" s="18"/>
      <c r="QEP456" s="16"/>
      <c r="QEQ456" s="17"/>
      <c r="QER456" s="18"/>
      <c r="QFA456" s="16"/>
      <c r="QFB456" s="17"/>
      <c r="QFC456" s="18"/>
      <c r="QFL456" s="16"/>
      <c r="QFM456" s="17"/>
      <c r="QFN456" s="18"/>
      <c r="QFW456" s="16"/>
      <c r="QFX456" s="17"/>
      <c r="QFY456" s="18"/>
      <c r="QGH456" s="16"/>
      <c r="QGI456" s="17"/>
      <c r="QGJ456" s="18"/>
      <c r="QGS456" s="16"/>
      <c r="QGT456" s="17"/>
      <c r="QGU456" s="18"/>
      <c r="QHD456" s="16"/>
      <c r="QHE456" s="17"/>
      <c r="QHF456" s="18"/>
      <c r="QHO456" s="16"/>
      <c r="QHP456" s="17"/>
      <c r="QHQ456" s="18"/>
      <c r="QHZ456" s="16"/>
      <c r="QIA456" s="17"/>
      <c r="QIB456" s="18"/>
      <c r="QIK456" s="16"/>
      <c r="QIL456" s="17"/>
      <c r="QIM456" s="18"/>
      <c r="QIV456" s="16"/>
      <c r="QIW456" s="17"/>
      <c r="QIX456" s="18"/>
      <c r="QJG456" s="16"/>
      <c r="QJH456" s="17"/>
      <c r="QJI456" s="18"/>
      <c r="QJR456" s="16"/>
      <c r="QJS456" s="17"/>
      <c r="QJT456" s="18"/>
      <c r="QKC456" s="16"/>
      <c r="QKD456" s="17"/>
      <c r="QKE456" s="18"/>
      <c r="QKN456" s="16"/>
      <c r="QKO456" s="17"/>
      <c r="QKP456" s="18"/>
      <c r="QKY456" s="16"/>
      <c r="QKZ456" s="17"/>
      <c r="QLA456" s="18"/>
      <c r="QLJ456" s="16"/>
      <c r="QLK456" s="17"/>
      <c r="QLL456" s="18"/>
      <c r="QLU456" s="16"/>
      <c r="QLV456" s="17"/>
      <c r="QLW456" s="18"/>
      <c r="QMF456" s="16"/>
      <c r="QMG456" s="17"/>
      <c r="QMH456" s="18"/>
      <c r="QMQ456" s="16"/>
      <c r="QMR456" s="17"/>
      <c r="QMS456" s="18"/>
      <c r="QNB456" s="16"/>
      <c r="QNC456" s="17"/>
      <c r="QND456" s="18"/>
      <c r="QNM456" s="16"/>
      <c r="QNN456" s="17"/>
      <c r="QNO456" s="18"/>
      <c r="QNX456" s="16"/>
      <c r="QNY456" s="17"/>
      <c r="QNZ456" s="18"/>
      <c r="QOI456" s="16"/>
      <c r="QOJ456" s="17"/>
      <c r="QOK456" s="18"/>
      <c r="QOT456" s="16"/>
      <c r="QOU456" s="17"/>
      <c r="QOV456" s="18"/>
      <c r="QPE456" s="16"/>
      <c r="QPF456" s="17"/>
      <c r="QPG456" s="18"/>
      <c r="QPP456" s="16"/>
      <c r="QPQ456" s="17"/>
      <c r="QPR456" s="18"/>
      <c r="QQA456" s="16"/>
      <c r="QQB456" s="17"/>
      <c r="QQC456" s="18"/>
      <c r="QQL456" s="16"/>
      <c r="QQM456" s="17"/>
      <c r="QQN456" s="18"/>
      <c r="QQW456" s="16"/>
      <c r="QQX456" s="17"/>
      <c r="QQY456" s="18"/>
      <c r="QRH456" s="16"/>
      <c r="QRI456" s="17"/>
      <c r="QRJ456" s="18"/>
      <c r="QRS456" s="16"/>
      <c r="QRT456" s="17"/>
      <c r="QRU456" s="18"/>
      <c r="QSD456" s="16"/>
      <c r="QSE456" s="17"/>
      <c r="QSF456" s="18"/>
      <c r="QSO456" s="16"/>
      <c r="QSP456" s="17"/>
      <c r="QSQ456" s="18"/>
      <c r="QSZ456" s="16"/>
      <c r="QTA456" s="17"/>
      <c r="QTB456" s="18"/>
      <c r="QTK456" s="16"/>
      <c r="QTL456" s="17"/>
      <c r="QTM456" s="18"/>
      <c r="QTV456" s="16"/>
      <c r="QTW456" s="17"/>
      <c r="QTX456" s="18"/>
      <c r="QUG456" s="16"/>
      <c r="QUH456" s="17"/>
      <c r="QUI456" s="18"/>
      <c r="QUR456" s="16"/>
      <c r="QUS456" s="17"/>
      <c r="QUT456" s="18"/>
      <c r="QVC456" s="16"/>
      <c r="QVD456" s="17"/>
      <c r="QVE456" s="18"/>
      <c r="QVN456" s="16"/>
      <c r="QVO456" s="17"/>
      <c r="QVP456" s="18"/>
      <c r="QVY456" s="16"/>
      <c r="QVZ456" s="17"/>
      <c r="QWA456" s="18"/>
      <c r="QWJ456" s="16"/>
      <c r="QWK456" s="17"/>
      <c r="QWL456" s="18"/>
      <c r="QWU456" s="16"/>
      <c r="QWV456" s="17"/>
      <c r="QWW456" s="18"/>
      <c r="QXF456" s="16"/>
      <c r="QXG456" s="17"/>
      <c r="QXH456" s="18"/>
      <c r="QXQ456" s="16"/>
      <c r="QXR456" s="17"/>
      <c r="QXS456" s="18"/>
      <c r="QYB456" s="16"/>
      <c r="QYC456" s="17"/>
      <c r="QYD456" s="18"/>
      <c r="QYM456" s="16"/>
      <c r="QYN456" s="17"/>
      <c r="QYO456" s="18"/>
      <c r="QYX456" s="16"/>
      <c r="QYY456" s="17"/>
      <c r="QYZ456" s="18"/>
      <c r="QZI456" s="16"/>
      <c r="QZJ456" s="17"/>
      <c r="QZK456" s="18"/>
      <c r="QZT456" s="16"/>
      <c r="QZU456" s="17"/>
      <c r="QZV456" s="18"/>
      <c r="RAE456" s="16"/>
      <c r="RAF456" s="17"/>
      <c r="RAG456" s="18"/>
      <c r="RAP456" s="16"/>
      <c r="RAQ456" s="17"/>
      <c r="RAR456" s="18"/>
      <c r="RBA456" s="16"/>
      <c r="RBB456" s="17"/>
      <c r="RBC456" s="18"/>
      <c r="RBL456" s="16"/>
      <c r="RBM456" s="17"/>
      <c r="RBN456" s="18"/>
      <c r="RBW456" s="16"/>
      <c r="RBX456" s="17"/>
      <c r="RBY456" s="18"/>
      <c r="RCH456" s="16"/>
      <c r="RCI456" s="17"/>
      <c r="RCJ456" s="18"/>
      <c r="RCS456" s="16"/>
      <c r="RCT456" s="17"/>
      <c r="RCU456" s="18"/>
      <c r="RDD456" s="16"/>
      <c r="RDE456" s="17"/>
      <c r="RDF456" s="18"/>
      <c r="RDO456" s="16"/>
      <c r="RDP456" s="17"/>
      <c r="RDQ456" s="18"/>
      <c r="RDZ456" s="16"/>
      <c r="REA456" s="17"/>
      <c r="REB456" s="18"/>
      <c r="REK456" s="16"/>
      <c r="REL456" s="17"/>
      <c r="REM456" s="18"/>
      <c r="REV456" s="16"/>
      <c r="REW456" s="17"/>
      <c r="REX456" s="18"/>
      <c r="RFG456" s="16"/>
      <c r="RFH456" s="17"/>
      <c r="RFI456" s="18"/>
      <c r="RFR456" s="16"/>
      <c r="RFS456" s="17"/>
      <c r="RFT456" s="18"/>
      <c r="RGC456" s="16"/>
      <c r="RGD456" s="17"/>
      <c r="RGE456" s="18"/>
      <c r="RGN456" s="16"/>
      <c r="RGO456" s="17"/>
      <c r="RGP456" s="18"/>
      <c r="RGY456" s="16"/>
      <c r="RGZ456" s="17"/>
      <c r="RHA456" s="18"/>
      <c r="RHJ456" s="16"/>
      <c r="RHK456" s="17"/>
      <c r="RHL456" s="18"/>
      <c r="RHU456" s="16"/>
      <c r="RHV456" s="17"/>
      <c r="RHW456" s="18"/>
      <c r="RIF456" s="16"/>
      <c r="RIG456" s="17"/>
      <c r="RIH456" s="18"/>
      <c r="RIQ456" s="16"/>
      <c r="RIR456" s="17"/>
      <c r="RIS456" s="18"/>
      <c r="RJB456" s="16"/>
      <c r="RJC456" s="17"/>
      <c r="RJD456" s="18"/>
      <c r="RJM456" s="16"/>
      <c r="RJN456" s="17"/>
      <c r="RJO456" s="18"/>
      <c r="RJX456" s="16"/>
      <c r="RJY456" s="17"/>
      <c r="RJZ456" s="18"/>
      <c r="RKI456" s="16"/>
      <c r="RKJ456" s="17"/>
      <c r="RKK456" s="18"/>
      <c r="RKT456" s="16"/>
      <c r="RKU456" s="17"/>
      <c r="RKV456" s="18"/>
      <c r="RLE456" s="16"/>
      <c r="RLF456" s="17"/>
      <c r="RLG456" s="18"/>
      <c r="RLP456" s="16"/>
      <c r="RLQ456" s="17"/>
      <c r="RLR456" s="18"/>
      <c r="RMA456" s="16"/>
      <c r="RMB456" s="17"/>
      <c r="RMC456" s="18"/>
      <c r="RML456" s="16"/>
      <c r="RMM456" s="17"/>
      <c r="RMN456" s="18"/>
      <c r="RMW456" s="16"/>
      <c r="RMX456" s="17"/>
      <c r="RMY456" s="18"/>
      <c r="RNH456" s="16"/>
      <c r="RNI456" s="17"/>
      <c r="RNJ456" s="18"/>
      <c r="RNS456" s="16"/>
      <c r="RNT456" s="17"/>
      <c r="RNU456" s="18"/>
      <c r="ROD456" s="16"/>
      <c r="ROE456" s="17"/>
      <c r="ROF456" s="18"/>
      <c r="ROO456" s="16"/>
      <c r="ROP456" s="17"/>
      <c r="ROQ456" s="18"/>
      <c r="ROZ456" s="16"/>
      <c r="RPA456" s="17"/>
      <c r="RPB456" s="18"/>
      <c r="RPK456" s="16"/>
      <c r="RPL456" s="17"/>
      <c r="RPM456" s="18"/>
      <c r="RPV456" s="16"/>
      <c r="RPW456" s="17"/>
      <c r="RPX456" s="18"/>
      <c r="RQG456" s="16"/>
      <c r="RQH456" s="17"/>
      <c r="RQI456" s="18"/>
      <c r="RQR456" s="16"/>
      <c r="RQS456" s="17"/>
      <c r="RQT456" s="18"/>
      <c r="RRC456" s="16"/>
      <c r="RRD456" s="17"/>
      <c r="RRE456" s="18"/>
      <c r="RRN456" s="16"/>
      <c r="RRO456" s="17"/>
      <c r="RRP456" s="18"/>
      <c r="RRY456" s="16"/>
      <c r="RRZ456" s="17"/>
      <c r="RSA456" s="18"/>
      <c r="RSJ456" s="16"/>
      <c r="RSK456" s="17"/>
      <c r="RSL456" s="18"/>
      <c r="RSU456" s="16"/>
      <c r="RSV456" s="17"/>
      <c r="RSW456" s="18"/>
      <c r="RTF456" s="16"/>
      <c r="RTG456" s="17"/>
      <c r="RTH456" s="18"/>
      <c r="RTQ456" s="16"/>
      <c r="RTR456" s="17"/>
      <c r="RTS456" s="18"/>
      <c r="RUB456" s="16"/>
      <c r="RUC456" s="17"/>
      <c r="RUD456" s="18"/>
      <c r="RUM456" s="16"/>
      <c r="RUN456" s="17"/>
      <c r="RUO456" s="18"/>
      <c r="RUX456" s="16"/>
      <c r="RUY456" s="17"/>
      <c r="RUZ456" s="18"/>
      <c r="RVI456" s="16"/>
      <c r="RVJ456" s="17"/>
      <c r="RVK456" s="18"/>
      <c r="RVT456" s="16"/>
      <c r="RVU456" s="17"/>
      <c r="RVV456" s="18"/>
      <c r="RWE456" s="16"/>
      <c r="RWF456" s="17"/>
      <c r="RWG456" s="18"/>
      <c r="RWP456" s="16"/>
      <c r="RWQ456" s="17"/>
      <c r="RWR456" s="18"/>
      <c r="RXA456" s="16"/>
      <c r="RXB456" s="17"/>
      <c r="RXC456" s="18"/>
      <c r="RXL456" s="16"/>
      <c r="RXM456" s="17"/>
      <c r="RXN456" s="18"/>
      <c r="RXW456" s="16"/>
      <c r="RXX456" s="17"/>
      <c r="RXY456" s="18"/>
      <c r="RYH456" s="16"/>
      <c r="RYI456" s="17"/>
      <c r="RYJ456" s="18"/>
      <c r="RYS456" s="16"/>
      <c r="RYT456" s="17"/>
      <c r="RYU456" s="18"/>
      <c r="RZD456" s="16"/>
      <c r="RZE456" s="17"/>
      <c r="RZF456" s="18"/>
      <c r="RZO456" s="16"/>
      <c r="RZP456" s="17"/>
      <c r="RZQ456" s="18"/>
      <c r="RZZ456" s="16"/>
      <c r="SAA456" s="17"/>
      <c r="SAB456" s="18"/>
      <c r="SAK456" s="16"/>
      <c r="SAL456" s="17"/>
      <c r="SAM456" s="18"/>
      <c r="SAV456" s="16"/>
      <c r="SAW456" s="17"/>
      <c r="SAX456" s="18"/>
      <c r="SBG456" s="16"/>
      <c r="SBH456" s="17"/>
      <c r="SBI456" s="18"/>
      <c r="SBR456" s="16"/>
      <c r="SBS456" s="17"/>
      <c r="SBT456" s="18"/>
      <c r="SCC456" s="16"/>
      <c r="SCD456" s="17"/>
      <c r="SCE456" s="18"/>
      <c r="SCN456" s="16"/>
      <c r="SCO456" s="17"/>
      <c r="SCP456" s="18"/>
      <c r="SCY456" s="16"/>
      <c r="SCZ456" s="17"/>
      <c r="SDA456" s="18"/>
      <c r="SDJ456" s="16"/>
      <c r="SDK456" s="17"/>
      <c r="SDL456" s="18"/>
      <c r="SDU456" s="16"/>
      <c r="SDV456" s="17"/>
      <c r="SDW456" s="18"/>
      <c r="SEF456" s="16"/>
      <c r="SEG456" s="17"/>
      <c r="SEH456" s="18"/>
      <c r="SEQ456" s="16"/>
      <c r="SER456" s="17"/>
      <c r="SES456" s="18"/>
      <c r="SFB456" s="16"/>
      <c r="SFC456" s="17"/>
      <c r="SFD456" s="18"/>
      <c r="SFM456" s="16"/>
      <c r="SFN456" s="17"/>
      <c r="SFO456" s="18"/>
      <c r="SFX456" s="16"/>
      <c r="SFY456" s="17"/>
      <c r="SFZ456" s="18"/>
      <c r="SGI456" s="16"/>
      <c r="SGJ456" s="17"/>
      <c r="SGK456" s="18"/>
      <c r="SGT456" s="16"/>
      <c r="SGU456" s="17"/>
      <c r="SGV456" s="18"/>
      <c r="SHE456" s="16"/>
      <c r="SHF456" s="17"/>
      <c r="SHG456" s="18"/>
      <c r="SHP456" s="16"/>
      <c r="SHQ456" s="17"/>
      <c r="SHR456" s="18"/>
      <c r="SIA456" s="16"/>
      <c r="SIB456" s="17"/>
      <c r="SIC456" s="18"/>
      <c r="SIL456" s="16"/>
      <c r="SIM456" s="17"/>
      <c r="SIN456" s="18"/>
      <c r="SIW456" s="16"/>
      <c r="SIX456" s="17"/>
      <c r="SIY456" s="18"/>
      <c r="SJH456" s="16"/>
      <c r="SJI456" s="17"/>
      <c r="SJJ456" s="18"/>
      <c r="SJS456" s="16"/>
      <c r="SJT456" s="17"/>
      <c r="SJU456" s="18"/>
      <c r="SKD456" s="16"/>
      <c r="SKE456" s="17"/>
      <c r="SKF456" s="18"/>
      <c r="SKO456" s="16"/>
      <c r="SKP456" s="17"/>
      <c r="SKQ456" s="18"/>
      <c r="SKZ456" s="16"/>
      <c r="SLA456" s="17"/>
      <c r="SLB456" s="18"/>
      <c r="SLK456" s="16"/>
      <c r="SLL456" s="17"/>
      <c r="SLM456" s="18"/>
      <c r="SLV456" s="16"/>
      <c r="SLW456" s="17"/>
      <c r="SLX456" s="18"/>
      <c r="SMG456" s="16"/>
      <c r="SMH456" s="17"/>
      <c r="SMI456" s="18"/>
      <c r="SMR456" s="16"/>
      <c r="SMS456" s="17"/>
      <c r="SMT456" s="18"/>
      <c r="SNC456" s="16"/>
      <c r="SND456" s="17"/>
      <c r="SNE456" s="18"/>
      <c r="SNN456" s="16"/>
      <c r="SNO456" s="17"/>
      <c r="SNP456" s="18"/>
      <c r="SNY456" s="16"/>
      <c r="SNZ456" s="17"/>
      <c r="SOA456" s="18"/>
      <c r="SOJ456" s="16"/>
      <c r="SOK456" s="17"/>
      <c r="SOL456" s="18"/>
      <c r="SOU456" s="16"/>
      <c r="SOV456" s="17"/>
      <c r="SOW456" s="18"/>
      <c r="SPF456" s="16"/>
      <c r="SPG456" s="17"/>
      <c r="SPH456" s="18"/>
      <c r="SPQ456" s="16"/>
      <c r="SPR456" s="17"/>
      <c r="SPS456" s="18"/>
      <c r="SQB456" s="16"/>
      <c r="SQC456" s="17"/>
      <c r="SQD456" s="18"/>
      <c r="SQM456" s="16"/>
      <c r="SQN456" s="17"/>
      <c r="SQO456" s="18"/>
      <c r="SQX456" s="16"/>
      <c r="SQY456" s="17"/>
      <c r="SQZ456" s="18"/>
      <c r="SRI456" s="16"/>
      <c r="SRJ456" s="17"/>
      <c r="SRK456" s="18"/>
      <c r="SRT456" s="16"/>
      <c r="SRU456" s="17"/>
      <c r="SRV456" s="18"/>
      <c r="SSE456" s="16"/>
      <c r="SSF456" s="17"/>
      <c r="SSG456" s="18"/>
      <c r="SSP456" s="16"/>
      <c r="SSQ456" s="17"/>
      <c r="SSR456" s="18"/>
      <c r="STA456" s="16"/>
      <c r="STB456" s="17"/>
      <c r="STC456" s="18"/>
      <c r="STL456" s="16"/>
      <c r="STM456" s="17"/>
      <c r="STN456" s="18"/>
      <c r="STW456" s="16"/>
      <c r="STX456" s="17"/>
      <c r="STY456" s="18"/>
      <c r="SUH456" s="16"/>
      <c r="SUI456" s="17"/>
      <c r="SUJ456" s="18"/>
      <c r="SUS456" s="16"/>
      <c r="SUT456" s="17"/>
      <c r="SUU456" s="18"/>
      <c r="SVD456" s="16"/>
      <c r="SVE456" s="17"/>
      <c r="SVF456" s="18"/>
      <c r="SVO456" s="16"/>
      <c r="SVP456" s="17"/>
      <c r="SVQ456" s="18"/>
      <c r="SVZ456" s="16"/>
      <c r="SWA456" s="17"/>
      <c r="SWB456" s="18"/>
      <c r="SWK456" s="16"/>
      <c r="SWL456" s="17"/>
      <c r="SWM456" s="18"/>
      <c r="SWV456" s="16"/>
      <c r="SWW456" s="17"/>
      <c r="SWX456" s="18"/>
      <c r="SXG456" s="16"/>
      <c r="SXH456" s="17"/>
      <c r="SXI456" s="18"/>
      <c r="SXR456" s="16"/>
      <c r="SXS456" s="17"/>
      <c r="SXT456" s="18"/>
      <c r="SYC456" s="16"/>
      <c r="SYD456" s="17"/>
      <c r="SYE456" s="18"/>
      <c r="SYN456" s="16"/>
      <c r="SYO456" s="17"/>
      <c r="SYP456" s="18"/>
      <c r="SYY456" s="16"/>
      <c r="SYZ456" s="17"/>
      <c r="SZA456" s="18"/>
      <c r="SZJ456" s="16"/>
      <c r="SZK456" s="17"/>
      <c r="SZL456" s="18"/>
      <c r="SZU456" s="16"/>
      <c r="SZV456" s="17"/>
      <c r="SZW456" s="18"/>
      <c r="TAF456" s="16"/>
      <c r="TAG456" s="17"/>
      <c r="TAH456" s="18"/>
      <c r="TAQ456" s="16"/>
      <c r="TAR456" s="17"/>
      <c r="TAS456" s="18"/>
      <c r="TBB456" s="16"/>
      <c r="TBC456" s="17"/>
      <c r="TBD456" s="18"/>
      <c r="TBM456" s="16"/>
      <c r="TBN456" s="17"/>
      <c r="TBO456" s="18"/>
      <c r="TBX456" s="16"/>
      <c r="TBY456" s="17"/>
      <c r="TBZ456" s="18"/>
      <c r="TCI456" s="16"/>
      <c r="TCJ456" s="17"/>
      <c r="TCK456" s="18"/>
      <c r="TCT456" s="16"/>
      <c r="TCU456" s="17"/>
      <c r="TCV456" s="18"/>
      <c r="TDE456" s="16"/>
      <c r="TDF456" s="17"/>
      <c r="TDG456" s="18"/>
      <c r="TDP456" s="16"/>
      <c r="TDQ456" s="17"/>
      <c r="TDR456" s="18"/>
      <c r="TEA456" s="16"/>
      <c r="TEB456" s="17"/>
      <c r="TEC456" s="18"/>
      <c r="TEL456" s="16"/>
      <c r="TEM456" s="17"/>
      <c r="TEN456" s="18"/>
      <c r="TEW456" s="16"/>
      <c r="TEX456" s="17"/>
      <c r="TEY456" s="18"/>
      <c r="TFH456" s="16"/>
      <c r="TFI456" s="17"/>
      <c r="TFJ456" s="18"/>
      <c r="TFS456" s="16"/>
      <c r="TFT456" s="17"/>
      <c r="TFU456" s="18"/>
      <c r="TGD456" s="16"/>
      <c r="TGE456" s="17"/>
      <c r="TGF456" s="18"/>
      <c r="TGO456" s="16"/>
      <c r="TGP456" s="17"/>
      <c r="TGQ456" s="18"/>
      <c r="TGZ456" s="16"/>
      <c r="THA456" s="17"/>
      <c r="THB456" s="18"/>
      <c r="THK456" s="16"/>
      <c r="THL456" s="17"/>
      <c r="THM456" s="18"/>
      <c r="THV456" s="16"/>
      <c r="THW456" s="17"/>
      <c r="THX456" s="18"/>
      <c r="TIG456" s="16"/>
      <c r="TIH456" s="17"/>
      <c r="TII456" s="18"/>
      <c r="TIR456" s="16"/>
      <c r="TIS456" s="17"/>
      <c r="TIT456" s="18"/>
      <c r="TJC456" s="16"/>
      <c r="TJD456" s="17"/>
      <c r="TJE456" s="18"/>
      <c r="TJN456" s="16"/>
      <c r="TJO456" s="17"/>
      <c r="TJP456" s="18"/>
      <c r="TJY456" s="16"/>
      <c r="TJZ456" s="17"/>
      <c r="TKA456" s="18"/>
      <c r="TKJ456" s="16"/>
      <c r="TKK456" s="17"/>
      <c r="TKL456" s="18"/>
      <c r="TKU456" s="16"/>
      <c r="TKV456" s="17"/>
      <c r="TKW456" s="18"/>
      <c r="TLF456" s="16"/>
      <c r="TLG456" s="17"/>
      <c r="TLH456" s="18"/>
      <c r="TLQ456" s="16"/>
      <c r="TLR456" s="17"/>
      <c r="TLS456" s="18"/>
      <c r="TMB456" s="16"/>
      <c r="TMC456" s="17"/>
      <c r="TMD456" s="18"/>
      <c r="TMM456" s="16"/>
      <c r="TMN456" s="17"/>
      <c r="TMO456" s="18"/>
      <c r="TMX456" s="16"/>
      <c r="TMY456" s="17"/>
      <c r="TMZ456" s="18"/>
      <c r="TNI456" s="16"/>
      <c r="TNJ456" s="17"/>
      <c r="TNK456" s="18"/>
      <c r="TNT456" s="16"/>
      <c r="TNU456" s="17"/>
      <c r="TNV456" s="18"/>
      <c r="TOE456" s="16"/>
      <c r="TOF456" s="17"/>
      <c r="TOG456" s="18"/>
      <c r="TOP456" s="16"/>
      <c r="TOQ456" s="17"/>
      <c r="TOR456" s="18"/>
      <c r="TPA456" s="16"/>
      <c r="TPB456" s="17"/>
      <c r="TPC456" s="18"/>
      <c r="TPL456" s="16"/>
      <c r="TPM456" s="17"/>
      <c r="TPN456" s="18"/>
      <c r="TPW456" s="16"/>
      <c r="TPX456" s="17"/>
      <c r="TPY456" s="18"/>
      <c r="TQH456" s="16"/>
      <c r="TQI456" s="17"/>
      <c r="TQJ456" s="18"/>
      <c r="TQS456" s="16"/>
      <c r="TQT456" s="17"/>
      <c r="TQU456" s="18"/>
      <c r="TRD456" s="16"/>
      <c r="TRE456" s="17"/>
      <c r="TRF456" s="18"/>
      <c r="TRO456" s="16"/>
      <c r="TRP456" s="17"/>
      <c r="TRQ456" s="18"/>
      <c r="TRZ456" s="16"/>
      <c r="TSA456" s="17"/>
      <c r="TSB456" s="18"/>
      <c r="TSK456" s="16"/>
      <c r="TSL456" s="17"/>
      <c r="TSM456" s="18"/>
      <c r="TSV456" s="16"/>
      <c r="TSW456" s="17"/>
      <c r="TSX456" s="18"/>
      <c r="TTG456" s="16"/>
      <c r="TTH456" s="17"/>
      <c r="TTI456" s="18"/>
      <c r="TTR456" s="16"/>
      <c r="TTS456" s="17"/>
      <c r="TTT456" s="18"/>
      <c r="TUC456" s="16"/>
      <c r="TUD456" s="17"/>
      <c r="TUE456" s="18"/>
      <c r="TUN456" s="16"/>
      <c r="TUO456" s="17"/>
      <c r="TUP456" s="18"/>
      <c r="TUY456" s="16"/>
      <c r="TUZ456" s="17"/>
      <c r="TVA456" s="18"/>
      <c r="TVJ456" s="16"/>
      <c r="TVK456" s="17"/>
      <c r="TVL456" s="18"/>
      <c r="TVU456" s="16"/>
      <c r="TVV456" s="17"/>
      <c r="TVW456" s="18"/>
      <c r="TWF456" s="16"/>
      <c r="TWG456" s="17"/>
      <c r="TWH456" s="18"/>
      <c r="TWQ456" s="16"/>
      <c r="TWR456" s="17"/>
      <c r="TWS456" s="18"/>
      <c r="TXB456" s="16"/>
      <c r="TXC456" s="17"/>
      <c r="TXD456" s="18"/>
      <c r="TXM456" s="16"/>
      <c r="TXN456" s="17"/>
      <c r="TXO456" s="18"/>
      <c r="TXX456" s="16"/>
      <c r="TXY456" s="17"/>
      <c r="TXZ456" s="18"/>
      <c r="TYI456" s="16"/>
      <c r="TYJ456" s="17"/>
      <c r="TYK456" s="18"/>
      <c r="TYT456" s="16"/>
      <c r="TYU456" s="17"/>
      <c r="TYV456" s="18"/>
      <c r="TZE456" s="16"/>
      <c r="TZF456" s="17"/>
      <c r="TZG456" s="18"/>
      <c r="TZP456" s="16"/>
      <c r="TZQ456" s="17"/>
      <c r="TZR456" s="18"/>
      <c r="UAA456" s="16"/>
      <c r="UAB456" s="17"/>
      <c r="UAC456" s="18"/>
      <c r="UAL456" s="16"/>
      <c r="UAM456" s="17"/>
      <c r="UAN456" s="18"/>
      <c r="UAW456" s="16"/>
      <c r="UAX456" s="17"/>
      <c r="UAY456" s="18"/>
      <c r="UBH456" s="16"/>
      <c r="UBI456" s="17"/>
      <c r="UBJ456" s="18"/>
      <c r="UBS456" s="16"/>
      <c r="UBT456" s="17"/>
      <c r="UBU456" s="18"/>
      <c r="UCD456" s="16"/>
      <c r="UCE456" s="17"/>
      <c r="UCF456" s="18"/>
      <c r="UCO456" s="16"/>
      <c r="UCP456" s="17"/>
      <c r="UCQ456" s="18"/>
      <c r="UCZ456" s="16"/>
      <c r="UDA456" s="17"/>
      <c r="UDB456" s="18"/>
      <c r="UDK456" s="16"/>
      <c r="UDL456" s="17"/>
      <c r="UDM456" s="18"/>
      <c r="UDV456" s="16"/>
      <c r="UDW456" s="17"/>
      <c r="UDX456" s="18"/>
      <c r="UEG456" s="16"/>
      <c r="UEH456" s="17"/>
      <c r="UEI456" s="18"/>
      <c r="UER456" s="16"/>
      <c r="UES456" s="17"/>
      <c r="UET456" s="18"/>
      <c r="UFC456" s="16"/>
      <c r="UFD456" s="17"/>
      <c r="UFE456" s="18"/>
      <c r="UFN456" s="16"/>
      <c r="UFO456" s="17"/>
      <c r="UFP456" s="18"/>
      <c r="UFY456" s="16"/>
      <c r="UFZ456" s="17"/>
      <c r="UGA456" s="18"/>
      <c r="UGJ456" s="16"/>
      <c r="UGK456" s="17"/>
      <c r="UGL456" s="18"/>
      <c r="UGU456" s="16"/>
      <c r="UGV456" s="17"/>
      <c r="UGW456" s="18"/>
      <c r="UHF456" s="16"/>
      <c r="UHG456" s="17"/>
      <c r="UHH456" s="18"/>
      <c r="UHQ456" s="16"/>
      <c r="UHR456" s="17"/>
      <c r="UHS456" s="18"/>
      <c r="UIB456" s="16"/>
      <c r="UIC456" s="17"/>
      <c r="UID456" s="18"/>
      <c r="UIM456" s="16"/>
      <c r="UIN456" s="17"/>
      <c r="UIO456" s="18"/>
      <c r="UIX456" s="16"/>
      <c r="UIY456" s="17"/>
      <c r="UIZ456" s="18"/>
      <c r="UJI456" s="16"/>
      <c r="UJJ456" s="17"/>
      <c r="UJK456" s="18"/>
      <c r="UJT456" s="16"/>
      <c r="UJU456" s="17"/>
      <c r="UJV456" s="18"/>
      <c r="UKE456" s="16"/>
      <c r="UKF456" s="17"/>
      <c r="UKG456" s="18"/>
      <c r="UKP456" s="16"/>
      <c r="UKQ456" s="17"/>
      <c r="UKR456" s="18"/>
      <c r="ULA456" s="16"/>
      <c r="ULB456" s="17"/>
      <c r="ULC456" s="18"/>
      <c r="ULL456" s="16"/>
      <c r="ULM456" s="17"/>
      <c r="ULN456" s="18"/>
      <c r="ULW456" s="16"/>
      <c r="ULX456" s="17"/>
      <c r="ULY456" s="18"/>
      <c r="UMH456" s="16"/>
      <c r="UMI456" s="17"/>
      <c r="UMJ456" s="18"/>
      <c r="UMS456" s="16"/>
      <c r="UMT456" s="17"/>
      <c r="UMU456" s="18"/>
      <c r="UND456" s="16"/>
      <c r="UNE456" s="17"/>
      <c r="UNF456" s="18"/>
      <c r="UNO456" s="16"/>
      <c r="UNP456" s="17"/>
      <c r="UNQ456" s="18"/>
      <c r="UNZ456" s="16"/>
      <c r="UOA456" s="17"/>
      <c r="UOB456" s="18"/>
      <c r="UOK456" s="16"/>
      <c r="UOL456" s="17"/>
      <c r="UOM456" s="18"/>
      <c r="UOV456" s="16"/>
      <c r="UOW456" s="17"/>
      <c r="UOX456" s="18"/>
      <c r="UPG456" s="16"/>
      <c r="UPH456" s="17"/>
      <c r="UPI456" s="18"/>
      <c r="UPR456" s="16"/>
      <c r="UPS456" s="17"/>
      <c r="UPT456" s="18"/>
      <c r="UQC456" s="16"/>
      <c r="UQD456" s="17"/>
      <c r="UQE456" s="18"/>
      <c r="UQN456" s="16"/>
      <c r="UQO456" s="17"/>
      <c r="UQP456" s="18"/>
      <c r="UQY456" s="16"/>
      <c r="UQZ456" s="17"/>
      <c r="URA456" s="18"/>
      <c r="URJ456" s="16"/>
      <c r="URK456" s="17"/>
      <c r="URL456" s="18"/>
      <c r="URU456" s="16"/>
      <c r="URV456" s="17"/>
      <c r="URW456" s="18"/>
      <c r="USF456" s="16"/>
      <c r="USG456" s="17"/>
      <c r="USH456" s="18"/>
      <c r="USQ456" s="16"/>
      <c r="USR456" s="17"/>
      <c r="USS456" s="18"/>
      <c r="UTB456" s="16"/>
      <c r="UTC456" s="17"/>
      <c r="UTD456" s="18"/>
      <c r="UTM456" s="16"/>
      <c r="UTN456" s="17"/>
      <c r="UTO456" s="18"/>
      <c r="UTX456" s="16"/>
      <c r="UTY456" s="17"/>
      <c r="UTZ456" s="18"/>
      <c r="UUI456" s="16"/>
      <c r="UUJ456" s="17"/>
      <c r="UUK456" s="18"/>
      <c r="UUT456" s="16"/>
      <c r="UUU456" s="17"/>
      <c r="UUV456" s="18"/>
      <c r="UVE456" s="16"/>
      <c r="UVF456" s="17"/>
      <c r="UVG456" s="18"/>
      <c r="UVP456" s="16"/>
      <c r="UVQ456" s="17"/>
      <c r="UVR456" s="18"/>
      <c r="UWA456" s="16"/>
      <c r="UWB456" s="17"/>
      <c r="UWC456" s="18"/>
      <c r="UWL456" s="16"/>
      <c r="UWM456" s="17"/>
      <c r="UWN456" s="18"/>
      <c r="UWW456" s="16"/>
      <c r="UWX456" s="17"/>
      <c r="UWY456" s="18"/>
      <c r="UXH456" s="16"/>
      <c r="UXI456" s="17"/>
      <c r="UXJ456" s="18"/>
      <c r="UXS456" s="16"/>
      <c r="UXT456" s="17"/>
      <c r="UXU456" s="18"/>
      <c r="UYD456" s="16"/>
      <c r="UYE456" s="17"/>
      <c r="UYF456" s="18"/>
      <c r="UYO456" s="16"/>
      <c r="UYP456" s="17"/>
      <c r="UYQ456" s="18"/>
      <c r="UYZ456" s="16"/>
      <c r="UZA456" s="17"/>
      <c r="UZB456" s="18"/>
      <c r="UZK456" s="16"/>
      <c r="UZL456" s="17"/>
      <c r="UZM456" s="18"/>
      <c r="UZV456" s="16"/>
      <c r="UZW456" s="17"/>
      <c r="UZX456" s="18"/>
      <c r="VAG456" s="16"/>
      <c r="VAH456" s="17"/>
      <c r="VAI456" s="18"/>
      <c r="VAR456" s="16"/>
      <c r="VAS456" s="17"/>
      <c r="VAT456" s="18"/>
      <c r="VBC456" s="16"/>
      <c r="VBD456" s="17"/>
      <c r="VBE456" s="18"/>
      <c r="VBN456" s="16"/>
      <c r="VBO456" s="17"/>
      <c r="VBP456" s="18"/>
      <c r="VBY456" s="16"/>
      <c r="VBZ456" s="17"/>
      <c r="VCA456" s="18"/>
      <c r="VCJ456" s="16"/>
      <c r="VCK456" s="17"/>
      <c r="VCL456" s="18"/>
      <c r="VCU456" s="16"/>
      <c r="VCV456" s="17"/>
      <c r="VCW456" s="18"/>
      <c r="VDF456" s="16"/>
      <c r="VDG456" s="17"/>
      <c r="VDH456" s="18"/>
      <c r="VDQ456" s="16"/>
      <c r="VDR456" s="17"/>
      <c r="VDS456" s="18"/>
      <c r="VEB456" s="16"/>
      <c r="VEC456" s="17"/>
      <c r="VED456" s="18"/>
      <c r="VEM456" s="16"/>
      <c r="VEN456" s="17"/>
      <c r="VEO456" s="18"/>
      <c r="VEX456" s="16"/>
      <c r="VEY456" s="17"/>
      <c r="VEZ456" s="18"/>
      <c r="VFI456" s="16"/>
      <c r="VFJ456" s="17"/>
      <c r="VFK456" s="18"/>
      <c r="VFT456" s="16"/>
      <c r="VFU456" s="17"/>
      <c r="VFV456" s="18"/>
      <c r="VGE456" s="16"/>
      <c r="VGF456" s="17"/>
      <c r="VGG456" s="18"/>
      <c r="VGP456" s="16"/>
      <c r="VGQ456" s="17"/>
      <c r="VGR456" s="18"/>
      <c r="VHA456" s="16"/>
      <c r="VHB456" s="17"/>
      <c r="VHC456" s="18"/>
      <c r="VHL456" s="16"/>
      <c r="VHM456" s="17"/>
      <c r="VHN456" s="18"/>
      <c r="VHW456" s="16"/>
      <c r="VHX456" s="17"/>
      <c r="VHY456" s="18"/>
      <c r="VIH456" s="16"/>
      <c r="VII456" s="17"/>
      <c r="VIJ456" s="18"/>
      <c r="VIS456" s="16"/>
      <c r="VIT456" s="17"/>
      <c r="VIU456" s="18"/>
      <c r="VJD456" s="16"/>
      <c r="VJE456" s="17"/>
      <c r="VJF456" s="18"/>
      <c r="VJO456" s="16"/>
      <c r="VJP456" s="17"/>
      <c r="VJQ456" s="18"/>
      <c r="VJZ456" s="16"/>
      <c r="VKA456" s="17"/>
      <c r="VKB456" s="18"/>
      <c r="VKK456" s="16"/>
      <c r="VKL456" s="17"/>
      <c r="VKM456" s="18"/>
      <c r="VKV456" s="16"/>
      <c r="VKW456" s="17"/>
      <c r="VKX456" s="18"/>
      <c r="VLG456" s="16"/>
      <c r="VLH456" s="17"/>
      <c r="VLI456" s="18"/>
      <c r="VLR456" s="16"/>
      <c r="VLS456" s="17"/>
      <c r="VLT456" s="18"/>
      <c r="VMC456" s="16"/>
      <c r="VMD456" s="17"/>
      <c r="VME456" s="18"/>
      <c r="VMN456" s="16"/>
      <c r="VMO456" s="17"/>
      <c r="VMP456" s="18"/>
      <c r="VMY456" s="16"/>
      <c r="VMZ456" s="17"/>
      <c r="VNA456" s="18"/>
      <c r="VNJ456" s="16"/>
      <c r="VNK456" s="17"/>
      <c r="VNL456" s="18"/>
      <c r="VNU456" s="16"/>
      <c r="VNV456" s="17"/>
      <c r="VNW456" s="18"/>
      <c r="VOF456" s="16"/>
      <c r="VOG456" s="17"/>
      <c r="VOH456" s="18"/>
      <c r="VOQ456" s="16"/>
      <c r="VOR456" s="17"/>
      <c r="VOS456" s="18"/>
      <c r="VPB456" s="16"/>
      <c r="VPC456" s="17"/>
      <c r="VPD456" s="18"/>
      <c r="VPM456" s="16"/>
      <c r="VPN456" s="17"/>
      <c r="VPO456" s="18"/>
      <c r="VPX456" s="16"/>
      <c r="VPY456" s="17"/>
      <c r="VPZ456" s="18"/>
      <c r="VQI456" s="16"/>
      <c r="VQJ456" s="17"/>
      <c r="VQK456" s="18"/>
      <c r="VQT456" s="16"/>
      <c r="VQU456" s="17"/>
      <c r="VQV456" s="18"/>
      <c r="VRE456" s="16"/>
      <c r="VRF456" s="17"/>
      <c r="VRG456" s="18"/>
      <c r="VRP456" s="16"/>
      <c r="VRQ456" s="17"/>
      <c r="VRR456" s="18"/>
      <c r="VSA456" s="16"/>
      <c r="VSB456" s="17"/>
      <c r="VSC456" s="18"/>
      <c r="VSL456" s="16"/>
      <c r="VSM456" s="17"/>
      <c r="VSN456" s="18"/>
      <c r="VSW456" s="16"/>
      <c r="VSX456" s="17"/>
      <c r="VSY456" s="18"/>
      <c r="VTH456" s="16"/>
      <c r="VTI456" s="17"/>
      <c r="VTJ456" s="18"/>
      <c r="VTS456" s="16"/>
      <c r="VTT456" s="17"/>
      <c r="VTU456" s="18"/>
      <c r="VUD456" s="16"/>
      <c r="VUE456" s="17"/>
      <c r="VUF456" s="18"/>
      <c r="VUO456" s="16"/>
      <c r="VUP456" s="17"/>
      <c r="VUQ456" s="18"/>
      <c r="VUZ456" s="16"/>
      <c r="VVA456" s="17"/>
      <c r="VVB456" s="18"/>
      <c r="VVK456" s="16"/>
      <c r="VVL456" s="17"/>
      <c r="VVM456" s="18"/>
      <c r="VVV456" s="16"/>
      <c r="VVW456" s="17"/>
      <c r="VVX456" s="18"/>
      <c r="VWG456" s="16"/>
      <c r="VWH456" s="17"/>
      <c r="VWI456" s="18"/>
      <c r="VWR456" s="16"/>
      <c r="VWS456" s="17"/>
      <c r="VWT456" s="18"/>
      <c r="VXC456" s="16"/>
      <c r="VXD456" s="17"/>
      <c r="VXE456" s="18"/>
      <c r="VXN456" s="16"/>
      <c r="VXO456" s="17"/>
      <c r="VXP456" s="18"/>
      <c r="VXY456" s="16"/>
      <c r="VXZ456" s="17"/>
      <c r="VYA456" s="18"/>
      <c r="VYJ456" s="16"/>
      <c r="VYK456" s="17"/>
      <c r="VYL456" s="18"/>
      <c r="VYU456" s="16"/>
      <c r="VYV456" s="17"/>
      <c r="VYW456" s="18"/>
      <c r="VZF456" s="16"/>
      <c r="VZG456" s="17"/>
      <c r="VZH456" s="18"/>
      <c r="VZQ456" s="16"/>
      <c r="VZR456" s="17"/>
      <c r="VZS456" s="18"/>
      <c r="WAB456" s="16"/>
      <c r="WAC456" s="17"/>
      <c r="WAD456" s="18"/>
      <c r="WAM456" s="16"/>
      <c r="WAN456" s="17"/>
      <c r="WAO456" s="18"/>
      <c r="WAX456" s="16"/>
      <c r="WAY456" s="17"/>
      <c r="WAZ456" s="18"/>
      <c r="WBI456" s="16"/>
      <c r="WBJ456" s="17"/>
      <c r="WBK456" s="18"/>
      <c r="WBT456" s="16"/>
      <c r="WBU456" s="17"/>
      <c r="WBV456" s="18"/>
      <c r="WCE456" s="16"/>
      <c r="WCF456" s="17"/>
      <c r="WCG456" s="18"/>
      <c r="WCP456" s="16"/>
      <c r="WCQ456" s="17"/>
      <c r="WCR456" s="18"/>
      <c r="WDA456" s="16"/>
      <c r="WDB456" s="17"/>
      <c r="WDC456" s="18"/>
      <c r="WDL456" s="16"/>
      <c r="WDM456" s="17"/>
      <c r="WDN456" s="18"/>
      <c r="WDW456" s="16"/>
      <c r="WDX456" s="17"/>
      <c r="WDY456" s="18"/>
      <c r="WEH456" s="16"/>
      <c r="WEI456" s="17"/>
      <c r="WEJ456" s="18"/>
      <c r="WES456" s="16"/>
      <c r="WET456" s="17"/>
      <c r="WEU456" s="18"/>
      <c r="WFD456" s="16"/>
      <c r="WFE456" s="17"/>
      <c r="WFF456" s="18"/>
      <c r="WFO456" s="16"/>
      <c r="WFP456" s="17"/>
      <c r="WFQ456" s="18"/>
      <c r="WFZ456" s="16"/>
      <c r="WGA456" s="17"/>
      <c r="WGB456" s="18"/>
      <c r="WGK456" s="16"/>
      <c r="WGL456" s="17"/>
      <c r="WGM456" s="18"/>
      <c r="WGV456" s="16"/>
      <c r="WGW456" s="17"/>
      <c r="WGX456" s="18"/>
      <c r="WHG456" s="16"/>
      <c r="WHH456" s="17"/>
      <c r="WHI456" s="18"/>
      <c r="WHR456" s="16"/>
      <c r="WHS456" s="17"/>
      <c r="WHT456" s="18"/>
      <c r="WIC456" s="16"/>
      <c r="WID456" s="17"/>
      <c r="WIE456" s="18"/>
      <c r="WIN456" s="16"/>
      <c r="WIO456" s="17"/>
      <c r="WIP456" s="18"/>
      <c r="WIY456" s="16"/>
      <c r="WIZ456" s="17"/>
      <c r="WJA456" s="18"/>
      <c r="WJJ456" s="16"/>
      <c r="WJK456" s="17"/>
      <c r="WJL456" s="18"/>
      <c r="WJU456" s="16"/>
      <c r="WJV456" s="17"/>
      <c r="WJW456" s="18"/>
      <c r="WKF456" s="16"/>
      <c r="WKG456" s="17"/>
      <c r="WKH456" s="18"/>
      <c r="WKQ456" s="16"/>
      <c r="WKR456" s="17"/>
      <c r="WKS456" s="18"/>
      <c r="WLB456" s="16"/>
      <c r="WLC456" s="17"/>
      <c r="WLD456" s="18"/>
      <c r="WLM456" s="16"/>
      <c r="WLN456" s="17"/>
      <c r="WLO456" s="18"/>
      <c r="WLX456" s="16"/>
      <c r="WLY456" s="17"/>
      <c r="WLZ456" s="18"/>
      <c r="WMI456" s="16"/>
      <c r="WMJ456" s="17"/>
      <c r="WMK456" s="18"/>
      <c r="WMT456" s="16"/>
      <c r="WMU456" s="17"/>
      <c r="WMV456" s="18"/>
      <c r="WNE456" s="16"/>
      <c r="WNF456" s="17"/>
      <c r="WNG456" s="18"/>
      <c r="WNP456" s="16"/>
      <c r="WNQ456" s="17"/>
      <c r="WNR456" s="18"/>
      <c r="WOA456" s="16"/>
      <c r="WOB456" s="17"/>
      <c r="WOC456" s="18"/>
      <c r="WOL456" s="16"/>
      <c r="WOM456" s="17"/>
      <c r="WON456" s="18"/>
      <c r="WOW456" s="16"/>
      <c r="WOX456" s="17"/>
      <c r="WOY456" s="18"/>
      <c r="WPH456" s="16"/>
      <c r="WPI456" s="17"/>
      <c r="WPJ456" s="18"/>
      <c r="WPS456" s="16"/>
      <c r="WPT456" s="17"/>
      <c r="WPU456" s="18"/>
      <c r="WQD456" s="16"/>
      <c r="WQE456" s="17"/>
      <c r="WQF456" s="18"/>
      <c r="WQO456" s="16"/>
      <c r="WQP456" s="17"/>
      <c r="WQQ456" s="18"/>
      <c r="WQZ456" s="16"/>
      <c r="WRA456" s="17"/>
      <c r="WRB456" s="18"/>
      <c r="WRK456" s="16"/>
      <c r="WRL456" s="17"/>
      <c r="WRM456" s="18"/>
      <c r="WRV456" s="16"/>
      <c r="WRW456" s="17"/>
      <c r="WRX456" s="18"/>
      <c r="WSG456" s="16"/>
      <c r="WSH456" s="17"/>
      <c r="WSI456" s="18"/>
      <c r="WSR456" s="16"/>
      <c r="WSS456" s="17"/>
      <c r="WST456" s="18"/>
      <c r="WTC456" s="16"/>
      <c r="WTD456" s="17"/>
      <c r="WTE456" s="18"/>
      <c r="WTN456" s="16"/>
      <c r="WTO456" s="17"/>
      <c r="WTP456" s="18"/>
      <c r="WTY456" s="16"/>
      <c r="WTZ456" s="17"/>
      <c r="WUA456" s="18"/>
      <c r="WUJ456" s="16"/>
      <c r="WUK456" s="17"/>
      <c r="WUL456" s="18"/>
      <c r="WUU456" s="16"/>
      <c r="WUV456" s="17"/>
      <c r="WUW456" s="18"/>
      <c r="WVF456" s="16"/>
      <c r="WVG456" s="17"/>
      <c r="WVH456" s="18"/>
      <c r="WVQ456" s="16"/>
      <c r="WVR456" s="17"/>
      <c r="WVS456" s="18"/>
      <c r="WWB456" s="16"/>
      <c r="WWC456" s="17"/>
      <c r="WWD456" s="18"/>
      <c r="WWM456" s="16"/>
      <c r="WWN456" s="17"/>
      <c r="WWO456" s="18"/>
      <c r="WWX456" s="16"/>
      <c r="WWY456" s="17"/>
      <c r="WWZ456" s="18"/>
      <c r="WXI456" s="16"/>
      <c r="WXJ456" s="17"/>
      <c r="WXK456" s="18"/>
      <c r="WXT456" s="16"/>
      <c r="WXU456" s="17"/>
      <c r="WXV456" s="18"/>
      <c r="WYE456" s="16"/>
      <c r="WYF456" s="17"/>
      <c r="WYG456" s="18"/>
      <c r="WYP456" s="16"/>
      <c r="WYQ456" s="17"/>
      <c r="WYR456" s="18"/>
      <c r="WZA456" s="16"/>
      <c r="WZB456" s="17"/>
      <c r="WZC456" s="18"/>
      <c r="WZL456" s="16"/>
      <c r="WZM456" s="17"/>
      <c r="WZN456" s="18"/>
      <c r="WZW456" s="16"/>
      <c r="WZX456" s="17"/>
      <c r="WZY456" s="18"/>
      <c r="XAH456" s="16"/>
      <c r="XAI456" s="17"/>
      <c r="XAJ456" s="18"/>
      <c r="XAS456" s="16"/>
      <c r="XAT456" s="17"/>
      <c r="XAU456" s="18"/>
      <c r="XBD456" s="16"/>
      <c r="XBE456" s="17"/>
      <c r="XBF456" s="18"/>
      <c r="XBO456" s="16"/>
      <c r="XBP456" s="17"/>
      <c r="XBQ456" s="18"/>
      <c r="XBZ456" s="16"/>
      <c r="XCA456" s="17"/>
      <c r="XCB456" s="18"/>
      <c r="XCK456" s="16"/>
      <c r="XCL456" s="17"/>
      <c r="XCM456" s="18"/>
      <c r="XCV456" s="16"/>
      <c r="XCW456" s="17"/>
      <c r="XCX456" s="18"/>
      <c r="XDG456" s="16"/>
      <c r="XDH456" s="17"/>
      <c r="XDI456" s="18"/>
      <c r="XDR456" s="16"/>
      <c r="XDS456" s="17"/>
      <c r="XDT456" s="18"/>
      <c r="XEC456" s="16"/>
      <c r="XED456" s="17"/>
      <c r="XEE456" s="18"/>
      <c r="XEN456" s="16"/>
      <c r="XEO456" s="17"/>
      <c r="XEP456" s="18"/>
      <c r="XEY456" s="16"/>
      <c r="XEZ456" s="17"/>
      <c r="XFA456" s="18"/>
    </row>
    <row r="457" spans="1:2048 2057:3071 3080:4094 4103:5117 5126:6140 6149:7163 7172:8186 8195:9209 9218:10232 10241:13312 13321:14335 14344:15358 15367:16381" hidden="1" x14ac:dyDescent="0.3">
      <c r="A457" s="17" t="s">
        <v>89</v>
      </c>
      <c r="B457" s="18">
        <v>1033601</v>
      </c>
      <c r="C457" t="s">
        <v>22</v>
      </c>
      <c r="D457" t="s">
        <v>26</v>
      </c>
      <c r="E457" t="s">
        <v>31</v>
      </c>
      <c r="F457">
        <v>1</v>
      </c>
      <c r="G457">
        <v>1</v>
      </c>
      <c r="H457">
        <v>4</v>
      </c>
      <c r="I457">
        <v>820101001</v>
      </c>
      <c r="J457" t="s">
        <v>68</v>
      </c>
      <c r="K457">
        <v>13560.043</v>
      </c>
      <c r="L457" s="17"/>
      <c r="M457" s="18"/>
      <c r="V457" s="16"/>
      <c r="W457" s="17"/>
      <c r="X457" s="18"/>
      <c r="AG457" s="16"/>
      <c r="AH457" s="17"/>
      <c r="AI457" s="18"/>
      <c r="AR457" s="16"/>
      <c r="AS457" s="17"/>
      <c r="AT457" s="18"/>
      <c r="BC457" s="16"/>
      <c r="BD457" s="17"/>
      <c r="BE457" s="18"/>
      <c r="BN457" s="16"/>
      <c r="BO457" s="17"/>
      <c r="BP457" s="18"/>
      <c r="BY457" s="16"/>
      <c r="BZ457" s="17"/>
      <c r="CA457" s="18"/>
      <c r="CJ457" s="16"/>
      <c r="CK457" s="17"/>
      <c r="CL457" s="18"/>
      <c r="CU457" s="16"/>
      <c r="CV457" s="17"/>
      <c r="CW457" s="18"/>
      <c r="DF457" s="16"/>
      <c r="DG457" s="17"/>
      <c r="DH457" s="18"/>
      <c r="DQ457" s="16"/>
      <c r="DR457" s="17"/>
      <c r="DS457" s="18"/>
      <c r="EB457" s="16"/>
      <c r="EC457" s="17"/>
      <c r="ED457" s="18"/>
      <c r="EM457" s="16"/>
      <c r="EN457" s="17"/>
      <c r="EO457" s="18"/>
      <c r="EX457" s="16"/>
      <c r="EY457" s="17"/>
      <c r="EZ457" s="18"/>
      <c r="FI457" s="16"/>
      <c r="FJ457" s="17"/>
      <c r="FK457" s="18"/>
      <c r="FT457" s="16"/>
      <c r="FU457" s="17"/>
      <c r="FV457" s="18"/>
      <c r="GE457" s="16"/>
      <c r="GF457" s="17"/>
      <c r="GG457" s="18"/>
      <c r="GP457" s="16"/>
      <c r="GQ457" s="17"/>
      <c r="GR457" s="18"/>
      <c r="HA457" s="16"/>
      <c r="HB457" s="17"/>
      <c r="HC457" s="18"/>
      <c r="HL457" s="16"/>
      <c r="HM457" s="17"/>
      <c r="HN457" s="18"/>
      <c r="HW457" s="16"/>
      <c r="HX457" s="17"/>
      <c r="HY457" s="18"/>
      <c r="IH457" s="16"/>
      <c r="II457" s="17"/>
      <c r="IJ457" s="18"/>
      <c r="IS457" s="16"/>
      <c r="IT457" s="17"/>
      <c r="IU457" s="18"/>
      <c r="JD457" s="16"/>
      <c r="JE457" s="17"/>
      <c r="JF457" s="18"/>
      <c r="JO457" s="16"/>
      <c r="JP457" s="17"/>
      <c r="JQ457" s="18"/>
      <c r="JZ457" s="16"/>
      <c r="KA457" s="17"/>
      <c r="KB457" s="18"/>
      <c r="KK457" s="16"/>
      <c r="KL457" s="17"/>
      <c r="KM457" s="18"/>
      <c r="KV457" s="16"/>
      <c r="KW457" s="17"/>
      <c r="KX457" s="18"/>
      <c r="LG457" s="16"/>
      <c r="LH457" s="17"/>
      <c r="LI457" s="18"/>
      <c r="LR457" s="16"/>
      <c r="LS457" s="17"/>
      <c r="LT457" s="18"/>
      <c r="MC457" s="16"/>
      <c r="MD457" s="17"/>
      <c r="ME457" s="18"/>
      <c r="MN457" s="16"/>
      <c r="MO457" s="17"/>
      <c r="MP457" s="18"/>
      <c r="MY457" s="16"/>
      <c r="MZ457" s="17"/>
      <c r="NA457" s="18"/>
      <c r="NJ457" s="16"/>
      <c r="NK457" s="17"/>
      <c r="NL457" s="18"/>
      <c r="NU457" s="16"/>
      <c r="NV457" s="17"/>
      <c r="NW457" s="18"/>
      <c r="OF457" s="16"/>
      <c r="OG457" s="17"/>
      <c r="OH457" s="18"/>
      <c r="OQ457" s="16"/>
      <c r="OR457" s="17"/>
      <c r="OS457" s="18"/>
      <c r="PB457" s="16"/>
      <c r="PC457" s="17"/>
      <c r="PD457" s="18"/>
      <c r="PM457" s="16"/>
      <c r="PN457" s="17"/>
      <c r="PO457" s="18"/>
      <c r="PX457" s="16"/>
      <c r="PY457" s="17"/>
      <c r="PZ457" s="18"/>
      <c r="QI457" s="16"/>
      <c r="QJ457" s="17"/>
      <c r="QK457" s="18"/>
      <c r="QT457" s="16"/>
      <c r="QU457" s="17"/>
      <c r="QV457" s="18"/>
      <c r="RE457" s="16"/>
      <c r="RF457" s="17"/>
      <c r="RG457" s="18"/>
      <c r="RP457" s="16"/>
      <c r="RQ457" s="17"/>
      <c r="RR457" s="18"/>
      <c r="SA457" s="16"/>
      <c r="SB457" s="17"/>
      <c r="SC457" s="18"/>
      <c r="SL457" s="16"/>
      <c r="SM457" s="17"/>
      <c r="SN457" s="18"/>
      <c r="SW457" s="16"/>
      <c r="SX457" s="17"/>
      <c r="SY457" s="18"/>
      <c r="TH457" s="16"/>
      <c r="TI457" s="17"/>
      <c r="TJ457" s="18"/>
      <c r="TS457" s="16"/>
      <c r="TT457" s="17"/>
      <c r="TU457" s="18"/>
      <c r="UD457" s="16"/>
      <c r="UE457" s="17"/>
      <c r="UF457" s="18"/>
      <c r="UO457" s="16"/>
      <c r="UP457" s="17"/>
      <c r="UQ457" s="18"/>
      <c r="UZ457" s="16"/>
      <c r="VA457" s="17"/>
      <c r="VB457" s="18"/>
      <c r="VK457" s="16"/>
      <c r="VL457" s="17"/>
      <c r="VM457" s="18"/>
      <c r="VV457" s="16"/>
      <c r="VW457" s="17"/>
      <c r="VX457" s="18"/>
      <c r="WG457" s="16"/>
      <c r="WH457" s="17"/>
      <c r="WI457" s="18"/>
      <c r="WR457" s="16"/>
      <c r="WS457" s="17"/>
      <c r="WT457" s="18"/>
      <c r="XC457" s="16"/>
      <c r="XD457" s="17"/>
      <c r="XE457" s="18"/>
      <c r="XN457" s="16"/>
      <c r="XO457" s="17"/>
      <c r="XP457" s="18"/>
      <c r="XY457" s="16"/>
      <c r="XZ457" s="17"/>
      <c r="YA457" s="18"/>
      <c r="YJ457" s="16"/>
      <c r="YK457" s="17"/>
      <c r="YL457" s="18"/>
      <c r="YU457" s="16"/>
      <c r="YV457" s="17"/>
      <c r="YW457" s="18"/>
      <c r="ZF457" s="16"/>
      <c r="ZG457" s="17"/>
      <c r="ZH457" s="18"/>
      <c r="ZQ457" s="16"/>
      <c r="ZR457" s="17"/>
      <c r="ZS457" s="18"/>
      <c r="AAB457" s="16"/>
      <c r="AAC457" s="17"/>
      <c r="AAD457" s="18"/>
      <c r="AAM457" s="16"/>
      <c r="AAN457" s="17"/>
      <c r="AAO457" s="18"/>
      <c r="AAX457" s="16"/>
      <c r="AAY457" s="17"/>
      <c r="AAZ457" s="18"/>
      <c r="ABI457" s="16"/>
      <c r="ABJ457" s="17"/>
      <c r="ABK457" s="18"/>
      <c r="ABT457" s="16"/>
      <c r="ABU457" s="17"/>
      <c r="ABV457" s="18"/>
      <c r="ACE457" s="16"/>
      <c r="ACF457" s="17"/>
      <c r="ACG457" s="18"/>
      <c r="ACP457" s="16"/>
      <c r="ACQ457" s="17"/>
      <c r="ACR457" s="18"/>
      <c r="ADA457" s="16"/>
      <c r="ADB457" s="17"/>
      <c r="ADC457" s="18"/>
      <c r="ADL457" s="16"/>
      <c r="ADM457" s="17"/>
      <c r="ADN457" s="18"/>
      <c r="ADW457" s="16"/>
      <c r="ADX457" s="17"/>
      <c r="ADY457" s="18"/>
      <c r="AEH457" s="16"/>
      <c r="AEI457" s="17"/>
      <c r="AEJ457" s="18"/>
      <c r="AES457" s="16"/>
      <c r="AET457" s="17"/>
      <c r="AEU457" s="18"/>
      <c r="AFD457" s="16"/>
      <c r="AFE457" s="17"/>
      <c r="AFF457" s="18"/>
      <c r="AFO457" s="16"/>
      <c r="AFP457" s="17"/>
      <c r="AFQ457" s="18"/>
      <c r="AFZ457" s="16"/>
      <c r="AGA457" s="17"/>
      <c r="AGB457" s="18"/>
      <c r="AGK457" s="16"/>
      <c r="AGL457" s="17"/>
      <c r="AGM457" s="18"/>
      <c r="AGV457" s="16"/>
      <c r="AGW457" s="17"/>
      <c r="AGX457" s="18"/>
      <c r="AHG457" s="16"/>
      <c r="AHH457" s="17"/>
      <c r="AHI457" s="18"/>
      <c r="AHR457" s="16"/>
      <c r="AHS457" s="17"/>
      <c r="AHT457" s="18"/>
      <c r="AIC457" s="16"/>
      <c r="AID457" s="17"/>
      <c r="AIE457" s="18"/>
      <c r="AIN457" s="16"/>
      <c r="AIO457" s="17"/>
      <c r="AIP457" s="18"/>
      <c r="AIY457" s="16"/>
      <c r="AIZ457" s="17"/>
      <c r="AJA457" s="18"/>
      <c r="AJJ457" s="16"/>
      <c r="AJK457" s="17"/>
      <c r="AJL457" s="18"/>
      <c r="AJU457" s="16"/>
      <c r="AJV457" s="17"/>
      <c r="AJW457" s="18"/>
      <c r="AKF457" s="16"/>
      <c r="AKG457" s="17"/>
      <c r="AKH457" s="18"/>
      <c r="AKQ457" s="16"/>
      <c r="AKR457" s="17"/>
      <c r="AKS457" s="18"/>
      <c r="ALB457" s="16"/>
      <c r="ALC457" s="17"/>
      <c r="ALD457" s="18"/>
      <c r="ALM457" s="16"/>
      <c r="ALN457" s="17"/>
      <c r="ALO457" s="18"/>
      <c r="ALX457" s="16"/>
      <c r="ALY457" s="17"/>
      <c r="ALZ457" s="18"/>
      <c r="AMI457" s="16"/>
      <c r="AMJ457" s="17"/>
      <c r="AMK457" s="18"/>
      <c r="AMT457" s="16"/>
      <c r="AMU457" s="17"/>
      <c r="AMV457" s="18"/>
      <c r="ANE457" s="16"/>
      <c r="ANF457" s="17"/>
      <c r="ANG457" s="18"/>
      <c r="ANP457" s="16"/>
      <c r="ANQ457" s="17"/>
      <c r="ANR457" s="18"/>
      <c r="AOA457" s="16"/>
      <c r="AOB457" s="17"/>
      <c r="AOC457" s="18"/>
      <c r="AOL457" s="16"/>
      <c r="AOM457" s="17"/>
      <c r="AON457" s="18"/>
      <c r="AOW457" s="16"/>
      <c r="AOX457" s="17"/>
      <c r="AOY457" s="18"/>
      <c r="APH457" s="16"/>
      <c r="API457" s="17"/>
      <c r="APJ457" s="18"/>
      <c r="APS457" s="16"/>
      <c r="APT457" s="17"/>
      <c r="APU457" s="18"/>
      <c r="AQD457" s="16"/>
      <c r="AQE457" s="17"/>
      <c r="AQF457" s="18"/>
      <c r="AQO457" s="16"/>
      <c r="AQP457" s="17"/>
      <c r="AQQ457" s="18"/>
      <c r="AQZ457" s="16"/>
      <c r="ARA457" s="17"/>
      <c r="ARB457" s="18"/>
      <c r="ARK457" s="16"/>
      <c r="ARL457" s="17"/>
      <c r="ARM457" s="18"/>
      <c r="ARV457" s="16"/>
      <c r="ARW457" s="17"/>
      <c r="ARX457" s="18"/>
      <c r="ASG457" s="16"/>
      <c r="ASH457" s="17"/>
      <c r="ASI457" s="18"/>
      <c r="ASR457" s="16"/>
      <c r="ASS457" s="17"/>
      <c r="AST457" s="18"/>
      <c r="ATC457" s="16"/>
      <c r="ATD457" s="17"/>
      <c r="ATE457" s="18"/>
      <c r="ATN457" s="16"/>
      <c r="ATO457" s="17"/>
      <c r="ATP457" s="18"/>
      <c r="ATY457" s="16"/>
      <c r="ATZ457" s="17"/>
      <c r="AUA457" s="18"/>
      <c r="AUJ457" s="16"/>
      <c r="AUK457" s="17"/>
      <c r="AUL457" s="18"/>
      <c r="AUU457" s="16"/>
      <c r="AUV457" s="17"/>
      <c r="AUW457" s="18"/>
      <c r="AVF457" s="16"/>
      <c r="AVG457" s="17"/>
      <c r="AVH457" s="18"/>
      <c r="AVQ457" s="16"/>
      <c r="AVR457" s="17"/>
      <c r="AVS457" s="18"/>
      <c r="AWB457" s="16"/>
      <c r="AWC457" s="17"/>
      <c r="AWD457" s="18"/>
      <c r="AWM457" s="16"/>
      <c r="AWN457" s="17"/>
      <c r="AWO457" s="18"/>
      <c r="AWX457" s="16"/>
      <c r="AWY457" s="17"/>
      <c r="AWZ457" s="18"/>
      <c r="AXI457" s="16"/>
      <c r="AXJ457" s="17"/>
      <c r="AXK457" s="18"/>
      <c r="AXT457" s="16"/>
      <c r="AXU457" s="17"/>
      <c r="AXV457" s="18"/>
      <c r="AYE457" s="16"/>
      <c r="AYF457" s="17"/>
      <c r="AYG457" s="18"/>
      <c r="AYP457" s="16"/>
      <c r="AYQ457" s="17"/>
      <c r="AYR457" s="18"/>
      <c r="AZA457" s="16"/>
      <c r="AZB457" s="17"/>
      <c r="AZC457" s="18"/>
      <c r="AZL457" s="16"/>
      <c r="AZM457" s="17"/>
      <c r="AZN457" s="18"/>
      <c r="AZW457" s="16"/>
      <c r="AZX457" s="17"/>
      <c r="AZY457" s="18"/>
      <c r="BAH457" s="16"/>
      <c r="BAI457" s="17"/>
      <c r="BAJ457" s="18"/>
      <c r="BAS457" s="16"/>
      <c r="BAT457" s="17"/>
      <c r="BAU457" s="18"/>
      <c r="BBD457" s="16"/>
      <c r="BBE457" s="17"/>
      <c r="BBF457" s="18"/>
      <c r="BBO457" s="16"/>
      <c r="BBP457" s="17"/>
      <c r="BBQ457" s="18"/>
      <c r="BBZ457" s="16"/>
      <c r="BCA457" s="17"/>
      <c r="BCB457" s="18"/>
      <c r="BCK457" s="16"/>
      <c r="BCL457" s="17"/>
      <c r="BCM457" s="18"/>
      <c r="BCV457" s="16"/>
      <c r="BCW457" s="17"/>
      <c r="BCX457" s="18"/>
      <c r="BDG457" s="16"/>
      <c r="BDH457" s="17"/>
      <c r="BDI457" s="18"/>
      <c r="BDR457" s="16"/>
      <c r="BDS457" s="17"/>
      <c r="BDT457" s="18"/>
      <c r="BEC457" s="16"/>
      <c r="BED457" s="17"/>
      <c r="BEE457" s="18"/>
      <c r="BEN457" s="16"/>
      <c r="BEO457" s="17"/>
      <c r="BEP457" s="18"/>
      <c r="BEY457" s="16"/>
      <c r="BEZ457" s="17"/>
      <c r="BFA457" s="18"/>
      <c r="BFJ457" s="16"/>
      <c r="BFK457" s="17"/>
      <c r="BFL457" s="18"/>
      <c r="BFU457" s="16"/>
      <c r="BFV457" s="17"/>
      <c r="BFW457" s="18"/>
      <c r="BGF457" s="16"/>
      <c r="BGG457" s="17"/>
      <c r="BGH457" s="18"/>
      <c r="BGQ457" s="16"/>
      <c r="BGR457" s="17"/>
      <c r="BGS457" s="18"/>
      <c r="BHB457" s="16"/>
      <c r="BHC457" s="17"/>
      <c r="BHD457" s="18"/>
      <c r="BHM457" s="16"/>
      <c r="BHN457" s="17"/>
      <c r="BHO457" s="18"/>
      <c r="BHX457" s="16"/>
      <c r="BHY457" s="17"/>
      <c r="BHZ457" s="18"/>
      <c r="BII457" s="16"/>
      <c r="BIJ457" s="17"/>
      <c r="BIK457" s="18"/>
      <c r="BIT457" s="16"/>
      <c r="BIU457" s="17"/>
      <c r="BIV457" s="18"/>
      <c r="BJE457" s="16"/>
      <c r="BJF457" s="17"/>
      <c r="BJG457" s="18"/>
      <c r="BJP457" s="16"/>
      <c r="BJQ457" s="17"/>
      <c r="BJR457" s="18"/>
      <c r="BKA457" s="16"/>
      <c r="BKB457" s="17"/>
      <c r="BKC457" s="18"/>
      <c r="BKL457" s="16"/>
      <c r="BKM457" s="17"/>
      <c r="BKN457" s="18"/>
      <c r="BKW457" s="16"/>
      <c r="BKX457" s="17"/>
      <c r="BKY457" s="18"/>
      <c r="BLH457" s="16"/>
      <c r="BLI457" s="17"/>
      <c r="BLJ457" s="18"/>
      <c r="BLS457" s="16"/>
      <c r="BLT457" s="17"/>
      <c r="BLU457" s="18"/>
      <c r="BMD457" s="16"/>
      <c r="BME457" s="17"/>
      <c r="BMF457" s="18"/>
      <c r="BMO457" s="16"/>
      <c r="BMP457" s="17"/>
      <c r="BMQ457" s="18"/>
      <c r="BMZ457" s="16"/>
      <c r="BNA457" s="17"/>
      <c r="BNB457" s="18"/>
      <c r="BNK457" s="16"/>
      <c r="BNL457" s="17"/>
      <c r="BNM457" s="18"/>
      <c r="BNV457" s="16"/>
      <c r="BNW457" s="17"/>
      <c r="BNX457" s="18"/>
      <c r="BOG457" s="16"/>
      <c r="BOH457" s="17"/>
      <c r="BOI457" s="18"/>
      <c r="BOR457" s="16"/>
      <c r="BOS457" s="17"/>
      <c r="BOT457" s="18"/>
      <c r="BPC457" s="16"/>
      <c r="BPD457" s="17"/>
      <c r="BPE457" s="18"/>
      <c r="BPN457" s="16"/>
      <c r="BPO457" s="17"/>
      <c r="BPP457" s="18"/>
      <c r="BPY457" s="16"/>
      <c r="BPZ457" s="17"/>
      <c r="BQA457" s="18"/>
      <c r="BQJ457" s="16"/>
      <c r="BQK457" s="17"/>
      <c r="BQL457" s="18"/>
      <c r="BQU457" s="16"/>
      <c r="BQV457" s="17"/>
      <c r="BQW457" s="18"/>
      <c r="BRF457" s="16"/>
      <c r="BRG457" s="17"/>
      <c r="BRH457" s="18"/>
      <c r="BRQ457" s="16"/>
      <c r="BRR457" s="17"/>
      <c r="BRS457" s="18"/>
      <c r="BSB457" s="16"/>
      <c r="BSC457" s="17"/>
      <c r="BSD457" s="18"/>
      <c r="BSM457" s="16"/>
      <c r="BSN457" s="17"/>
      <c r="BSO457" s="18"/>
      <c r="BSX457" s="16"/>
      <c r="BSY457" s="17"/>
      <c r="BSZ457" s="18"/>
      <c r="BTI457" s="16"/>
      <c r="BTJ457" s="17"/>
      <c r="BTK457" s="18"/>
      <c r="BTT457" s="16"/>
      <c r="BTU457" s="17"/>
      <c r="BTV457" s="18"/>
      <c r="BUE457" s="16"/>
      <c r="BUF457" s="17"/>
      <c r="BUG457" s="18"/>
      <c r="BUP457" s="16"/>
      <c r="BUQ457" s="17"/>
      <c r="BUR457" s="18"/>
      <c r="BVA457" s="16"/>
      <c r="BVB457" s="17"/>
      <c r="BVC457" s="18"/>
      <c r="BVL457" s="16"/>
      <c r="BVM457" s="17"/>
      <c r="BVN457" s="18"/>
      <c r="BVW457" s="16"/>
      <c r="BVX457" s="17"/>
      <c r="BVY457" s="18"/>
      <c r="BWH457" s="16"/>
      <c r="BWI457" s="17"/>
      <c r="BWJ457" s="18"/>
      <c r="BWS457" s="16"/>
      <c r="BWT457" s="17"/>
      <c r="BWU457" s="18"/>
      <c r="BXD457" s="16"/>
      <c r="BXE457" s="17"/>
      <c r="BXF457" s="18"/>
      <c r="BXO457" s="16"/>
      <c r="BXP457" s="17"/>
      <c r="BXQ457" s="18"/>
      <c r="BXZ457" s="16"/>
      <c r="BYA457" s="17"/>
      <c r="BYB457" s="18"/>
      <c r="BYK457" s="16"/>
      <c r="BYL457" s="17"/>
      <c r="BYM457" s="18"/>
      <c r="BYV457" s="16"/>
      <c r="BYW457" s="17"/>
      <c r="BYX457" s="18"/>
      <c r="BZG457" s="16"/>
      <c r="BZH457" s="17"/>
      <c r="BZI457" s="18"/>
      <c r="BZR457" s="16"/>
      <c r="BZS457" s="17"/>
      <c r="BZT457" s="18"/>
      <c r="CAC457" s="16"/>
      <c r="CAD457" s="17"/>
      <c r="CAE457" s="18"/>
      <c r="CAN457" s="16"/>
      <c r="CAO457" s="17"/>
      <c r="CAP457" s="18"/>
      <c r="CAY457" s="16"/>
      <c r="CAZ457" s="17"/>
      <c r="CBA457" s="18"/>
      <c r="CBJ457" s="16"/>
      <c r="CBK457" s="17"/>
      <c r="CBL457" s="18"/>
      <c r="CBU457" s="16"/>
      <c r="CBV457" s="17"/>
      <c r="CBW457" s="18"/>
      <c r="CCF457" s="16"/>
      <c r="CCG457" s="17"/>
      <c r="CCH457" s="18"/>
      <c r="CCQ457" s="16"/>
      <c r="CCR457" s="17"/>
      <c r="CCS457" s="18"/>
      <c r="CDB457" s="16"/>
      <c r="CDC457" s="17"/>
      <c r="CDD457" s="18"/>
      <c r="CDM457" s="16"/>
      <c r="CDN457" s="17"/>
      <c r="CDO457" s="18"/>
      <c r="CDX457" s="16"/>
      <c r="CDY457" s="17"/>
      <c r="CDZ457" s="18"/>
      <c r="CEI457" s="16"/>
      <c r="CEJ457" s="17"/>
      <c r="CEK457" s="18"/>
      <c r="CET457" s="16"/>
      <c r="CEU457" s="17"/>
      <c r="CEV457" s="18"/>
      <c r="CFE457" s="16"/>
      <c r="CFF457" s="17"/>
      <c r="CFG457" s="18"/>
      <c r="CFP457" s="16"/>
      <c r="CFQ457" s="17"/>
      <c r="CFR457" s="18"/>
      <c r="CGA457" s="16"/>
      <c r="CGB457" s="17"/>
      <c r="CGC457" s="18"/>
      <c r="CGL457" s="16"/>
      <c r="CGM457" s="17"/>
      <c r="CGN457" s="18"/>
      <c r="CGW457" s="16"/>
      <c r="CGX457" s="17"/>
      <c r="CGY457" s="18"/>
      <c r="CHH457" s="16"/>
      <c r="CHI457" s="17"/>
      <c r="CHJ457" s="18"/>
      <c r="CHS457" s="16"/>
      <c r="CHT457" s="17"/>
      <c r="CHU457" s="18"/>
      <c r="CID457" s="16"/>
      <c r="CIE457" s="17"/>
      <c r="CIF457" s="18"/>
      <c r="CIO457" s="16"/>
      <c r="CIP457" s="17"/>
      <c r="CIQ457" s="18"/>
      <c r="CIZ457" s="16"/>
      <c r="CJA457" s="17"/>
      <c r="CJB457" s="18"/>
      <c r="CJK457" s="16"/>
      <c r="CJL457" s="17"/>
      <c r="CJM457" s="18"/>
      <c r="CJV457" s="16"/>
      <c r="CJW457" s="17"/>
      <c r="CJX457" s="18"/>
      <c r="CKG457" s="16"/>
      <c r="CKH457" s="17"/>
      <c r="CKI457" s="18"/>
      <c r="CKR457" s="16"/>
      <c r="CKS457" s="17"/>
      <c r="CKT457" s="18"/>
      <c r="CLC457" s="16"/>
      <c r="CLD457" s="17"/>
      <c r="CLE457" s="18"/>
      <c r="CLN457" s="16"/>
      <c r="CLO457" s="17"/>
      <c r="CLP457" s="18"/>
      <c r="CLY457" s="16"/>
      <c r="CLZ457" s="17"/>
      <c r="CMA457" s="18"/>
      <c r="CMJ457" s="16"/>
      <c r="CMK457" s="17"/>
      <c r="CML457" s="18"/>
      <c r="CMU457" s="16"/>
      <c r="CMV457" s="17"/>
      <c r="CMW457" s="18"/>
      <c r="CNF457" s="16"/>
      <c r="CNG457" s="17"/>
      <c r="CNH457" s="18"/>
      <c r="CNQ457" s="16"/>
      <c r="CNR457" s="17"/>
      <c r="CNS457" s="18"/>
      <c r="COB457" s="16"/>
      <c r="COC457" s="17"/>
      <c r="COD457" s="18"/>
      <c r="COM457" s="16"/>
      <c r="CON457" s="17"/>
      <c r="COO457" s="18"/>
      <c r="COX457" s="16"/>
      <c r="COY457" s="17"/>
      <c r="COZ457" s="18"/>
      <c r="CPI457" s="16"/>
      <c r="CPJ457" s="17"/>
      <c r="CPK457" s="18"/>
      <c r="CPT457" s="16"/>
      <c r="CPU457" s="17"/>
      <c r="CPV457" s="18"/>
      <c r="CQE457" s="16"/>
      <c r="CQF457" s="17"/>
      <c r="CQG457" s="18"/>
      <c r="CQP457" s="16"/>
      <c r="CQQ457" s="17"/>
      <c r="CQR457" s="18"/>
      <c r="CRA457" s="16"/>
      <c r="CRB457" s="17"/>
      <c r="CRC457" s="18"/>
      <c r="CRL457" s="16"/>
      <c r="CRM457" s="17"/>
      <c r="CRN457" s="18"/>
      <c r="CRW457" s="16"/>
      <c r="CRX457" s="17"/>
      <c r="CRY457" s="18"/>
      <c r="CSH457" s="16"/>
      <c r="CSI457" s="17"/>
      <c r="CSJ457" s="18"/>
      <c r="CSS457" s="16"/>
      <c r="CST457" s="17"/>
      <c r="CSU457" s="18"/>
      <c r="CTD457" s="16"/>
      <c r="CTE457" s="17"/>
      <c r="CTF457" s="18"/>
      <c r="CTO457" s="16"/>
      <c r="CTP457" s="17"/>
      <c r="CTQ457" s="18"/>
      <c r="CTZ457" s="16"/>
      <c r="CUA457" s="17"/>
      <c r="CUB457" s="18"/>
      <c r="CUK457" s="16"/>
      <c r="CUL457" s="17"/>
      <c r="CUM457" s="18"/>
      <c r="CUV457" s="16"/>
      <c r="CUW457" s="17"/>
      <c r="CUX457" s="18"/>
      <c r="CVG457" s="16"/>
      <c r="CVH457" s="17"/>
      <c r="CVI457" s="18"/>
      <c r="CVR457" s="16"/>
      <c r="CVS457" s="17"/>
      <c r="CVT457" s="18"/>
      <c r="CWC457" s="16"/>
      <c r="CWD457" s="17"/>
      <c r="CWE457" s="18"/>
      <c r="CWN457" s="16"/>
      <c r="CWO457" s="17"/>
      <c r="CWP457" s="18"/>
      <c r="CWY457" s="16"/>
      <c r="CWZ457" s="17"/>
      <c r="CXA457" s="18"/>
      <c r="CXJ457" s="16"/>
      <c r="CXK457" s="17"/>
      <c r="CXL457" s="18"/>
      <c r="CXU457" s="16"/>
      <c r="CXV457" s="17"/>
      <c r="CXW457" s="18"/>
      <c r="CYF457" s="16"/>
      <c r="CYG457" s="17"/>
      <c r="CYH457" s="18"/>
      <c r="CYQ457" s="16"/>
      <c r="CYR457" s="17"/>
      <c r="CYS457" s="18"/>
      <c r="CZB457" s="16"/>
      <c r="CZC457" s="17"/>
      <c r="CZD457" s="18"/>
      <c r="CZM457" s="16"/>
      <c r="CZN457" s="17"/>
      <c r="CZO457" s="18"/>
      <c r="CZX457" s="16"/>
      <c r="CZY457" s="17"/>
      <c r="CZZ457" s="18"/>
      <c r="DAI457" s="16"/>
      <c r="DAJ457" s="17"/>
      <c r="DAK457" s="18"/>
      <c r="DAT457" s="16"/>
      <c r="DAU457" s="17"/>
      <c r="DAV457" s="18"/>
      <c r="DBE457" s="16"/>
      <c r="DBF457" s="17"/>
      <c r="DBG457" s="18"/>
      <c r="DBP457" s="16"/>
      <c r="DBQ457" s="17"/>
      <c r="DBR457" s="18"/>
      <c r="DCA457" s="16"/>
      <c r="DCB457" s="17"/>
      <c r="DCC457" s="18"/>
      <c r="DCL457" s="16"/>
      <c r="DCM457" s="17"/>
      <c r="DCN457" s="18"/>
      <c r="DCW457" s="16"/>
      <c r="DCX457" s="17"/>
      <c r="DCY457" s="18"/>
      <c r="DDH457" s="16"/>
      <c r="DDI457" s="17"/>
      <c r="DDJ457" s="18"/>
      <c r="DDS457" s="16"/>
      <c r="DDT457" s="17"/>
      <c r="DDU457" s="18"/>
      <c r="DED457" s="16"/>
      <c r="DEE457" s="17"/>
      <c r="DEF457" s="18"/>
      <c r="DEO457" s="16"/>
      <c r="DEP457" s="17"/>
      <c r="DEQ457" s="18"/>
      <c r="DEZ457" s="16"/>
      <c r="DFA457" s="17"/>
      <c r="DFB457" s="18"/>
      <c r="DFK457" s="16"/>
      <c r="DFL457" s="17"/>
      <c r="DFM457" s="18"/>
      <c r="DFV457" s="16"/>
      <c r="DFW457" s="17"/>
      <c r="DFX457" s="18"/>
      <c r="DGG457" s="16"/>
      <c r="DGH457" s="17"/>
      <c r="DGI457" s="18"/>
      <c r="DGR457" s="16"/>
      <c r="DGS457" s="17"/>
      <c r="DGT457" s="18"/>
      <c r="DHC457" s="16"/>
      <c r="DHD457" s="17"/>
      <c r="DHE457" s="18"/>
      <c r="DHN457" s="16"/>
      <c r="DHO457" s="17"/>
      <c r="DHP457" s="18"/>
      <c r="DHY457" s="16"/>
      <c r="DHZ457" s="17"/>
      <c r="DIA457" s="18"/>
      <c r="DIJ457" s="16"/>
      <c r="DIK457" s="17"/>
      <c r="DIL457" s="18"/>
      <c r="DIU457" s="16"/>
      <c r="DIV457" s="17"/>
      <c r="DIW457" s="18"/>
      <c r="DJF457" s="16"/>
      <c r="DJG457" s="17"/>
      <c r="DJH457" s="18"/>
      <c r="DJQ457" s="16"/>
      <c r="DJR457" s="17"/>
      <c r="DJS457" s="18"/>
      <c r="DKB457" s="16"/>
      <c r="DKC457" s="17"/>
      <c r="DKD457" s="18"/>
      <c r="DKM457" s="16"/>
      <c r="DKN457" s="17"/>
      <c r="DKO457" s="18"/>
      <c r="DKX457" s="16"/>
      <c r="DKY457" s="17"/>
      <c r="DKZ457" s="18"/>
      <c r="DLI457" s="16"/>
      <c r="DLJ457" s="17"/>
      <c r="DLK457" s="18"/>
      <c r="DLT457" s="16"/>
      <c r="DLU457" s="17"/>
      <c r="DLV457" s="18"/>
      <c r="DME457" s="16"/>
      <c r="DMF457" s="17"/>
      <c r="DMG457" s="18"/>
      <c r="DMP457" s="16"/>
      <c r="DMQ457" s="17"/>
      <c r="DMR457" s="18"/>
      <c r="DNA457" s="16"/>
      <c r="DNB457" s="17"/>
      <c r="DNC457" s="18"/>
      <c r="DNL457" s="16"/>
      <c r="DNM457" s="17"/>
      <c r="DNN457" s="18"/>
      <c r="DNW457" s="16"/>
      <c r="DNX457" s="17"/>
      <c r="DNY457" s="18"/>
      <c r="DOH457" s="16"/>
      <c r="DOI457" s="17"/>
      <c r="DOJ457" s="18"/>
      <c r="DOS457" s="16"/>
      <c r="DOT457" s="17"/>
      <c r="DOU457" s="18"/>
      <c r="DPD457" s="16"/>
      <c r="DPE457" s="17"/>
      <c r="DPF457" s="18"/>
      <c r="DPO457" s="16"/>
      <c r="DPP457" s="17"/>
      <c r="DPQ457" s="18"/>
      <c r="DPZ457" s="16"/>
      <c r="DQA457" s="17"/>
      <c r="DQB457" s="18"/>
      <c r="DQK457" s="16"/>
      <c r="DQL457" s="17"/>
      <c r="DQM457" s="18"/>
      <c r="DQV457" s="16"/>
      <c r="DQW457" s="17"/>
      <c r="DQX457" s="18"/>
      <c r="DRG457" s="16"/>
      <c r="DRH457" s="17"/>
      <c r="DRI457" s="18"/>
      <c r="DRR457" s="16"/>
      <c r="DRS457" s="17"/>
      <c r="DRT457" s="18"/>
      <c r="DSC457" s="16"/>
      <c r="DSD457" s="17"/>
      <c r="DSE457" s="18"/>
      <c r="DSN457" s="16"/>
      <c r="DSO457" s="17"/>
      <c r="DSP457" s="18"/>
      <c r="DSY457" s="16"/>
      <c r="DSZ457" s="17"/>
      <c r="DTA457" s="18"/>
      <c r="DTJ457" s="16"/>
      <c r="DTK457" s="17"/>
      <c r="DTL457" s="18"/>
      <c r="DTU457" s="16"/>
      <c r="DTV457" s="17"/>
      <c r="DTW457" s="18"/>
      <c r="DUF457" s="16"/>
      <c r="DUG457" s="17"/>
      <c r="DUH457" s="18"/>
      <c r="DUQ457" s="16"/>
      <c r="DUR457" s="17"/>
      <c r="DUS457" s="18"/>
      <c r="DVB457" s="16"/>
      <c r="DVC457" s="17"/>
      <c r="DVD457" s="18"/>
      <c r="DVM457" s="16"/>
      <c r="DVN457" s="17"/>
      <c r="DVO457" s="18"/>
      <c r="DVX457" s="16"/>
      <c r="DVY457" s="17"/>
      <c r="DVZ457" s="18"/>
      <c r="DWI457" s="16"/>
      <c r="DWJ457" s="17"/>
      <c r="DWK457" s="18"/>
      <c r="DWT457" s="16"/>
      <c r="DWU457" s="17"/>
      <c r="DWV457" s="18"/>
      <c r="DXE457" s="16"/>
      <c r="DXF457" s="17"/>
      <c r="DXG457" s="18"/>
      <c r="DXP457" s="16"/>
      <c r="DXQ457" s="17"/>
      <c r="DXR457" s="18"/>
      <c r="DYA457" s="16"/>
      <c r="DYB457" s="17"/>
      <c r="DYC457" s="18"/>
      <c r="DYL457" s="16"/>
      <c r="DYM457" s="17"/>
      <c r="DYN457" s="18"/>
      <c r="DYW457" s="16"/>
      <c r="DYX457" s="17"/>
      <c r="DYY457" s="18"/>
      <c r="DZH457" s="16"/>
      <c r="DZI457" s="17"/>
      <c r="DZJ457" s="18"/>
      <c r="DZS457" s="16"/>
      <c r="DZT457" s="17"/>
      <c r="DZU457" s="18"/>
      <c r="EAD457" s="16"/>
      <c r="EAE457" s="17"/>
      <c r="EAF457" s="18"/>
      <c r="EAO457" s="16"/>
      <c r="EAP457" s="17"/>
      <c r="EAQ457" s="18"/>
      <c r="EAZ457" s="16"/>
      <c r="EBA457" s="17"/>
      <c r="EBB457" s="18"/>
      <c r="EBK457" s="16"/>
      <c r="EBL457" s="17"/>
      <c r="EBM457" s="18"/>
      <c r="EBV457" s="16"/>
      <c r="EBW457" s="17"/>
      <c r="EBX457" s="18"/>
      <c r="ECG457" s="16"/>
      <c r="ECH457" s="17"/>
      <c r="ECI457" s="18"/>
      <c r="ECR457" s="16"/>
      <c r="ECS457" s="17"/>
      <c r="ECT457" s="18"/>
      <c r="EDC457" s="16"/>
      <c r="EDD457" s="17"/>
      <c r="EDE457" s="18"/>
      <c r="EDN457" s="16"/>
      <c r="EDO457" s="17"/>
      <c r="EDP457" s="18"/>
      <c r="EDY457" s="16"/>
      <c r="EDZ457" s="17"/>
      <c r="EEA457" s="18"/>
      <c r="EEJ457" s="16"/>
      <c r="EEK457" s="17"/>
      <c r="EEL457" s="18"/>
      <c r="EEU457" s="16"/>
      <c r="EEV457" s="17"/>
      <c r="EEW457" s="18"/>
      <c r="EFF457" s="16"/>
      <c r="EFG457" s="17"/>
      <c r="EFH457" s="18"/>
      <c r="EFQ457" s="16"/>
      <c r="EFR457" s="17"/>
      <c r="EFS457" s="18"/>
      <c r="EGB457" s="16"/>
      <c r="EGC457" s="17"/>
      <c r="EGD457" s="18"/>
      <c r="EGM457" s="16"/>
      <c r="EGN457" s="17"/>
      <c r="EGO457" s="18"/>
      <c r="EGX457" s="16"/>
      <c r="EGY457" s="17"/>
      <c r="EGZ457" s="18"/>
      <c r="EHI457" s="16"/>
      <c r="EHJ457" s="17"/>
      <c r="EHK457" s="18"/>
      <c r="EHT457" s="16"/>
      <c r="EHU457" s="17"/>
      <c r="EHV457" s="18"/>
      <c r="EIE457" s="16"/>
      <c r="EIF457" s="17"/>
      <c r="EIG457" s="18"/>
      <c r="EIP457" s="16"/>
      <c r="EIQ457" s="17"/>
      <c r="EIR457" s="18"/>
      <c r="EJA457" s="16"/>
      <c r="EJB457" s="17"/>
      <c r="EJC457" s="18"/>
      <c r="EJL457" s="16"/>
      <c r="EJM457" s="17"/>
      <c r="EJN457" s="18"/>
      <c r="EJW457" s="16"/>
      <c r="EJX457" s="17"/>
      <c r="EJY457" s="18"/>
      <c r="EKH457" s="16"/>
      <c r="EKI457" s="17"/>
      <c r="EKJ457" s="18"/>
      <c r="EKS457" s="16"/>
      <c r="EKT457" s="17"/>
      <c r="EKU457" s="18"/>
      <c r="ELD457" s="16"/>
      <c r="ELE457" s="17"/>
      <c r="ELF457" s="18"/>
      <c r="ELO457" s="16"/>
      <c r="ELP457" s="17"/>
      <c r="ELQ457" s="18"/>
      <c r="ELZ457" s="16"/>
      <c r="EMA457" s="17"/>
      <c r="EMB457" s="18"/>
      <c r="EMK457" s="16"/>
      <c r="EML457" s="17"/>
      <c r="EMM457" s="18"/>
      <c r="EMV457" s="16"/>
      <c r="EMW457" s="17"/>
      <c r="EMX457" s="18"/>
      <c r="ENG457" s="16"/>
      <c r="ENH457" s="17"/>
      <c r="ENI457" s="18"/>
      <c r="ENR457" s="16"/>
      <c r="ENS457" s="17"/>
      <c r="ENT457" s="18"/>
      <c r="EOC457" s="16"/>
      <c r="EOD457" s="17"/>
      <c r="EOE457" s="18"/>
      <c r="EON457" s="16"/>
      <c r="EOO457" s="17"/>
      <c r="EOP457" s="18"/>
      <c r="EOY457" s="16"/>
      <c r="EOZ457" s="17"/>
      <c r="EPA457" s="18"/>
      <c r="EPJ457" s="16"/>
      <c r="EPK457" s="17"/>
      <c r="EPL457" s="18"/>
      <c r="EPU457" s="16"/>
      <c r="EPV457" s="17"/>
      <c r="EPW457" s="18"/>
      <c r="EQF457" s="16"/>
      <c r="EQG457" s="17"/>
      <c r="EQH457" s="18"/>
      <c r="EQQ457" s="16"/>
      <c r="EQR457" s="17"/>
      <c r="EQS457" s="18"/>
      <c r="ERB457" s="16"/>
      <c r="ERC457" s="17"/>
      <c r="ERD457" s="18"/>
      <c r="ERM457" s="16"/>
      <c r="ERN457" s="17"/>
      <c r="ERO457" s="18"/>
      <c r="ERX457" s="16"/>
      <c r="ERY457" s="17"/>
      <c r="ERZ457" s="18"/>
      <c r="ESI457" s="16"/>
      <c r="ESJ457" s="17"/>
      <c r="ESK457" s="18"/>
      <c r="EST457" s="16"/>
      <c r="ESU457" s="17"/>
      <c r="ESV457" s="18"/>
      <c r="ETE457" s="16"/>
      <c r="ETF457" s="17"/>
      <c r="ETG457" s="18"/>
      <c r="ETP457" s="16"/>
      <c r="ETQ457" s="17"/>
      <c r="ETR457" s="18"/>
      <c r="EUA457" s="16"/>
      <c r="EUB457" s="17"/>
      <c r="EUC457" s="18"/>
      <c r="EUL457" s="16"/>
      <c r="EUM457" s="17"/>
      <c r="EUN457" s="18"/>
      <c r="EUW457" s="16"/>
      <c r="EUX457" s="17"/>
      <c r="EUY457" s="18"/>
      <c r="EVH457" s="16"/>
      <c r="EVI457" s="17"/>
      <c r="EVJ457" s="18"/>
      <c r="EVS457" s="16"/>
      <c r="EVT457" s="17"/>
      <c r="EVU457" s="18"/>
      <c r="EWD457" s="16"/>
      <c r="EWE457" s="17"/>
      <c r="EWF457" s="18"/>
      <c r="EWO457" s="16"/>
      <c r="EWP457" s="17"/>
      <c r="EWQ457" s="18"/>
      <c r="EWZ457" s="16"/>
      <c r="EXA457" s="17"/>
      <c r="EXB457" s="18"/>
      <c r="EXK457" s="16"/>
      <c r="EXL457" s="17"/>
      <c r="EXM457" s="18"/>
      <c r="EXV457" s="16"/>
      <c r="EXW457" s="17"/>
      <c r="EXX457" s="18"/>
      <c r="EYG457" s="16"/>
      <c r="EYH457" s="17"/>
      <c r="EYI457" s="18"/>
      <c r="EYR457" s="16"/>
      <c r="EYS457" s="17"/>
      <c r="EYT457" s="18"/>
      <c r="EZC457" s="16"/>
      <c r="EZD457" s="17"/>
      <c r="EZE457" s="18"/>
      <c r="EZN457" s="16"/>
      <c r="EZO457" s="17"/>
      <c r="EZP457" s="18"/>
      <c r="EZY457" s="16"/>
      <c r="EZZ457" s="17"/>
      <c r="FAA457" s="18"/>
      <c r="FAJ457" s="16"/>
      <c r="FAK457" s="17"/>
      <c r="FAL457" s="18"/>
      <c r="FAU457" s="16"/>
      <c r="FAV457" s="17"/>
      <c r="FAW457" s="18"/>
      <c r="FBF457" s="16"/>
      <c r="FBG457" s="17"/>
      <c r="FBH457" s="18"/>
      <c r="FBQ457" s="16"/>
      <c r="FBR457" s="17"/>
      <c r="FBS457" s="18"/>
      <c r="FCB457" s="16"/>
      <c r="FCC457" s="17"/>
      <c r="FCD457" s="18"/>
      <c r="FCM457" s="16"/>
      <c r="FCN457" s="17"/>
      <c r="FCO457" s="18"/>
      <c r="FCX457" s="16"/>
      <c r="FCY457" s="17"/>
      <c r="FCZ457" s="18"/>
      <c r="FDI457" s="16"/>
      <c r="FDJ457" s="17"/>
      <c r="FDK457" s="18"/>
      <c r="FDT457" s="16"/>
      <c r="FDU457" s="17"/>
      <c r="FDV457" s="18"/>
      <c r="FEE457" s="16"/>
      <c r="FEF457" s="17"/>
      <c r="FEG457" s="18"/>
      <c r="FEP457" s="16"/>
      <c r="FEQ457" s="17"/>
      <c r="FER457" s="18"/>
      <c r="FFA457" s="16"/>
      <c r="FFB457" s="17"/>
      <c r="FFC457" s="18"/>
      <c r="FFL457" s="16"/>
      <c r="FFM457" s="17"/>
      <c r="FFN457" s="18"/>
      <c r="FFW457" s="16"/>
      <c r="FFX457" s="17"/>
      <c r="FFY457" s="18"/>
      <c r="FGH457" s="16"/>
      <c r="FGI457" s="17"/>
      <c r="FGJ457" s="18"/>
      <c r="FGS457" s="16"/>
      <c r="FGT457" s="17"/>
      <c r="FGU457" s="18"/>
      <c r="FHD457" s="16"/>
      <c r="FHE457" s="17"/>
      <c r="FHF457" s="18"/>
      <c r="FHO457" s="16"/>
      <c r="FHP457" s="17"/>
      <c r="FHQ457" s="18"/>
      <c r="FHZ457" s="16"/>
      <c r="FIA457" s="17"/>
      <c r="FIB457" s="18"/>
      <c r="FIK457" s="16"/>
      <c r="FIL457" s="17"/>
      <c r="FIM457" s="18"/>
      <c r="FIV457" s="16"/>
      <c r="FIW457" s="17"/>
      <c r="FIX457" s="18"/>
      <c r="FJG457" s="16"/>
      <c r="FJH457" s="17"/>
      <c r="FJI457" s="18"/>
      <c r="FJR457" s="16"/>
      <c r="FJS457" s="17"/>
      <c r="FJT457" s="18"/>
      <c r="FKC457" s="16"/>
      <c r="FKD457" s="17"/>
      <c r="FKE457" s="18"/>
      <c r="FKN457" s="16"/>
      <c r="FKO457" s="17"/>
      <c r="FKP457" s="18"/>
      <c r="FKY457" s="16"/>
      <c r="FKZ457" s="17"/>
      <c r="FLA457" s="18"/>
      <c r="FLJ457" s="16"/>
      <c r="FLK457" s="17"/>
      <c r="FLL457" s="18"/>
      <c r="FLU457" s="16"/>
      <c r="FLV457" s="17"/>
      <c r="FLW457" s="18"/>
      <c r="FMF457" s="16"/>
      <c r="FMG457" s="17"/>
      <c r="FMH457" s="18"/>
      <c r="FMQ457" s="16"/>
      <c r="FMR457" s="17"/>
      <c r="FMS457" s="18"/>
      <c r="FNB457" s="16"/>
      <c r="FNC457" s="17"/>
      <c r="FND457" s="18"/>
      <c r="FNM457" s="16"/>
      <c r="FNN457" s="17"/>
      <c r="FNO457" s="18"/>
      <c r="FNX457" s="16"/>
      <c r="FNY457" s="17"/>
      <c r="FNZ457" s="18"/>
      <c r="FOI457" s="16"/>
      <c r="FOJ457" s="17"/>
      <c r="FOK457" s="18"/>
      <c r="FOT457" s="16"/>
      <c r="FOU457" s="17"/>
      <c r="FOV457" s="18"/>
      <c r="FPE457" s="16"/>
      <c r="FPF457" s="17"/>
      <c r="FPG457" s="18"/>
      <c r="FPP457" s="16"/>
      <c r="FPQ457" s="17"/>
      <c r="FPR457" s="18"/>
      <c r="FQA457" s="16"/>
      <c r="FQB457" s="17"/>
      <c r="FQC457" s="18"/>
      <c r="FQL457" s="16"/>
      <c r="FQM457" s="17"/>
      <c r="FQN457" s="18"/>
      <c r="FQW457" s="16"/>
      <c r="FQX457" s="17"/>
      <c r="FQY457" s="18"/>
      <c r="FRH457" s="16"/>
      <c r="FRI457" s="17"/>
      <c r="FRJ457" s="18"/>
      <c r="FRS457" s="16"/>
      <c r="FRT457" s="17"/>
      <c r="FRU457" s="18"/>
      <c r="FSD457" s="16"/>
      <c r="FSE457" s="17"/>
      <c r="FSF457" s="18"/>
      <c r="FSO457" s="16"/>
      <c r="FSP457" s="17"/>
      <c r="FSQ457" s="18"/>
      <c r="FSZ457" s="16"/>
      <c r="FTA457" s="17"/>
      <c r="FTB457" s="18"/>
      <c r="FTK457" s="16"/>
      <c r="FTL457" s="17"/>
      <c r="FTM457" s="18"/>
      <c r="FTV457" s="16"/>
      <c r="FTW457" s="17"/>
      <c r="FTX457" s="18"/>
      <c r="FUG457" s="16"/>
      <c r="FUH457" s="17"/>
      <c r="FUI457" s="18"/>
      <c r="FUR457" s="16"/>
      <c r="FUS457" s="17"/>
      <c r="FUT457" s="18"/>
      <c r="FVC457" s="16"/>
      <c r="FVD457" s="17"/>
      <c r="FVE457" s="18"/>
      <c r="FVN457" s="16"/>
      <c r="FVO457" s="17"/>
      <c r="FVP457" s="18"/>
      <c r="FVY457" s="16"/>
      <c r="FVZ457" s="17"/>
      <c r="FWA457" s="18"/>
      <c r="FWJ457" s="16"/>
      <c r="FWK457" s="17"/>
      <c r="FWL457" s="18"/>
      <c r="FWU457" s="16"/>
      <c r="FWV457" s="17"/>
      <c r="FWW457" s="18"/>
      <c r="FXF457" s="16"/>
      <c r="FXG457" s="17"/>
      <c r="FXH457" s="18"/>
      <c r="FXQ457" s="16"/>
      <c r="FXR457" s="17"/>
      <c r="FXS457" s="18"/>
      <c r="FYB457" s="16"/>
      <c r="FYC457" s="17"/>
      <c r="FYD457" s="18"/>
      <c r="FYM457" s="16"/>
      <c r="FYN457" s="17"/>
      <c r="FYO457" s="18"/>
      <c r="FYX457" s="16"/>
      <c r="FYY457" s="17"/>
      <c r="FYZ457" s="18"/>
      <c r="FZI457" s="16"/>
      <c r="FZJ457" s="17"/>
      <c r="FZK457" s="18"/>
      <c r="FZT457" s="16"/>
      <c r="FZU457" s="17"/>
      <c r="FZV457" s="18"/>
      <c r="GAE457" s="16"/>
      <c r="GAF457" s="17"/>
      <c r="GAG457" s="18"/>
      <c r="GAP457" s="16"/>
      <c r="GAQ457" s="17"/>
      <c r="GAR457" s="18"/>
      <c r="GBA457" s="16"/>
      <c r="GBB457" s="17"/>
      <c r="GBC457" s="18"/>
      <c r="GBL457" s="16"/>
      <c r="GBM457" s="17"/>
      <c r="GBN457" s="18"/>
      <c r="GBW457" s="16"/>
      <c r="GBX457" s="17"/>
      <c r="GBY457" s="18"/>
      <c r="GCH457" s="16"/>
      <c r="GCI457" s="17"/>
      <c r="GCJ457" s="18"/>
      <c r="GCS457" s="16"/>
      <c r="GCT457" s="17"/>
      <c r="GCU457" s="18"/>
      <c r="GDD457" s="16"/>
      <c r="GDE457" s="17"/>
      <c r="GDF457" s="18"/>
      <c r="GDO457" s="16"/>
      <c r="GDP457" s="17"/>
      <c r="GDQ457" s="18"/>
      <c r="GDZ457" s="16"/>
      <c r="GEA457" s="17"/>
      <c r="GEB457" s="18"/>
      <c r="GEK457" s="16"/>
      <c r="GEL457" s="17"/>
      <c r="GEM457" s="18"/>
      <c r="GEV457" s="16"/>
      <c r="GEW457" s="17"/>
      <c r="GEX457" s="18"/>
      <c r="GFG457" s="16"/>
      <c r="GFH457" s="17"/>
      <c r="GFI457" s="18"/>
      <c r="GFR457" s="16"/>
      <c r="GFS457" s="17"/>
      <c r="GFT457" s="18"/>
      <c r="GGC457" s="16"/>
      <c r="GGD457" s="17"/>
      <c r="GGE457" s="18"/>
      <c r="GGN457" s="16"/>
      <c r="GGO457" s="17"/>
      <c r="GGP457" s="18"/>
      <c r="GGY457" s="16"/>
      <c r="GGZ457" s="17"/>
      <c r="GHA457" s="18"/>
      <c r="GHJ457" s="16"/>
      <c r="GHK457" s="17"/>
      <c r="GHL457" s="18"/>
      <c r="GHU457" s="16"/>
      <c r="GHV457" s="17"/>
      <c r="GHW457" s="18"/>
      <c r="GIF457" s="16"/>
      <c r="GIG457" s="17"/>
      <c r="GIH457" s="18"/>
      <c r="GIQ457" s="16"/>
      <c r="GIR457" s="17"/>
      <c r="GIS457" s="18"/>
      <c r="GJB457" s="16"/>
      <c r="GJC457" s="17"/>
      <c r="GJD457" s="18"/>
      <c r="GJM457" s="16"/>
      <c r="GJN457" s="17"/>
      <c r="GJO457" s="18"/>
      <c r="GJX457" s="16"/>
      <c r="GJY457" s="17"/>
      <c r="GJZ457" s="18"/>
      <c r="GKI457" s="16"/>
      <c r="GKJ457" s="17"/>
      <c r="GKK457" s="18"/>
      <c r="GKT457" s="16"/>
      <c r="GKU457" s="17"/>
      <c r="GKV457" s="18"/>
      <c r="GLE457" s="16"/>
      <c r="GLF457" s="17"/>
      <c r="GLG457" s="18"/>
      <c r="GLP457" s="16"/>
      <c r="GLQ457" s="17"/>
      <c r="GLR457" s="18"/>
      <c r="GMA457" s="16"/>
      <c r="GMB457" s="17"/>
      <c r="GMC457" s="18"/>
      <c r="GML457" s="16"/>
      <c r="GMM457" s="17"/>
      <c r="GMN457" s="18"/>
      <c r="GMW457" s="16"/>
      <c r="GMX457" s="17"/>
      <c r="GMY457" s="18"/>
      <c r="GNH457" s="16"/>
      <c r="GNI457" s="17"/>
      <c r="GNJ457" s="18"/>
      <c r="GNS457" s="16"/>
      <c r="GNT457" s="17"/>
      <c r="GNU457" s="18"/>
      <c r="GOD457" s="16"/>
      <c r="GOE457" s="17"/>
      <c r="GOF457" s="18"/>
      <c r="GOO457" s="16"/>
      <c r="GOP457" s="17"/>
      <c r="GOQ457" s="18"/>
      <c r="GOZ457" s="16"/>
      <c r="GPA457" s="17"/>
      <c r="GPB457" s="18"/>
      <c r="GPK457" s="16"/>
      <c r="GPL457" s="17"/>
      <c r="GPM457" s="18"/>
      <c r="GPV457" s="16"/>
      <c r="GPW457" s="17"/>
      <c r="GPX457" s="18"/>
      <c r="GQG457" s="16"/>
      <c r="GQH457" s="17"/>
      <c r="GQI457" s="18"/>
      <c r="GQR457" s="16"/>
      <c r="GQS457" s="17"/>
      <c r="GQT457" s="18"/>
      <c r="GRC457" s="16"/>
      <c r="GRD457" s="17"/>
      <c r="GRE457" s="18"/>
      <c r="GRN457" s="16"/>
      <c r="GRO457" s="17"/>
      <c r="GRP457" s="18"/>
      <c r="GRY457" s="16"/>
      <c r="GRZ457" s="17"/>
      <c r="GSA457" s="18"/>
      <c r="GSJ457" s="16"/>
      <c r="GSK457" s="17"/>
      <c r="GSL457" s="18"/>
      <c r="GSU457" s="16"/>
      <c r="GSV457" s="17"/>
      <c r="GSW457" s="18"/>
      <c r="GTF457" s="16"/>
      <c r="GTG457" s="17"/>
      <c r="GTH457" s="18"/>
      <c r="GTQ457" s="16"/>
      <c r="GTR457" s="17"/>
      <c r="GTS457" s="18"/>
      <c r="GUB457" s="16"/>
      <c r="GUC457" s="17"/>
      <c r="GUD457" s="18"/>
      <c r="GUM457" s="16"/>
      <c r="GUN457" s="17"/>
      <c r="GUO457" s="18"/>
      <c r="GUX457" s="16"/>
      <c r="GUY457" s="17"/>
      <c r="GUZ457" s="18"/>
      <c r="GVI457" s="16"/>
      <c r="GVJ457" s="17"/>
      <c r="GVK457" s="18"/>
      <c r="GVT457" s="16"/>
      <c r="GVU457" s="17"/>
      <c r="GVV457" s="18"/>
      <c r="GWE457" s="16"/>
      <c r="GWF457" s="17"/>
      <c r="GWG457" s="18"/>
      <c r="GWP457" s="16"/>
      <c r="GWQ457" s="17"/>
      <c r="GWR457" s="18"/>
      <c r="GXA457" s="16"/>
      <c r="GXB457" s="17"/>
      <c r="GXC457" s="18"/>
      <c r="GXL457" s="16"/>
      <c r="GXM457" s="17"/>
      <c r="GXN457" s="18"/>
      <c r="GXW457" s="16"/>
      <c r="GXX457" s="17"/>
      <c r="GXY457" s="18"/>
      <c r="GYH457" s="16"/>
      <c r="GYI457" s="17"/>
      <c r="GYJ457" s="18"/>
      <c r="GYS457" s="16"/>
      <c r="GYT457" s="17"/>
      <c r="GYU457" s="18"/>
      <c r="GZD457" s="16"/>
      <c r="GZE457" s="17"/>
      <c r="GZF457" s="18"/>
      <c r="GZO457" s="16"/>
      <c r="GZP457" s="17"/>
      <c r="GZQ457" s="18"/>
      <c r="GZZ457" s="16"/>
      <c r="HAA457" s="17"/>
      <c r="HAB457" s="18"/>
      <c r="HAK457" s="16"/>
      <c r="HAL457" s="17"/>
      <c r="HAM457" s="18"/>
      <c r="HAV457" s="16"/>
      <c r="HAW457" s="17"/>
      <c r="HAX457" s="18"/>
      <c r="HBG457" s="16"/>
      <c r="HBH457" s="17"/>
      <c r="HBI457" s="18"/>
      <c r="HBR457" s="16"/>
      <c r="HBS457" s="17"/>
      <c r="HBT457" s="18"/>
      <c r="HCC457" s="16"/>
      <c r="HCD457" s="17"/>
      <c r="HCE457" s="18"/>
      <c r="HCN457" s="16"/>
      <c r="HCO457" s="17"/>
      <c r="HCP457" s="18"/>
      <c r="HCY457" s="16"/>
      <c r="HCZ457" s="17"/>
      <c r="HDA457" s="18"/>
      <c r="HDJ457" s="16"/>
      <c r="HDK457" s="17"/>
      <c r="HDL457" s="18"/>
      <c r="HDU457" s="16"/>
      <c r="HDV457" s="17"/>
      <c r="HDW457" s="18"/>
      <c r="HEF457" s="16"/>
      <c r="HEG457" s="17"/>
      <c r="HEH457" s="18"/>
      <c r="HEQ457" s="16"/>
      <c r="HER457" s="17"/>
      <c r="HES457" s="18"/>
      <c r="HFB457" s="16"/>
      <c r="HFC457" s="17"/>
      <c r="HFD457" s="18"/>
      <c r="HFM457" s="16"/>
      <c r="HFN457" s="17"/>
      <c r="HFO457" s="18"/>
      <c r="HFX457" s="16"/>
      <c r="HFY457" s="17"/>
      <c r="HFZ457" s="18"/>
      <c r="HGI457" s="16"/>
      <c r="HGJ457" s="17"/>
      <c r="HGK457" s="18"/>
      <c r="HGT457" s="16"/>
      <c r="HGU457" s="17"/>
      <c r="HGV457" s="18"/>
      <c r="HHE457" s="16"/>
      <c r="HHF457" s="17"/>
      <c r="HHG457" s="18"/>
      <c r="HHP457" s="16"/>
      <c r="HHQ457" s="17"/>
      <c r="HHR457" s="18"/>
      <c r="HIA457" s="16"/>
      <c r="HIB457" s="17"/>
      <c r="HIC457" s="18"/>
      <c r="HIL457" s="16"/>
      <c r="HIM457" s="17"/>
      <c r="HIN457" s="18"/>
      <c r="HIW457" s="16"/>
      <c r="HIX457" s="17"/>
      <c r="HIY457" s="18"/>
      <c r="HJH457" s="16"/>
      <c r="HJI457" s="17"/>
      <c r="HJJ457" s="18"/>
      <c r="HJS457" s="16"/>
      <c r="HJT457" s="17"/>
      <c r="HJU457" s="18"/>
      <c r="HKD457" s="16"/>
      <c r="HKE457" s="17"/>
      <c r="HKF457" s="18"/>
      <c r="HKO457" s="16"/>
      <c r="HKP457" s="17"/>
      <c r="HKQ457" s="18"/>
      <c r="HKZ457" s="16"/>
      <c r="HLA457" s="17"/>
      <c r="HLB457" s="18"/>
      <c r="HLK457" s="16"/>
      <c r="HLL457" s="17"/>
      <c r="HLM457" s="18"/>
      <c r="HLV457" s="16"/>
      <c r="HLW457" s="17"/>
      <c r="HLX457" s="18"/>
      <c r="HMG457" s="16"/>
      <c r="HMH457" s="17"/>
      <c r="HMI457" s="18"/>
      <c r="HMR457" s="16"/>
      <c r="HMS457" s="17"/>
      <c r="HMT457" s="18"/>
      <c r="HNC457" s="16"/>
      <c r="HND457" s="17"/>
      <c r="HNE457" s="18"/>
      <c r="HNN457" s="16"/>
      <c r="HNO457" s="17"/>
      <c r="HNP457" s="18"/>
      <c r="HNY457" s="16"/>
      <c r="HNZ457" s="17"/>
      <c r="HOA457" s="18"/>
      <c r="HOJ457" s="16"/>
      <c r="HOK457" s="17"/>
      <c r="HOL457" s="18"/>
      <c r="HOU457" s="16"/>
      <c r="HOV457" s="17"/>
      <c r="HOW457" s="18"/>
      <c r="HPF457" s="16"/>
      <c r="HPG457" s="17"/>
      <c r="HPH457" s="18"/>
      <c r="HPQ457" s="16"/>
      <c r="HPR457" s="17"/>
      <c r="HPS457" s="18"/>
      <c r="HQB457" s="16"/>
      <c r="HQC457" s="17"/>
      <c r="HQD457" s="18"/>
      <c r="HQM457" s="16"/>
      <c r="HQN457" s="17"/>
      <c r="HQO457" s="18"/>
      <c r="HQX457" s="16"/>
      <c r="HQY457" s="17"/>
      <c r="HQZ457" s="18"/>
      <c r="HRI457" s="16"/>
      <c r="HRJ457" s="17"/>
      <c r="HRK457" s="18"/>
      <c r="HRT457" s="16"/>
      <c r="HRU457" s="17"/>
      <c r="HRV457" s="18"/>
      <c r="HSE457" s="16"/>
      <c r="HSF457" s="17"/>
      <c r="HSG457" s="18"/>
      <c r="HSP457" s="16"/>
      <c r="HSQ457" s="17"/>
      <c r="HSR457" s="18"/>
      <c r="HTA457" s="16"/>
      <c r="HTB457" s="17"/>
      <c r="HTC457" s="18"/>
      <c r="HTL457" s="16"/>
      <c r="HTM457" s="17"/>
      <c r="HTN457" s="18"/>
      <c r="HTW457" s="16"/>
      <c r="HTX457" s="17"/>
      <c r="HTY457" s="18"/>
      <c r="HUH457" s="16"/>
      <c r="HUI457" s="17"/>
      <c r="HUJ457" s="18"/>
      <c r="HUS457" s="16"/>
      <c r="HUT457" s="17"/>
      <c r="HUU457" s="18"/>
      <c r="HVD457" s="16"/>
      <c r="HVE457" s="17"/>
      <c r="HVF457" s="18"/>
      <c r="HVO457" s="16"/>
      <c r="HVP457" s="17"/>
      <c r="HVQ457" s="18"/>
      <c r="HVZ457" s="16"/>
      <c r="HWA457" s="17"/>
      <c r="HWB457" s="18"/>
      <c r="HWK457" s="16"/>
      <c r="HWL457" s="17"/>
      <c r="HWM457" s="18"/>
      <c r="HWV457" s="16"/>
      <c r="HWW457" s="17"/>
      <c r="HWX457" s="18"/>
      <c r="HXG457" s="16"/>
      <c r="HXH457" s="17"/>
      <c r="HXI457" s="18"/>
      <c r="HXR457" s="16"/>
      <c r="HXS457" s="17"/>
      <c r="HXT457" s="18"/>
      <c r="HYC457" s="16"/>
      <c r="HYD457" s="17"/>
      <c r="HYE457" s="18"/>
      <c r="HYN457" s="16"/>
      <c r="HYO457" s="17"/>
      <c r="HYP457" s="18"/>
      <c r="HYY457" s="16"/>
      <c r="HYZ457" s="17"/>
      <c r="HZA457" s="18"/>
      <c r="HZJ457" s="16"/>
      <c r="HZK457" s="17"/>
      <c r="HZL457" s="18"/>
      <c r="HZU457" s="16"/>
      <c r="HZV457" s="17"/>
      <c r="HZW457" s="18"/>
      <c r="IAF457" s="16"/>
      <c r="IAG457" s="17"/>
      <c r="IAH457" s="18"/>
      <c r="IAQ457" s="16"/>
      <c r="IAR457" s="17"/>
      <c r="IAS457" s="18"/>
      <c r="IBB457" s="16"/>
      <c r="IBC457" s="17"/>
      <c r="IBD457" s="18"/>
      <c r="IBM457" s="16"/>
      <c r="IBN457" s="17"/>
      <c r="IBO457" s="18"/>
      <c r="IBX457" s="16"/>
      <c r="IBY457" s="17"/>
      <c r="IBZ457" s="18"/>
      <c r="ICI457" s="16"/>
      <c r="ICJ457" s="17"/>
      <c r="ICK457" s="18"/>
      <c r="ICT457" s="16"/>
      <c r="ICU457" s="17"/>
      <c r="ICV457" s="18"/>
      <c r="IDE457" s="16"/>
      <c r="IDF457" s="17"/>
      <c r="IDG457" s="18"/>
      <c r="IDP457" s="16"/>
      <c r="IDQ457" s="17"/>
      <c r="IDR457" s="18"/>
      <c r="IEA457" s="16"/>
      <c r="IEB457" s="17"/>
      <c r="IEC457" s="18"/>
      <c r="IEL457" s="16"/>
      <c r="IEM457" s="17"/>
      <c r="IEN457" s="18"/>
      <c r="IEW457" s="16"/>
      <c r="IEX457" s="17"/>
      <c r="IEY457" s="18"/>
      <c r="IFH457" s="16"/>
      <c r="IFI457" s="17"/>
      <c r="IFJ457" s="18"/>
      <c r="IFS457" s="16"/>
      <c r="IFT457" s="17"/>
      <c r="IFU457" s="18"/>
      <c r="IGD457" s="16"/>
      <c r="IGE457" s="17"/>
      <c r="IGF457" s="18"/>
      <c r="IGO457" s="16"/>
      <c r="IGP457" s="17"/>
      <c r="IGQ457" s="18"/>
      <c r="IGZ457" s="16"/>
      <c r="IHA457" s="17"/>
      <c r="IHB457" s="18"/>
      <c r="IHK457" s="16"/>
      <c r="IHL457" s="17"/>
      <c r="IHM457" s="18"/>
      <c r="IHV457" s="16"/>
      <c r="IHW457" s="17"/>
      <c r="IHX457" s="18"/>
      <c r="IIG457" s="16"/>
      <c r="IIH457" s="17"/>
      <c r="III457" s="18"/>
      <c r="IIR457" s="16"/>
      <c r="IIS457" s="17"/>
      <c r="IIT457" s="18"/>
      <c r="IJC457" s="16"/>
      <c r="IJD457" s="17"/>
      <c r="IJE457" s="18"/>
      <c r="IJN457" s="16"/>
      <c r="IJO457" s="17"/>
      <c r="IJP457" s="18"/>
      <c r="IJY457" s="16"/>
      <c r="IJZ457" s="17"/>
      <c r="IKA457" s="18"/>
      <c r="IKJ457" s="16"/>
      <c r="IKK457" s="17"/>
      <c r="IKL457" s="18"/>
      <c r="IKU457" s="16"/>
      <c r="IKV457" s="17"/>
      <c r="IKW457" s="18"/>
      <c r="ILF457" s="16"/>
      <c r="ILG457" s="17"/>
      <c r="ILH457" s="18"/>
      <c r="ILQ457" s="16"/>
      <c r="ILR457" s="17"/>
      <c r="ILS457" s="18"/>
      <c r="IMB457" s="16"/>
      <c r="IMC457" s="17"/>
      <c r="IMD457" s="18"/>
      <c r="IMM457" s="16"/>
      <c r="IMN457" s="17"/>
      <c r="IMO457" s="18"/>
      <c r="IMX457" s="16"/>
      <c r="IMY457" s="17"/>
      <c r="IMZ457" s="18"/>
      <c r="INI457" s="16"/>
      <c r="INJ457" s="17"/>
      <c r="INK457" s="18"/>
      <c r="INT457" s="16"/>
      <c r="INU457" s="17"/>
      <c r="INV457" s="18"/>
      <c r="IOE457" s="16"/>
      <c r="IOF457" s="17"/>
      <c r="IOG457" s="18"/>
      <c r="IOP457" s="16"/>
      <c r="IOQ457" s="17"/>
      <c r="IOR457" s="18"/>
      <c r="IPA457" s="16"/>
      <c r="IPB457" s="17"/>
      <c r="IPC457" s="18"/>
      <c r="IPL457" s="16"/>
      <c r="IPM457" s="17"/>
      <c r="IPN457" s="18"/>
      <c r="IPW457" s="16"/>
      <c r="IPX457" s="17"/>
      <c r="IPY457" s="18"/>
      <c r="IQH457" s="16"/>
      <c r="IQI457" s="17"/>
      <c r="IQJ457" s="18"/>
      <c r="IQS457" s="16"/>
      <c r="IQT457" s="17"/>
      <c r="IQU457" s="18"/>
      <c r="IRD457" s="16"/>
      <c r="IRE457" s="17"/>
      <c r="IRF457" s="18"/>
      <c r="IRO457" s="16"/>
      <c r="IRP457" s="17"/>
      <c r="IRQ457" s="18"/>
      <c r="IRZ457" s="16"/>
      <c r="ISA457" s="17"/>
      <c r="ISB457" s="18"/>
      <c r="ISK457" s="16"/>
      <c r="ISL457" s="17"/>
      <c r="ISM457" s="18"/>
      <c r="ISV457" s="16"/>
      <c r="ISW457" s="17"/>
      <c r="ISX457" s="18"/>
      <c r="ITG457" s="16"/>
      <c r="ITH457" s="17"/>
      <c r="ITI457" s="18"/>
      <c r="ITR457" s="16"/>
      <c r="ITS457" s="17"/>
      <c r="ITT457" s="18"/>
      <c r="IUC457" s="16"/>
      <c r="IUD457" s="17"/>
      <c r="IUE457" s="18"/>
      <c r="IUN457" s="16"/>
      <c r="IUO457" s="17"/>
      <c r="IUP457" s="18"/>
      <c r="IUY457" s="16"/>
      <c r="IUZ457" s="17"/>
      <c r="IVA457" s="18"/>
      <c r="IVJ457" s="16"/>
      <c r="IVK457" s="17"/>
      <c r="IVL457" s="18"/>
      <c r="IVU457" s="16"/>
      <c r="IVV457" s="17"/>
      <c r="IVW457" s="18"/>
      <c r="IWF457" s="16"/>
      <c r="IWG457" s="17"/>
      <c r="IWH457" s="18"/>
      <c r="IWQ457" s="16"/>
      <c r="IWR457" s="17"/>
      <c r="IWS457" s="18"/>
      <c r="IXB457" s="16"/>
      <c r="IXC457" s="17"/>
      <c r="IXD457" s="18"/>
      <c r="IXM457" s="16"/>
      <c r="IXN457" s="17"/>
      <c r="IXO457" s="18"/>
      <c r="IXX457" s="16"/>
      <c r="IXY457" s="17"/>
      <c r="IXZ457" s="18"/>
      <c r="IYI457" s="16"/>
      <c r="IYJ457" s="17"/>
      <c r="IYK457" s="18"/>
      <c r="IYT457" s="16"/>
      <c r="IYU457" s="17"/>
      <c r="IYV457" s="18"/>
      <c r="IZE457" s="16"/>
      <c r="IZF457" s="17"/>
      <c r="IZG457" s="18"/>
      <c r="IZP457" s="16"/>
      <c r="IZQ457" s="17"/>
      <c r="IZR457" s="18"/>
      <c r="JAA457" s="16"/>
      <c r="JAB457" s="17"/>
      <c r="JAC457" s="18"/>
      <c r="JAL457" s="16"/>
      <c r="JAM457" s="17"/>
      <c r="JAN457" s="18"/>
      <c r="JAW457" s="16"/>
      <c r="JAX457" s="17"/>
      <c r="JAY457" s="18"/>
      <c r="JBH457" s="16"/>
      <c r="JBI457" s="17"/>
      <c r="JBJ457" s="18"/>
      <c r="JBS457" s="16"/>
      <c r="JBT457" s="17"/>
      <c r="JBU457" s="18"/>
      <c r="JCD457" s="16"/>
      <c r="JCE457" s="17"/>
      <c r="JCF457" s="18"/>
      <c r="JCO457" s="16"/>
      <c r="JCP457" s="17"/>
      <c r="JCQ457" s="18"/>
      <c r="JCZ457" s="16"/>
      <c r="JDA457" s="17"/>
      <c r="JDB457" s="18"/>
      <c r="JDK457" s="16"/>
      <c r="JDL457" s="17"/>
      <c r="JDM457" s="18"/>
      <c r="JDV457" s="16"/>
      <c r="JDW457" s="17"/>
      <c r="JDX457" s="18"/>
      <c r="JEG457" s="16"/>
      <c r="JEH457" s="17"/>
      <c r="JEI457" s="18"/>
      <c r="JER457" s="16"/>
      <c r="JES457" s="17"/>
      <c r="JET457" s="18"/>
      <c r="JFC457" s="16"/>
      <c r="JFD457" s="17"/>
      <c r="JFE457" s="18"/>
      <c r="JFN457" s="16"/>
      <c r="JFO457" s="17"/>
      <c r="JFP457" s="18"/>
      <c r="JFY457" s="16"/>
      <c r="JFZ457" s="17"/>
      <c r="JGA457" s="18"/>
      <c r="JGJ457" s="16"/>
      <c r="JGK457" s="17"/>
      <c r="JGL457" s="18"/>
      <c r="JGU457" s="16"/>
      <c r="JGV457" s="17"/>
      <c r="JGW457" s="18"/>
      <c r="JHF457" s="16"/>
      <c r="JHG457" s="17"/>
      <c r="JHH457" s="18"/>
      <c r="JHQ457" s="16"/>
      <c r="JHR457" s="17"/>
      <c r="JHS457" s="18"/>
      <c r="JIB457" s="16"/>
      <c r="JIC457" s="17"/>
      <c r="JID457" s="18"/>
      <c r="JIM457" s="16"/>
      <c r="JIN457" s="17"/>
      <c r="JIO457" s="18"/>
      <c r="JIX457" s="16"/>
      <c r="JIY457" s="17"/>
      <c r="JIZ457" s="18"/>
      <c r="JJI457" s="16"/>
      <c r="JJJ457" s="17"/>
      <c r="JJK457" s="18"/>
      <c r="JJT457" s="16"/>
      <c r="JJU457" s="17"/>
      <c r="JJV457" s="18"/>
      <c r="JKE457" s="16"/>
      <c r="JKF457" s="17"/>
      <c r="JKG457" s="18"/>
      <c r="JKP457" s="16"/>
      <c r="JKQ457" s="17"/>
      <c r="JKR457" s="18"/>
      <c r="JLA457" s="16"/>
      <c r="JLB457" s="17"/>
      <c r="JLC457" s="18"/>
      <c r="JLL457" s="16"/>
      <c r="JLM457" s="17"/>
      <c r="JLN457" s="18"/>
      <c r="JLW457" s="16"/>
      <c r="JLX457" s="17"/>
      <c r="JLY457" s="18"/>
      <c r="JMH457" s="16"/>
      <c r="JMI457" s="17"/>
      <c r="JMJ457" s="18"/>
      <c r="JMS457" s="16"/>
      <c r="JMT457" s="17"/>
      <c r="JMU457" s="18"/>
      <c r="JND457" s="16"/>
      <c r="JNE457" s="17"/>
      <c r="JNF457" s="18"/>
      <c r="JNO457" s="16"/>
      <c r="JNP457" s="17"/>
      <c r="JNQ457" s="18"/>
      <c r="JNZ457" s="16"/>
      <c r="JOA457" s="17"/>
      <c r="JOB457" s="18"/>
      <c r="JOK457" s="16"/>
      <c r="JOL457" s="17"/>
      <c r="JOM457" s="18"/>
      <c r="JOV457" s="16"/>
      <c r="JOW457" s="17"/>
      <c r="JOX457" s="18"/>
      <c r="JPG457" s="16"/>
      <c r="JPH457" s="17"/>
      <c r="JPI457" s="18"/>
      <c r="JPR457" s="16"/>
      <c r="JPS457" s="17"/>
      <c r="JPT457" s="18"/>
      <c r="JQC457" s="16"/>
      <c r="JQD457" s="17"/>
      <c r="JQE457" s="18"/>
      <c r="JQN457" s="16"/>
      <c r="JQO457" s="17"/>
      <c r="JQP457" s="18"/>
      <c r="JQY457" s="16"/>
      <c r="JQZ457" s="17"/>
      <c r="JRA457" s="18"/>
      <c r="JRJ457" s="16"/>
      <c r="JRK457" s="17"/>
      <c r="JRL457" s="18"/>
      <c r="JRU457" s="16"/>
      <c r="JRV457" s="17"/>
      <c r="JRW457" s="18"/>
      <c r="JSF457" s="16"/>
      <c r="JSG457" s="17"/>
      <c r="JSH457" s="18"/>
      <c r="JSQ457" s="16"/>
      <c r="JSR457" s="17"/>
      <c r="JSS457" s="18"/>
      <c r="JTB457" s="16"/>
      <c r="JTC457" s="17"/>
      <c r="JTD457" s="18"/>
      <c r="JTM457" s="16"/>
      <c r="JTN457" s="17"/>
      <c r="JTO457" s="18"/>
      <c r="JTX457" s="16"/>
      <c r="JTY457" s="17"/>
      <c r="JTZ457" s="18"/>
      <c r="JUI457" s="16"/>
      <c r="JUJ457" s="17"/>
      <c r="JUK457" s="18"/>
      <c r="JUT457" s="16"/>
      <c r="JUU457" s="17"/>
      <c r="JUV457" s="18"/>
      <c r="JVE457" s="16"/>
      <c r="JVF457" s="17"/>
      <c r="JVG457" s="18"/>
      <c r="JVP457" s="16"/>
      <c r="JVQ457" s="17"/>
      <c r="JVR457" s="18"/>
      <c r="JWA457" s="16"/>
      <c r="JWB457" s="17"/>
      <c r="JWC457" s="18"/>
      <c r="JWL457" s="16"/>
      <c r="JWM457" s="17"/>
      <c r="JWN457" s="18"/>
      <c r="JWW457" s="16"/>
      <c r="JWX457" s="17"/>
      <c r="JWY457" s="18"/>
      <c r="JXH457" s="16"/>
      <c r="JXI457" s="17"/>
      <c r="JXJ457" s="18"/>
      <c r="JXS457" s="16"/>
      <c r="JXT457" s="17"/>
      <c r="JXU457" s="18"/>
      <c r="JYD457" s="16"/>
      <c r="JYE457" s="17"/>
      <c r="JYF457" s="18"/>
      <c r="JYO457" s="16"/>
      <c r="JYP457" s="17"/>
      <c r="JYQ457" s="18"/>
      <c r="JYZ457" s="16"/>
      <c r="JZA457" s="17"/>
      <c r="JZB457" s="18"/>
      <c r="JZK457" s="16"/>
      <c r="JZL457" s="17"/>
      <c r="JZM457" s="18"/>
      <c r="JZV457" s="16"/>
      <c r="JZW457" s="17"/>
      <c r="JZX457" s="18"/>
      <c r="KAG457" s="16"/>
      <c r="KAH457" s="17"/>
      <c r="KAI457" s="18"/>
      <c r="KAR457" s="16"/>
      <c r="KAS457" s="17"/>
      <c r="KAT457" s="18"/>
      <c r="KBC457" s="16"/>
      <c r="KBD457" s="17"/>
      <c r="KBE457" s="18"/>
      <c r="KBN457" s="16"/>
      <c r="KBO457" s="17"/>
      <c r="KBP457" s="18"/>
      <c r="KBY457" s="16"/>
      <c r="KBZ457" s="17"/>
      <c r="KCA457" s="18"/>
      <c r="KCJ457" s="16"/>
      <c r="KCK457" s="17"/>
      <c r="KCL457" s="18"/>
      <c r="KCU457" s="16"/>
      <c r="KCV457" s="17"/>
      <c r="KCW457" s="18"/>
      <c r="KDF457" s="16"/>
      <c r="KDG457" s="17"/>
      <c r="KDH457" s="18"/>
      <c r="KDQ457" s="16"/>
      <c r="KDR457" s="17"/>
      <c r="KDS457" s="18"/>
      <c r="KEB457" s="16"/>
      <c r="KEC457" s="17"/>
      <c r="KED457" s="18"/>
      <c r="KEM457" s="16"/>
      <c r="KEN457" s="17"/>
      <c r="KEO457" s="18"/>
      <c r="KEX457" s="16"/>
      <c r="KEY457" s="17"/>
      <c r="KEZ457" s="18"/>
      <c r="KFI457" s="16"/>
      <c r="KFJ457" s="17"/>
      <c r="KFK457" s="18"/>
      <c r="KFT457" s="16"/>
      <c r="KFU457" s="17"/>
      <c r="KFV457" s="18"/>
      <c r="KGE457" s="16"/>
      <c r="KGF457" s="17"/>
      <c r="KGG457" s="18"/>
      <c r="KGP457" s="16"/>
      <c r="KGQ457" s="17"/>
      <c r="KGR457" s="18"/>
      <c r="KHA457" s="16"/>
      <c r="KHB457" s="17"/>
      <c r="KHC457" s="18"/>
      <c r="KHL457" s="16"/>
      <c r="KHM457" s="17"/>
      <c r="KHN457" s="18"/>
      <c r="KHW457" s="16"/>
      <c r="KHX457" s="17"/>
      <c r="KHY457" s="18"/>
      <c r="KIH457" s="16"/>
      <c r="KII457" s="17"/>
      <c r="KIJ457" s="18"/>
      <c r="KIS457" s="16"/>
      <c r="KIT457" s="17"/>
      <c r="KIU457" s="18"/>
      <c r="KJD457" s="16"/>
      <c r="KJE457" s="17"/>
      <c r="KJF457" s="18"/>
      <c r="KJO457" s="16"/>
      <c r="KJP457" s="17"/>
      <c r="KJQ457" s="18"/>
      <c r="KJZ457" s="16"/>
      <c r="KKA457" s="17"/>
      <c r="KKB457" s="18"/>
      <c r="KKK457" s="16"/>
      <c r="KKL457" s="17"/>
      <c r="KKM457" s="18"/>
      <c r="KKV457" s="16"/>
      <c r="KKW457" s="17"/>
      <c r="KKX457" s="18"/>
      <c r="KLG457" s="16"/>
      <c r="KLH457" s="17"/>
      <c r="KLI457" s="18"/>
      <c r="KLR457" s="16"/>
      <c r="KLS457" s="17"/>
      <c r="KLT457" s="18"/>
      <c r="KMC457" s="16"/>
      <c r="KMD457" s="17"/>
      <c r="KME457" s="18"/>
      <c r="KMN457" s="16"/>
      <c r="KMO457" s="17"/>
      <c r="KMP457" s="18"/>
      <c r="KMY457" s="16"/>
      <c r="KMZ457" s="17"/>
      <c r="KNA457" s="18"/>
      <c r="KNJ457" s="16"/>
      <c r="KNK457" s="17"/>
      <c r="KNL457" s="18"/>
      <c r="KNU457" s="16"/>
      <c r="KNV457" s="17"/>
      <c r="KNW457" s="18"/>
      <c r="KOF457" s="16"/>
      <c r="KOG457" s="17"/>
      <c r="KOH457" s="18"/>
      <c r="KOQ457" s="16"/>
      <c r="KOR457" s="17"/>
      <c r="KOS457" s="18"/>
      <c r="KPB457" s="16"/>
      <c r="KPC457" s="17"/>
      <c r="KPD457" s="18"/>
      <c r="KPM457" s="16"/>
      <c r="KPN457" s="17"/>
      <c r="KPO457" s="18"/>
      <c r="KPX457" s="16"/>
      <c r="KPY457" s="17"/>
      <c r="KPZ457" s="18"/>
      <c r="KQI457" s="16"/>
      <c r="KQJ457" s="17"/>
      <c r="KQK457" s="18"/>
      <c r="KQT457" s="16"/>
      <c r="KQU457" s="17"/>
      <c r="KQV457" s="18"/>
      <c r="KRE457" s="16"/>
      <c r="KRF457" s="17"/>
      <c r="KRG457" s="18"/>
      <c r="KRP457" s="16"/>
      <c r="KRQ457" s="17"/>
      <c r="KRR457" s="18"/>
      <c r="KSA457" s="16"/>
      <c r="KSB457" s="17"/>
      <c r="KSC457" s="18"/>
      <c r="KSL457" s="16"/>
      <c r="KSM457" s="17"/>
      <c r="KSN457" s="18"/>
      <c r="KSW457" s="16"/>
      <c r="KSX457" s="17"/>
      <c r="KSY457" s="18"/>
      <c r="KTH457" s="16"/>
      <c r="KTI457" s="17"/>
      <c r="KTJ457" s="18"/>
      <c r="KTS457" s="16"/>
      <c r="KTT457" s="17"/>
      <c r="KTU457" s="18"/>
      <c r="KUD457" s="16"/>
      <c r="KUE457" s="17"/>
      <c r="KUF457" s="18"/>
      <c r="KUO457" s="16"/>
      <c r="KUP457" s="17"/>
      <c r="KUQ457" s="18"/>
      <c r="KUZ457" s="16"/>
      <c r="KVA457" s="17"/>
      <c r="KVB457" s="18"/>
      <c r="KVK457" s="16"/>
      <c r="KVL457" s="17"/>
      <c r="KVM457" s="18"/>
      <c r="KVV457" s="16"/>
      <c r="KVW457" s="17"/>
      <c r="KVX457" s="18"/>
      <c r="KWG457" s="16"/>
      <c r="KWH457" s="17"/>
      <c r="KWI457" s="18"/>
      <c r="KWR457" s="16"/>
      <c r="KWS457" s="17"/>
      <c r="KWT457" s="18"/>
      <c r="KXC457" s="16"/>
      <c r="KXD457" s="17"/>
      <c r="KXE457" s="18"/>
      <c r="KXN457" s="16"/>
      <c r="KXO457" s="17"/>
      <c r="KXP457" s="18"/>
      <c r="KXY457" s="16"/>
      <c r="KXZ457" s="17"/>
      <c r="KYA457" s="18"/>
      <c r="KYJ457" s="16"/>
      <c r="KYK457" s="17"/>
      <c r="KYL457" s="18"/>
      <c r="KYU457" s="16"/>
      <c r="KYV457" s="17"/>
      <c r="KYW457" s="18"/>
      <c r="KZF457" s="16"/>
      <c r="KZG457" s="17"/>
      <c r="KZH457" s="18"/>
      <c r="KZQ457" s="16"/>
      <c r="KZR457" s="17"/>
      <c r="KZS457" s="18"/>
      <c r="LAB457" s="16"/>
      <c r="LAC457" s="17"/>
      <c r="LAD457" s="18"/>
      <c r="LAM457" s="16"/>
      <c r="LAN457" s="17"/>
      <c r="LAO457" s="18"/>
      <c r="LAX457" s="16"/>
      <c r="LAY457" s="17"/>
      <c r="LAZ457" s="18"/>
      <c r="LBI457" s="16"/>
      <c r="LBJ457" s="17"/>
      <c r="LBK457" s="18"/>
      <c r="LBT457" s="16"/>
      <c r="LBU457" s="17"/>
      <c r="LBV457" s="18"/>
      <c r="LCE457" s="16"/>
      <c r="LCF457" s="17"/>
      <c r="LCG457" s="18"/>
      <c r="LCP457" s="16"/>
      <c r="LCQ457" s="17"/>
      <c r="LCR457" s="18"/>
      <c r="LDA457" s="16"/>
      <c r="LDB457" s="17"/>
      <c r="LDC457" s="18"/>
      <c r="LDL457" s="16"/>
      <c r="LDM457" s="17"/>
      <c r="LDN457" s="18"/>
      <c r="LDW457" s="16"/>
      <c r="LDX457" s="17"/>
      <c r="LDY457" s="18"/>
      <c r="LEH457" s="16"/>
      <c r="LEI457" s="17"/>
      <c r="LEJ457" s="18"/>
      <c r="LES457" s="16"/>
      <c r="LET457" s="17"/>
      <c r="LEU457" s="18"/>
      <c r="LFD457" s="16"/>
      <c r="LFE457" s="17"/>
      <c r="LFF457" s="18"/>
      <c r="LFO457" s="16"/>
      <c r="LFP457" s="17"/>
      <c r="LFQ457" s="18"/>
      <c r="LFZ457" s="16"/>
      <c r="LGA457" s="17"/>
      <c r="LGB457" s="18"/>
      <c r="LGK457" s="16"/>
      <c r="LGL457" s="17"/>
      <c r="LGM457" s="18"/>
      <c r="LGV457" s="16"/>
      <c r="LGW457" s="17"/>
      <c r="LGX457" s="18"/>
      <c r="LHG457" s="16"/>
      <c r="LHH457" s="17"/>
      <c r="LHI457" s="18"/>
      <c r="LHR457" s="16"/>
      <c r="LHS457" s="17"/>
      <c r="LHT457" s="18"/>
      <c r="LIC457" s="16"/>
      <c r="LID457" s="17"/>
      <c r="LIE457" s="18"/>
      <c r="LIN457" s="16"/>
      <c r="LIO457" s="17"/>
      <c r="LIP457" s="18"/>
      <c r="LIY457" s="16"/>
      <c r="LIZ457" s="17"/>
      <c r="LJA457" s="18"/>
      <c r="LJJ457" s="16"/>
      <c r="LJK457" s="17"/>
      <c r="LJL457" s="18"/>
      <c r="LJU457" s="16"/>
      <c r="LJV457" s="17"/>
      <c r="LJW457" s="18"/>
      <c r="LKF457" s="16"/>
      <c r="LKG457" s="17"/>
      <c r="LKH457" s="18"/>
      <c r="LKQ457" s="16"/>
      <c r="LKR457" s="17"/>
      <c r="LKS457" s="18"/>
      <c r="LLB457" s="16"/>
      <c r="LLC457" s="17"/>
      <c r="LLD457" s="18"/>
      <c r="LLM457" s="16"/>
      <c r="LLN457" s="17"/>
      <c r="LLO457" s="18"/>
      <c r="LLX457" s="16"/>
      <c r="LLY457" s="17"/>
      <c r="LLZ457" s="18"/>
      <c r="LMI457" s="16"/>
      <c r="LMJ457" s="17"/>
      <c r="LMK457" s="18"/>
      <c r="LMT457" s="16"/>
      <c r="LMU457" s="17"/>
      <c r="LMV457" s="18"/>
      <c r="LNE457" s="16"/>
      <c r="LNF457" s="17"/>
      <c r="LNG457" s="18"/>
      <c r="LNP457" s="16"/>
      <c r="LNQ457" s="17"/>
      <c r="LNR457" s="18"/>
      <c r="LOA457" s="16"/>
      <c r="LOB457" s="17"/>
      <c r="LOC457" s="18"/>
      <c r="LOL457" s="16"/>
      <c r="LOM457" s="17"/>
      <c r="LON457" s="18"/>
      <c r="LOW457" s="16"/>
      <c r="LOX457" s="17"/>
      <c r="LOY457" s="18"/>
      <c r="LPH457" s="16"/>
      <c r="LPI457" s="17"/>
      <c r="LPJ457" s="18"/>
      <c r="LPS457" s="16"/>
      <c r="LPT457" s="17"/>
      <c r="LPU457" s="18"/>
      <c r="LQD457" s="16"/>
      <c r="LQE457" s="17"/>
      <c r="LQF457" s="18"/>
      <c r="LQO457" s="16"/>
      <c r="LQP457" s="17"/>
      <c r="LQQ457" s="18"/>
      <c r="LQZ457" s="16"/>
      <c r="LRA457" s="17"/>
      <c r="LRB457" s="18"/>
      <c r="LRK457" s="16"/>
      <c r="LRL457" s="17"/>
      <c r="LRM457" s="18"/>
      <c r="LRV457" s="16"/>
      <c r="LRW457" s="17"/>
      <c r="LRX457" s="18"/>
      <c r="LSG457" s="16"/>
      <c r="LSH457" s="17"/>
      <c r="LSI457" s="18"/>
      <c r="LSR457" s="16"/>
      <c r="LSS457" s="17"/>
      <c r="LST457" s="18"/>
      <c r="LTC457" s="16"/>
      <c r="LTD457" s="17"/>
      <c r="LTE457" s="18"/>
      <c r="LTN457" s="16"/>
      <c r="LTO457" s="17"/>
      <c r="LTP457" s="18"/>
      <c r="LTY457" s="16"/>
      <c r="LTZ457" s="17"/>
      <c r="LUA457" s="18"/>
      <c r="LUJ457" s="16"/>
      <c r="LUK457" s="17"/>
      <c r="LUL457" s="18"/>
      <c r="LUU457" s="16"/>
      <c r="LUV457" s="17"/>
      <c r="LUW457" s="18"/>
      <c r="LVF457" s="16"/>
      <c r="LVG457" s="17"/>
      <c r="LVH457" s="18"/>
      <c r="LVQ457" s="16"/>
      <c r="LVR457" s="17"/>
      <c r="LVS457" s="18"/>
      <c r="LWB457" s="16"/>
      <c r="LWC457" s="17"/>
      <c r="LWD457" s="18"/>
      <c r="LWM457" s="16"/>
      <c r="LWN457" s="17"/>
      <c r="LWO457" s="18"/>
      <c r="LWX457" s="16"/>
      <c r="LWY457" s="17"/>
      <c r="LWZ457" s="18"/>
      <c r="LXI457" s="16"/>
      <c r="LXJ457" s="17"/>
      <c r="LXK457" s="18"/>
      <c r="LXT457" s="16"/>
      <c r="LXU457" s="17"/>
      <c r="LXV457" s="18"/>
      <c r="LYE457" s="16"/>
      <c r="LYF457" s="17"/>
      <c r="LYG457" s="18"/>
      <c r="LYP457" s="16"/>
      <c r="LYQ457" s="17"/>
      <c r="LYR457" s="18"/>
      <c r="LZA457" s="16"/>
      <c r="LZB457" s="17"/>
      <c r="LZC457" s="18"/>
      <c r="LZL457" s="16"/>
      <c r="LZM457" s="17"/>
      <c r="LZN457" s="18"/>
      <c r="LZW457" s="16"/>
      <c r="LZX457" s="17"/>
      <c r="LZY457" s="18"/>
      <c r="MAH457" s="16"/>
      <c r="MAI457" s="17"/>
      <c r="MAJ457" s="18"/>
      <c r="MAS457" s="16"/>
      <c r="MAT457" s="17"/>
      <c r="MAU457" s="18"/>
      <c r="MBD457" s="16"/>
      <c r="MBE457" s="17"/>
      <c r="MBF457" s="18"/>
      <c r="MBO457" s="16"/>
      <c r="MBP457" s="17"/>
      <c r="MBQ457" s="18"/>
      <c r="MBZ457" s="16"/>
      <c r="MCA457" s="17"/>
      <c r="MCB457" s="18"/>
      <c r="MCK457" s="16"/>
      <c r="MCL457" s="17"/>
      <c r="MCM457" s="18"/>
      <c r="MCV457" s="16"/>
      <c r="MCW457" s="17"/>
      <c r="MCX457" s="18"/>
      <c r="MDG457" s="16"/>
      <c r="MDH457" s="17"/>
      <c r="MDI457" s="18"/>
      <c r="MDR457" s="16"/>
      <c r="MDS457" s="17"/>
      <c r="MDT457" s="18"/>
      <c r="MEC457" s="16"/>
      <c r="MED457" s="17"/>
      <c r="MEE457" s="18"/>
      <c r="MEN457" s="16"/>
      <c r="MEO457" s="17"/>
      <c r="MEP457" s="18"/>
      <c r="MEY457" s="16"/>
      <c r="MEZ457" s="17"/>
      <c r="MFA457" s="18"/>
      <c r="MFJ457" s="16"/>
      <c r="MFK457" s="17"/>
      <c r="MFL457" s="18"/>
      <c r="MFU457" s="16"/>
      <c r="MFV457" s="17"/>
      <c r="MFW457" s="18"/>
      <c r="MGF457" s="16"/>
      <c r="MGG457" s="17"/>
      <c r="MGH457" s="18"/>
      <c r="MGQ457" s="16"/>
      <c r="MGR457" s="17"/>
      <c r="MGS457" s="18"/>
      <c r="MHB457" s="16"/>
      <c r="MHC457" s="17"/>
      <c r="MHD457" s="18"/>
      <c r="MHM457" s="16"/>
      <c r="MHN457" s="17"/>
      <c r="MHO457" s="18"/>
      <c r="MHX457" s="16"/>
      <c r="MHY457" s="17"/>
      <c r="MHZ457" s="18"/>
      <c r="MII457" s="16"/>
      <c r="MIJ457" s="17"/>
      <c r="MIK457" s="18"/>
      <c r="MIT457" s="16"/>
      <c r="MIU457" s="17"/>
      <c r="MIV457" s="18"/>
      <c r="MJE457" s="16"/>
      <c r="MJF457" s="17"/>
      <c r="MJG457" s="18"/>
      <c r="MJP457" s="16"/>
      <c r="MJQ457" s="17"/>
      <c r="MJR457" s="18"/>
      <c r="MKA457" s="16"/>
      <c r="MKB457" s="17"/>
      <c r="MKC457" s="18"/>
      <c r="MKL457" s="16"/>
      <c r="MKM457" s="17"/>
      <c r="MKN457" s="18"/>
      <c r="MKW457" s="16"/>
      <c r="MKX457" s="17"/>
      <c r="MKY457" s="18"/>
      <c r="MLH457" s="16"/>
      <c r="MLI457" s="17"/>
      <c r="MLJ457" s="18"/>
      <c r="MLS457" s="16"/>
      <c r="MLT457" s="17"/>
      <c r="MLU457" s="18"/>
      <c r="MMD457" s="16"/>
      <c r="MME457" s="17"/>
      <c r="MMF457" s="18"/>
      <c r="MMO457" s="16"/>
      <c r="MMP457" s="17"/>
      <c r="MMQ457" s="18"/>
      <c r="MMZ457" s="16"/>
      <c r="MNA457" s="17"/>
      <c r="MNB457" s="18"/>
      <c r="MNK457" s="16"/>
      <c r="MNL457" s="17"/>
      <c r="MNM457" s="18"/>
      <c r="MNV457" s="16"/>
      <c r="MNW457" s="17"/>
      <c r="MNX457" s="18"/>
      <c r="MOG457" s="16"/>
      <c r="MOH457" s="17"/>
      <c r="MOI457" s="18"/>
      <c r="MOR457" s="16"/>
      <c r="MOS457" s="17"/>
      <c r="MOT457" s="18"/>
      <c r="MPC457" s="16"/>
      <c r="MPD457" s="17"/>
      <c r="MPE457" s="18"/>
      <c r="MPN457" s="16"/>
      <c r="MPO457" s="17"/>
      <c r="MPP457" s="18"/>
      <c r="MPY457" s="16"/>
      <c r="MPZ457" s="17"/>
      <c r="MQA457" s="18"/>
      <c r="MQJ457" s="16"/>
      <c r="MQK457" s="17"/>
      <c r="MQL457" s="18"/>
      <c r="MQU457" s="16"/>
      <c r="MQV457" s="17"/>
      <c r="MQW457" s="18"/>
      <c r="MRF457" s="16"/>
      <c r="MRG457" s="17"/>
      <c r="MRH457" s="18"/>
      <c r="MRQ457" s="16"/>
      <c r="MRR457" s="17"/>
      <c r="MRS457" s="18"/>
      <c r="MSB457" s="16"/>
      <c r="MSC457" s="17"/>
      <c r="MSD457" s="18"/>
      <c r="MSM457" s="16"/>
      <c r="MSN457" s="17"/>
      <c r="MSO457" s="18"/>
      <c r="MSX457" s="16"/>
      <c r="MSY457" s="17"/>
      <c r="MSZ457" s="18"/>
      <c r="MTI457" s="16"/>
      <c r="MTJ457" s="17"/>
      <c r="MTK457" s="18"/>
      <c r="MTT457" s="16"/>
      <c r="MTU457" s="17"/>
      <c r="MTV457" s="18"/>
      <c r="MUE457" s="16"/>
      <c r="MUF457" s="17"/>
      <c r="MUG457" s="18"/>
      <c r="MUP457" s="16"/>
      <c r="MUQ457" s="17"/>
      <c r="MUR457" s="18"/>
      <c r="MVA457" s="16"/>
      <c r="MVB457" s="17"/>
      <c r="MVC457" s="18"/>
      <c r="MVL457" s="16"/>
      <c r="MVM457" s="17"/>
      <c r="MVN457" s="18"/>
      <c r="MVW457" s="16"/>
      <c r="MVX457" s="17"/>
      <c r="MVY457" s="18"/>
      <c r="MWH457" s="16"/>
      <c r="MWI457" s="17"/>
      <c r="MWJ457" s="18"/>
      <c r="MWS457" s="16"/>
      <c r="MWT457" s="17"/>
      <c r="MWU457" s="18"/>
      <c r="MXD457" s="16"/>
      <c r="MXE457" s="17"/>
      <c r="MXF457" s="18"/>
      <c r="MXO457" s="16"/>
      <c r="MXP457" s="17"/>
      <c r="MXQ457" s="18"/>
      <c r="MXZ457" s="16"/>
      <c r="MYA457" s="17"/>
      <c r="MYB457" s="18"/>
      <c r="MYK457" s="16"/>
      <c r="MYL457" s="17"/>
      <c r="MYM457" s="18"/>
      <c r="MYV457" s="16"/>
      <c r="MYW457" s="17"/>
      <c r="MYX457" s="18"/>
      <c r="MZG457" s="16"/>
      <c r="MZH457" s="17"/>
      <c r="MZI457" s="18"/>
      <c r="MZR457" s="16"/>
      <c r="MZS457" s="17"/>
      <c r="MZT457" s="18"/>
      <c r="NAC457" s="16"/>
      <c r="NAD457" s="17"/>
      <c r="NAE457" s="18"/>
      <c r="NAN457" s="16"/>
      <c r="NAO457" s="17"/>
      <c r="NAP457" s="18"/>
      <c r="NAY457" s="16"/>
      <c r="NAZ457" s="17"/>
      <c r="NBA457" s="18"/>
      <c r="NBJ457" s="16"/>
      <c r="NBK457" s="17"/>
      <c r="NBL457" s="18"/>
      <c r="NBU457" s="16"/>
      <c r="NBV457" s="17"/>
      <c r="NBW457" s="18"/>
      <c r="NCF457" s="16"/>
      <c r="NCG457" s="17"/>
      <c r="NCH457" s="18"/>
      <c r="NCQ457" s="16"/>
      <c r="NCR457" s="17"/>
      <c r="NCS457" s="18"/>
      <c r="NDB457" s="16"/>
      <c r="NDC457" s="17"/>
      <c r="NDD457" s="18"/>
      <c r="NDM457" s="16"/>
      <c r="NDN457" s="17"/>
      <c r="NDO457" s="18"/>
      <c r="NDX457" s="16"/>
      <c r="NDY457" s="17"/>
      <c r="NDZ457" s="18"/>
      <c r="NEI457" s="16"/>
      <c r="NEJ457" s="17"/>
      <c r="NEK457" s="18"/>
      <c r="NET457" s="16"/>
      <c r="NEU457" s="17"/>
      <c r="NEV457" s="18"/>
      <c r="NFE457" s="16"/>
      <c r="NFF457" s="17"/>
      <c r="NFG457" s="18"/>
      <c r="NFP457" s="16"/>
      <c r="NFQ457" s="17"/>
      <c r="NFR457" s="18"/>
      <c r="NGA457" s="16"/>
      <c r="NGB457" s="17"/>
      <c r="NGC457" s="18"/>
      <c r="NGL457" s="16"/>
      <c r="NGM457" s="17"/>
      <c r="NGN457" s="18"/>
      <c r="NGW457" s="16"/>
      <c r="NGX457" s="17"/>
      <c r="NGY457" s="18"/>
      <c r="NHH457" s="16"/>
      <c r="NHI457" s="17"/>
      <c r="NHJ457" s="18"/>
      <c r="NHS457" s="16"/>
      <c r="NHT457" s="17"/>
      <c r="NHU457" s="18"/>
      <c r="NID457" s="16"/>
      <c r="NIE457" s="17"/>
      <c r="NIF457" s="18"/>
      <c r="NIO457" s="16"/>
      <c r="NIP457" s="17"/>
      <c r="NIQ457" s="18"/>
      <c r="NIZ457" s="16"/>
      <c r="NJA457" s="17"/>
      <c r="NJB457" s="18"/>
      <c r="NJK457" s="16"/>
      <c r="NJL457" s="17"/>
      <c r="NJM457" s="18"/>
      <c r="NJV457" s="16"/>
      <c r="NJW457" s="17"/>
      <c r="NJX457" s="18"/>
      <c r="NKG457" s="16"/>
      <c r="NKH457" s="17"/>
      <c r="NKI457" s="18"/>
      <c r="NKR457" s="16"/>
      <c r="NKS457" s="17"/>
      <c r="NKT457" s="18"/>
      <c r="NLC457" s="16"/>
      <c r="NLD457" s="17"/>
      <c r="NLE457" s="18"/>
      <c r="NLN457" s="16"/>
      <c r="NLO457" s="17"/>
      <c r="NLP457" s="18"/>
      <c r="NLY457" s="16"/>
      <c r="NLZ457" s="17"/>
      <c r="NMA457" s="18"/>
      <c r="NMJ457" s="16"/>
      <c r="NMK457" s="17"/>
      <c r="NML457" s="18"/>
      <c r="NMU457" s="16"/>
      <c r="NMV457" s="17"/>
      <c r="NMW457" s="18"/>
      <c r="NNF457" s="16"/>
      <c r="NNG457" s="17"/>
      <c r="NNH457" s="18"/>
      <c r="NNQ457" s="16"/>
      <c r="NNR457" s="17"/>
      <c r="NNS457" s="18"/>
      <c r="NOB457" s="16"/>
      <c r="NOC457" s="17"/>
      <c r="NOD457" s="18"/>
      <c r="NOM457" s="16"/>
      <c r="NON457" s="17"/>
      <c r="NOO457" s="18"/>
      <c r="NOX457" s="16"/>
      <c r="NOY457" s="17"/>
      <c r="NOZ457" s="18"/>
      <c r="NPI457" s="16"/>
      <c r="NPJ457" s="17"/>
      <c r="NPK457" s="18"/>
      <c r="NPT457" s="16"/>
      <c r="NPU457" s="17"/>
      <c r="NPV457" s="18"/>
      <c r="NQE457" s="16"/>
      <c r="NQF457" s="17"/>
      <c r="NQG457" s="18"/>
      <c r="NQP457" s="16"/>
      <c r="NQQ457" s="17"/>
      <c r="NQR457" s="18"/>
      <c r="NRA457" s="16"/>
      <c r="NRB457" s="17"/>
      <c r="NRC457" s="18"/>
      <c r="NRL457" s="16"/>
      <c r="NRM457" s="17"/>
      <c r="NRN457" s="18"/>
      <c r="NRW457" s="16"/>
      <c r="NRX457" s="17"/>
      <c r="NRY457" s="18"/>
      <c r="NSH457" s="16"/>
      <c r="NSI457" s="17"/>
      <c r="NSJ457" s="18"/>
      <c r="NSS457" s="16"/>
      <c r="NST457" s="17"/>
      <c r="NSU457" s="18"/>
      <c r="NTD457" s="16"/>
      <c r="NTE457" s="17"/>
      <c r="NTF457" s="18"/>
      <c r="NTO457" s="16"/>
      <c r="NTP457" s="17"/>
      <c r="NTQ457" s="18"/>
      <c r="NTZ457" s="16"/>
      <c r="NUA457" s="17"/>
      <c r="NUB457" s="18"/>
      <c r="NUK457" s="16"/>
      <c r="NUL457" s="17"/>
      <c r="NUM457" s="18"/>
      <c r="NUV457" s="16"/>
      <c r="NUW457" s="17"/>
      <c r="NUX457" s="18"/>
      <c r="NVG457" s="16"/>
      <c r="NVH457" s="17"/>
      <c r="NVI457" s="18"/>
      <c r="NVR457" s="16"/>
      <c r="NVS457" s="17"/>
      <c r="NVT457" s="18"/>
      <c r="NWC457" s="16"/>
      <c r="NWD457" s="17"/>
      <c r="NWE457" s="18"/>
      <c r="NWN457" s="16"/>
      <c r="NWO457" s="17"/>
      <c r="NWP457" s="18"/>
      <c r="NWY457" s="16"/>
      <c r="NWZ457" s="17"/>
      <c r="NXA457" s="18"/>
      <c r="NXJ457" s="16"/>
      <c r="NXK457" s="17"/>
      <c r="NXL457" s="18"/>
      <c r="NXU457" s="16"/>
      <c r="NXV457" s="17"/>
      <c r="NXW457" s="18"/>
      <c r="NYF457" s="16"/>
      <c r="NYG457" s="17"/>
      <c r="NYH457" s="18"/>
      <c r="NYQ457" s="16"/>
      <c r="NYR457" s="17"/>
      <c r="NYS457" s="18"/>
      <c r="NZB457" s="16"/>
      <c r="NZC457" s="17"/>
      <c r="NZD457" s="18"/>
      <c r="NZM457" s="16"/>
      <c r="NZN457" s="17"/>
      <c r="NZO457" s="18"/>
      <c r="NZX457" s="16"/>
      <c r="NZY457" s="17"/>
      <c r="NZZ457" s="18"/>
      <c r="OAI457" s="16"/>
      <c r="OAJ457" s="17"/>
      <c r="OAK457" s="18"/>
      <c r="OAT457" s="16"/>
      <c r="OAU457" s="17"/>
      <c r="OAV457" s="18"/>
      <c r="OBE457" s="16"/>
      <c r="OBF457" s="17"/>
      <c r="OBG457" s="18"/>
      <c r="OBP457" s="16"/>
      <c r="OBQ457" s="17"/>
      <c r="OBR457" s="18"/>
      <c r="OCA457" s="16"/>
      <c r="OCB457" s="17"/>
      <c r="OCC457" s="18"/>
      <c r="OCL457" s="16"/>
      <c r="OCM457" s="17"/>
      <c r="OCN457" s="18"/>
      <c r="OCW457" s="16"/>
      <c r="OCX457" s="17"/>
      <c r="OCY457" s="18"/>
      <c r="ODH457" s="16"/>
      <c r="ODI457" s="17"/>
      <c r="ODJ457" s="18"/>
      <c r="ODS457" s="16"/>
      <c r="ODT457" s="17"/>
      <c r="ODU457" s="18"/>
      <c r="OED457" s="16"/>
      <c r="OEE457" s="17"/>
      <c r="OEF457" s="18"/>
      <c r="OEO457" s="16"/>
      <c r="OEP457" s="17"/>
      <c r="OEQ457" s="18"/>
      <c r="OEZ457" s="16"/>
      <c r="OFA457" s="17"/>
      <c r="OFB457" s="18"/>
      <c r="OFK457" s="16"/>
      <c r="OFL457" s="17"/>
      <c r="OFM457" s="18"/>
      <c r="OFV457" s="16"/>
      <c r="OFW457" s="17"/>
      <c r="OFX457" s="18"/>
      <c r="OGG457" s="16"/>
      <c r="OGH457" s="17"/>
      <c r="OGI457" s="18"/>
      <c r="OGR457" s="16"/>
      <c r="OGS457" s="17"/>
      <c r="OGT457" s="18"/>
      <c r="OHC457" s="16"/>
      <c r="OHD457" s="17"/>
      <c r="OHE457" s="18"/>
      <c r="OHN457" s="16"/>
      <c r="OHO457" s="17"/>
      <c r="OHP457" s="18"/>
      <c r="OHY457" s="16"/>
      <c r="OHZ457" s="17"/>
      <c r="OIA457" s="18"/>
      <c r="OIJ457" s="16"/>
      <c r="OIK457" s="17"/>
      <c r="OIL457" s="18"/>
      <c r="OIU457" s="16"/>
      <c r="OIV457" s="17"/>
      <c r="OIW457" s="18"/>
      <c r="OJF457" s="16"/>
      <c r="OJG457" s="17"/>
      <c r="OJH457" s="18"/>
      <c r="OJQ457" s="16"/>
      <c r="OJR457" s="17"/>
      <c r="OJS457" s="18"/>
      <c r="OKB457" s="16"/>
      <c r="OKC457" s="17"/>
      <c r="OKD457" s="18"/>
      <c r="OKM457" s="16"/>
      <c r="OKN457" s="17"/>
      <c r="OKO457" s="18"/>
      <c r="OKX457" s="16"/>
      <c r="OKY457" s="17"/>
      <c r="OKZ457" s="18"/>
      <c r="OLI457" s="16"/>
      <c r="OLJ457" s="17"/>
      <c r="OLK457" s="18"/>
      <c r="OLT457" s="16"/>
      <c r="OLU457" s="17"/>
      <c r="OLV457" s="18"/>
      <c r="OME457" s="16"/>
      <c r="OMF457" s="17"/>
      <c r="OMG457" s="18"/>
      <c r="OMP457" s="16"/>
      <c r="OMQ457" s="17"/>
      <c r="OMR457" s="18"/>
      <c r="ONA457" s="16"/>
      <c r="ONB457" s="17"/>
      <c r="ONC457" s="18"/>
      <c r="ONL457" s="16"/>
      <c r="ONM457" s="17"/>
      <c r="ONN457" s="18"/>
      <c r="ONW457" s="16"/>
      <c r="ONX457" s="17"/>
      <c r="ONY457" s="18"/>
      <c r="OOH457" s="16"/>
      <c r="OOI457" s="17"/>
      <c r="OOJ457" s="18"/>
      <c r="OOS457" s="16"/>
      <c r="OOT457" s="17"/>
      <c r="OOU457" s="18"/>
      <c r="OPD457" s="16"/>
      <c r="OPE457" s="17"/>
      <c r="OPF457" s="18"/>
      <c r="OPO457" s="16"/>
      <c r="OPP457" s="17"/>
      <c r="OPQ457" s="18"/>
      <c r="OPZ457" s="16"/>
      <c r="OQA457" s="17"/>
      <c r="OQB457" s="18"/>
      <c r="OQK457" s="16"/>
      <c r="OQL457" s="17"/>
      <c r="OQM457" s="18"/>
      <c r="OQV457" s="16"/>
      <c r="OQW457" s="17"/>
      <c r="OQX457" s="18"/>
      <c r="ORG457" s="16"/>
      <c r="ORH457" s="17"/>
      <c r="ORI457" s="18"/>
      <c r="ORR457" s="16"/>
      <c r="ORS457" s="17"/>
      <c r="ORT457" s="18"/>
      <c r="OSC457" s="16"/>
      <c r="OSD457" s="17"/>
      <c r="OSE457" s="18"/>
      <c r="OSN457" s="16"/>
      <c r="OSO457" s="17"/>
      <c r="OSP457" s="18"/>
      <c r="OSY457" s="16"/>
      <c r="OSZ457" s="17"/>
      <c r="OTA457" s="18"/>
      <c r="OTJ457" s="16"/>
      <c r="OTK457" s="17"/>
      <c r="OTL457" s="18"/>
      <c r="OTU457" s="16"/>
      <c r="OTV457" s="17"/>
      <c r="OTW457" s="18"/>
      <c r="OUF457" s="16"/>
      <c r="OUG457" s="17"/>
      <c r="OUH457" s="18"/>
      <c r="OUQ457" s="16"/>
      <c r="OUR457" s="17"/>
      <c r="OUS457" s="18"/>
      <c r="OVB457" s="16"/>
      <c r="OVC457" s="17"/>
      <c r="OVD457" s="18"/>
      <c r="OVM457" s="16"/>
      <c r="OVN457" s="17"/>
      <c r="OVO457" s="18"/>
      <c r="OVX457" s="16"/>
      <c r="OVY457" s="17"/>
      <c r="OVZ457" s="18"/>
      <c r="OWI457" s="16"/>
      <c r="OWJ457" s="17"/>
      <c r="OWK457" s="18"/>
      <c r="OWT457" s="16"/>
      <c r="OWU457" s="17"/>
      <c r="OWV457" s="18"/>
      <c r="OXE457" s="16"/>
      <c r="OXF457" s="17"/>
      <c r="OXG457" s="18"/>
      <c r="OXP457" s="16"/>
      <c r="OXQ457" s="17"/>
      <c r="OXR457" s="18"/>
      <c r="OYA457" s="16"/>
      <c r="OYB457" s="17"/>
      <c r="OYC457" s="18"/>
      <c r="OYL457" s="16"/>
      <c r="OYM457" s="17"/>
      <c r="OYN457" s="18"/>
      <c r="OYW457" s="16"/>
      <c r="OYX457" s="17"/>
      <c r="OYY457" s="18"/>
      <c r="OZH457" s="16"/>
      <c r="OZI457" s="17"/>
      <c r="OZJ457" s="18"/>
      <c r="OZS457" s="16"/>
      <c r="OZT457" s="17"/>
      <c r="OZU457" s="18"/>
      <c r="PAD457" s="16"/>
      <c r="PAE457" s="17"/>
      <c r="PAF457" s="18"/>
      <c r="PAO457" s="16"/>
      <c r="PAP457" s="17"/>
      <c r="PAQ457" s="18"/>
      <c r="PAZ457" s="16"/>
      <c r="PBA457" s="17"/>
      <c r="PBB457" s="18"/>
      <c r="PBK457" s="16"/>
      <c r="PBL457" s="17"/>
      <c r="PBM457" s="18"/>
      <c r="PBV457" s="16"/>
      <c r="PBW457" s="17"/>
      <c r="PBX457" s="18"/>
      <c r="PCG457" s="16"/>
      <c r="PCH457" s="17"/>
      <c r="PCI457" s="18"/>
      <c r="PCR457" s="16"/>
      <c r="PCS457" s="17"/>
      <c r="PCT457" s="18"/>
      <c r="PDC457" s="16"/>
      <c r="PDD457" s="17"/>
      <c r="PDE457" s="18"/>
      <c r="PDN457" s="16"/>
      <c r="PDO457" s="17"/>
      <c r="PDP457" s="18"/>
      <c r="PDY457" s="16"/>
      <c r="PDZ457" s="17"/>
      <c r="PEA457" s="18"/>
      <c r="PEJ457" s="16"/>
      <c r="PEK457" s="17"/>
      <c r="PEL457" s="18"/>
      <c r="PEU457" s="16"/>
      <c r="PEV457" s="17"/>
      <c r="PEW457" s="18"/>
      <c r="PFF457" s="16"/>
      <c r="PFG457" s="17"/>
      <c r="PFH457" s="18"/>
      <c r="PFQ457" s="16"/>
      <c r="PFR457" s="17"/>
      <c r="PFS457" s="18"/>
      <c r="PGB457" s="16"/>
      <c r="PGC457" s="17"/>
      <c r="PGD457" s="18"/>
      <c r="PGM457" s="16"/>
      <c r="PGN457" s="17"/>
      <c r="PGO457" s="18"/>
      <c r="PGX457" s="16"/>
      <c r="PGY457" s="17"/>
      <c r="PGZ457" s="18"/>
      <c r="PHI457" s="16"/>
      <c r="PHJ457" s="17"/>
      <c r="PHK457" s="18"/>
      <c r="PHT457" s="16"/>
      <c r="PHU457" s="17"/>
      <c r="PHV457" s="18"/>
      <c r="PIE457" s="16"/>
      <c r="PIF457" s="17"/>
      <c r="PIG457" s="18"/>
      <c r="PIP457" s="16"/>
      <c r="PIQ457" s="17"/>
      <c r="PIR457" s="18"/>
      <c r="PJA457" s="16"/>
      <c r="PJB457" s="17"/>
      <c r="PJC457" s="18"/>
      <c r="PJL457" s="16"/>
      <c r="PJM457" s="17"/>
      <c r="PJN457" s="18"/>
      <c r="PJW457" s="16"/>
      <c r="PJX457" s="17"/>
      <c r="PJY457" s="18"/>
      <c r="PKH457" s="16"/>
      <c r="PKI457" s="17"/>
      <c r="PKJ457" s="18"/>
      <c r="PKS457" s="16"/>
      <c r="PKT457" s="17"/>
      <c r="PKU457" s="18"/>
      <c r="PLD457" s="16"/>
      <c r="PLE457" s="17"/>
      <c r="PLF457" s="18"/>
      <c r="PLO457" s="16"/>
      <c r="PLP457" s="17"/>
      <c r="PLQ457" s="18"/>
      <c r="PLZ457" s="16"/>
      <c r="PMA457" s="17"/>
      <c r="PMB457" s="18"/>
      <c r="PMK457" s="16"/>
      <c r="PML457" s="17"/>
      <c r="PMM457" s="18"/>
      <c r="PMV457" s="16"/>
      <c r="PMW457" s="17"/>
      <c r="PMX457" s="18"/>
      <c r="PNG457" s="16"/>
      <c r="PNH457" s="17"/>
      <c r="PNI457" s="18"/>
      <c r="PNR457" s="16"/>
      <c r="PNS457" s="17"/>
      <c r="PNT457" s="18"/>
      <c r="POC457" s="16"/>
      <c r="POD457" s="17"/>
      <c r="POE457" s="18"/>
      <c r="PON457" s="16"/>
      <c r="POO457" s="17"/>
      <c r="POP457" s="18"/>
      <c r="POY457" s="16"/>
      <c r="POZ457" s="17"/>
      <c r="PPA457" s="18"/>
      <c r="PPJ457" s="16"/>
      <c r="PPK457" s="17"/>
      <c r="PPL457" s="18"/>
      <c r="PPU457" s="16"/>
      <c r="PPV457" s="17"/>
      <c r="PPW457" s="18"/>
      <c r="PQF457" s="16"/>
      <c r="PQG457" s="17"/>
      <c r="PQH457" s="18"/>
      <c r="PQQ457" s="16"/>
      <c r="PQR457" s="17"/>
      <c r="PQS457" s="18"/>
      <c r="PRB457" s="16"/>
      <c r="PRC457" s="17"/>
      <c r="PRD457" s="18"/>
      <c r="PRM457" s="16"/>
      <c r="PRN457" s="17"/>
      <c r="PRO457" s="18"/>
      <c r="PRX457" s="16"/>
      <c r="PRY457" s="17"/>
      <c r="PRZ457" s="18"/>
      <c r="PSI457" s="16"/>
      <c r="PSJ457" s="17"/>
      <c r="PSK457" s="18"/>
      <c r="PST457" s="16"/>
      <c r="PSU457" s="17"/>
      <c r="PSV457" s="18"/>
      <c r="PTE457" s="16"/>
      <c r="PTF457" s="17"/>
      <c r="PTG457" s="18"/>
      <c r="PTP457" s="16"/>
      <c r="PTQ457" s="17"/>
      <c r="PTR457" s="18"/>
      <c r="PUA457" s="16"/>
      <c r="PUB457" s="17"/>
      <c r="PUC457" s="18"/>
      <c r="PUL457" s="16"/>
      <c r="PUM457" s="17"/>
      <c r="PUN457" s="18"/>
      <c r="PUW457" s="16"/>
      <c r="PUX457" s="17"/>
      <c r="PUY457" s="18"/>
      <c r="PVH457" s="16"/>
      <c r="PVI457" s="17"/>
      <c r="PVJ457" s="18"/>
      <c r="PVS457" s="16"/>
      <c r="PVT457" s="17"/>
      <c r="PVU457" s="18"/>
      <c r="PWD457" s="16"/>
      <c r="PWE457" s="17"/>
      <c r="PWF457" s="18"/>
      <c r="PWO457" s="16"/>
      <c r="PWP457" s="17"/>
      <c r="PWQ457" s="18"/>
      <c r="PWZ457" s="16"/>
      <c r="PXA457" s="17"/>
      <c r="PXB457" s="18"/>
      <c r="PXK457" s="16"/>
      <c r="PXL457" s="17"/>
      <c r="PXM457" s="18"/>
      <c r="PXV457" s="16"/>
      <c r="PXW457" s="17"/>
      <c r="PXX457" s="18"/>
      <c r="PYG457" s="16"/>
      <c r="PYH457" s="17"/>
      <c r="PYI457" s="18"/>
      <c r="PYR457" s="16"/>
      <c r="PYS457" s="17"/>
      <c r="PYT457" s="18"/>
      <c r="PZC457" s="16"/>
      <c r="PZD457" s="17"/>
      <c r="PZE457" s="18"/>
      <c r="PZN457" s="16"/>
      <c r="PZO457" s="17"/>
      <c r="PZP457" s="18"/>
      <c r="PZY457" s="16"/>
      <c r="PZZ457" s="17"/>
      <c r="QAA457" s="18"/>
      <c r="QAJ457" s="16"/>
      <c r="QAK457" s="17"/>
      <c r="QAL457" s="18"/>
      <c r="QAU457" s="16"/>
      <c r="QAV457" s="17"/>
      <c r="QAW457" s="18"/>
      <c r="QBF457" s="16"/>
      <c r="QBG457" s="17"/>
      <c r="QBH457" s="18"/>
      <c r="QBQ457" s="16"/>
      <c r="QBR457" s="17"/>
      <c r="QBS457" s="18"/>
      <c r="QCB457" s="16"/>
      <c r="QCC457" s="17"/>
      <c r="QCD457" s="18"/>
      <c r="QCM457" s="16"/>
      <c r="QCN457" s="17"/>
      <c r="QCO457" s="18"/>
      <c r="QCX457" s="16"/>
      <c r="QCY457" s="17"/>
      <c r="QCZ457" s="18"/>
      <c r="QDI457" s="16"/>
      <c r="QDJ457" s="17"/>
      <c r="QDK457" s="18"/>
      <c r="QDT457" s="16"/>
      <c r="QDU457" s="17"/>
      <c r="QDV457" s="18"/>
      <c r="QEE457" s="16"/>
      <c r="QEF457" s="17"/>
      <c r="QEG457" s="18"/>
      <c r="QEP457" s="16"/>
      <c r="QEQ457" s="17"/>
      <c r="QER457" s="18"/>
      <c r="QFA457" s="16"/>
      <c r="QFB457" s="17"/>
      <c r="QFC457" s="18"/>
      <c r="QFL457" s="16"/>
      <c r="QFM457" s="17"/>
      <c r="QFN457" s="18"/>
      <c r="QFW457" s="16"/>
      <c r="QFX457" s="17"/>
      <c r="QFY457" s="18"/>
      <c r="QGH457" s="16"/>
      <c r="QGI457" s="17"/>
      <c r="QGJ457" s="18"/>
      <c r="QGS457" s="16"/>
      <c r="QGT457" s="17"/>
      <c r="QGU457" s="18"/>
      <c r="QHD457" s="16"/>
      <c r="QHE457" s="17"/>
      <c r="QHF457" s="18"/>
      <c r="QHO457" s="16"/>
      <c r="QHP457" s="17"/>
      <c r="QHQ457" s="18"/>
      <c r="QHZ457" s="16"/>
      <c r="QIA457" s="17"/>
      <c r="QIB457" s="18"/>
      <c r="QIK457" s="16"/>
      <c r="QIL457" s="17"/>
      <c r="QIM457" s="18"/>
      <c r="QIV457" s="16"/>
      <c r="QIW457" s="17"/>
      <c r="QIX457" s="18"/>
      <c r="QJG457" s="16"/>
      <c r="QJH457" s="17"/>
      <c r="QJI457" s="18"/>
      <c r="QJR457" s="16"/>
      <c r="QJS457" s="17"/>
      <c r="QJT457" s="18"/>
      <c r="QKC457" s="16"/>
      <c r="QKD457" s="17"/>
      <c r="QKE457" s="18"/>
      <c r="QKN457" s="16"/>
      <c r="QKO457" s="17"/>
      <c r="QKP457" s="18"/>
      <c r="QKY457" s="16"/>
      <c r="QKZ457" s="17"/>
      <c r="QLA457" s="18"/>
      <c r="QLJ457" s="16"/>
      <c r="QLK457" s="17"/>
      <c r="QLL457" s="18"/>
      <c r="QLU457" s="16"/>
      <c r="QLV457" s="17"/>
      <c r="QLW457" s="18"/>
      <c r="QMF457" s="16"/>
      <c r="QMG457" s="17"/>
      <c r="QMH457" s="18"/>
      <c r="QMQ457" s="16"/>
      <c r="QMR457" s="17"/>
      <c r="QMS457" s="18"/>
      <c r="QNB457" s="16"/>
      <c r="QNC457" s="17"/>
      <c r="QND457" s="18"/>
      <c r="QNM457" s="16"/>
      <c r="QNN457" s="17"/>
      <c r="QNO457" s="18"/>
      <c r="QNX457" s="16"/>
      <c r="QNY457" s="17"/>
      <c r="QNZ457" s="18"/>
      <c r="QOI457" s="16"/>
      <c r="QOJ457" s="17"/>
      <c r="QOK457" s="18"/>
      <c r="QOT457" s="16"/>
      <c r="QOU457" s="17"/>
      <c r="QOV457" s="18"/>
      <c r="QPE457" s="16"/>
      <c r="QPF457" s="17"/>
      <c r="QPG457" s="18"/>
      <c r="QPP457" s="16"/>
      <c r="QPQ457" s="17"/>
      <c r="QPR457" s="18"/>
      <c r="QQA457" s="16"/>
      <c r="QQB457" s="17"/>
      <c r="QQC457" s="18"/>
      <c r="QQL457" s="16"/>
      <c r="QQM457" s="17"/>
      <c r="QQN457" s="18"/>
      <c r="QQW457" s="16"/>
      <c r="QQX457" s="17"/>
      <c r="QQY457" s="18"/>
      <c r="QRH457" s="16"/>
      <c r="QRI457" s="17"/>
      <c r="QRJ457" s="18"/>
      <c r="QRS457" s="16"/>
      <c r="QRT457" s="17"/>
      <c r="QRU457" s="18"/>
      <c r="QSD457" s="16"/>
      <c r="QSE457" s="17"/>
      <c r="QSF457" s="18"/>
      <c r="QSO457" s="16"/>
      <c r="QSP457" s="17"/>
      <c r="QSQ457" s="18"/>
      <c r="QSZ457" s="16"/>
      <c r="QTA457" s="17"/>
      <c r="QTB457" s="18"/>
      <c r="QTK457" s="16"/>
      <c r="QTL457" s="17"/>
      <c r="QTM457" s="18"/>
      <c r="QTV457" s="16"/>
      <c r="QTW457" s="17"/>
      <c r="QTX457" s="18"/>
      <c r="QUG457" s="16"/>
      <c r="QUH457" s="17"/>
      <c r="QUI457" s="18"/>
      <c r="QUR457" s="16"/>
      <c r="QUS457" s="17"/>
      <c r="QUT457" s="18"/>
      <c r="QVC457" s="16"/>
      <c r="QVD457" s="17"/>
      <c r="QVE457" s="18"/>
      <c r="QVN457" s="16"/>
      <c r="QVO457" s="17"/>
      <c r="QVP457" s="18"/>
      <c r="QVY457" s="16"/>
      <c r="QVZ457" s="17"/>
      <c r="QWA457" s="18"/>
      <c r="QWJ457" s="16"/>
      <c r="QWK457" s="17"/>
      <c r="QWL457" s="18"/>
      <c r="QWU457" s="16"/>
      <c r="QWV457" s="17"/>
      <c r="QWW457" s="18"/>
      <c r="QXF457" s="16"/>
      <c r="QXG457" s="17"/>
      <c r="QXH457" s="18"/>
      <c r="QXQ457" s="16"/>
      <c r="QXR457" s="17"/>
      <c r="QXS457" s="18"/>
      <c r="QYB457" s="16"/>
      <c r="QYC457" s="17"/>
      <c r="QYD457" s="18"/>
      <c r="QYM457" s="16"/>
      <c r="QYN457" s="17"/>
      <c r="QYO457" s="18"/>
      <c r="QYX457" s="16"/>
      <c r="QYY457" s="17"/>
      <c r="QYZ457" s="18"/>
      <c r="QZI457" s="16"/>
      <c r="QZJ457" s="17"/>
      <c r="QZK457" s="18"/>
      <c r="QZT457" s="16"/>
      <c r="QZU457" s="17"/>
      <c r="QZV457" s="18"/>
      <c r="RAE457" s="16"/>
      <c r="RAF457" s="17"/>
      <c r="RAG457" s="18"/>
      <c r="RAP457" s="16"/>
      <c r="RAQ457" s="17"/>
      <c r="RAR457" s="18"/>
      <c r="RBA457" s="16"/>
      <c r="RBB457" s="17"/>
      <c r="RBC457" s="18"/>
      <c r="RBL457" s="16"/>
      <c r="RBM457" s="17"/>
      <c r="RBN457" s="18"/>
      <c r="RBW457" s="16"/>
      <c r="RBX457" s="17"/>
      <c r="RBY457" s="18"/>
      <c r="RCH457" s="16"/>
      <c r="RCI457" s="17"/>
      <c r="RCJ457" s="18"/>
      <c r="RCS457" s="16"/>
      <c r="RCT457" s="17"/>
      <c r="RCU457" s="18"/>
      <c r="RDD457" s="16"/>
      <c r="RDE457" s="17"/>
      <c r="RDF457" s="18"/>
      <c r="RDO457" s="16"/>
      <c r="RDP457" s="17"/>
      <c r="RDQ457" s="18"/>
      <c r="RDZ457" s="16"/>
      <c r="REA457" s="17"/>
      <c r="REB457" s="18"/>
      <c r="REK457" s="16"/>
      <c r="REL457" s="17"/>
      <c r="REM457" s="18"/>
      <c r="REV457" s="16"/>
      <c r="REW457" s="17"/>
      <c r="REX457" s="18"/>
      <c r="RFG457" s="16"/>
      <c r="RFH457" s="17"/>
      <c r="RFI457" s="18"/>
      <c r="RFR457" s="16"/>
      <c r="RFS457" s="17"/>
      <c r="RFT457" s="18"/>
      <c r="RGC457" s="16"/>
      <c r="RGD457" s="17"/>
      <c r="RGE457" s="18"/>
      <c r="RGN457" s="16"/>
      <c r="RGO457" s="17"/>
      <c r="RGP457" s="18"/>
      <c r="RGY457" s="16"/>
      <c r="RGZ457" s="17"/>
      <c r="RHA457" s="18"/>
      <c r="RHJ457" s="16"/>
      <c r="RHK457" s="17"/>
      <c r="RHL457" s="18"/>
      <c r="RHU457" s="16"/>
      <c r="RHV457" s="17"/>
      <c r="RHW457" s="18"/>
      <c r="RIF457" s="16"/>
      <c r="RIG457" s="17"/>
      <c r="RIH457" s="18"/>
      <c r="RIQ457" s="16"/>
      <c r="RIR457" s="17"/>
      <c r="RIS457" s="18"/>
      <c r="RJB457" s="16"/>
      <c r="RJC457" s="17"/>
      <c r="RJD457" s="18"/>
      <c r="RJM457" s="16"/>
      <c r="RJN457" s="17"/>
      <c r="RJO457" s="18"/>
      <c r="RJX457" s="16"/>
      <c r="RJY457" s="17"/>
      <c r="RJZ457" s="18"/>
      <c r="RKI457" s="16"/>
      <c r="RKJ457" s="17"/>
      <c r="RKK457" s="18"/>
      <c r="RKT457" s="16"/>
      <c r="RKU457" s="17"/>
      <c r="RKV457" s="18"/>
      <c r="RLE457" s="16"/>
      <c r="RLF457" s="17"/>
      <c r="RLG457" s="18"/>
      <c r="RLP457" s="16"/>
      <c r="RLQ457" s="17"/>
      <c r="RLR457" s="18"/>
      <c r="RMA457" s="16"/>
      <c r="RMB457" s="17"/>
      <c r="RMC457" s="18"/>
      <c r="RML457" s="16"/>
      <c r="RMM457" s="17"/>
      <c r="RMN457" s="18"/>
      <c r="RMW457" s="16"/>
      <c r="RMX457" s="17"/>
      <c r="RMY457" s="18"/>
      <c r="RNH457" s="16"/>
      <c r="RNI457" s="17"/>
      <c r="RNJ457" s="18"/>
      <c r="RNS457" s="16"/>
      <c r="RNT457" s="17"/>
      <c r="RNU457" s="18"/>
      <c r="ROD457" s="16"/>
      <c r="ROE457" s="17"/>
      <c r="ROF457" s="18"/>
      <c r="ROO457" s="16"/>
      <c r="ROP457" s="17"/>
      <c r="ROQ457" s="18"/>
      <c r="ROZ457" s="16"/>
      <c r="RPA457" s="17"/>
      <c r="RPB457" s="18"/>
      <c r="RPK457" s="16"/>
      <c r="RPL457" s="17"/>
      <c r="RPM457" s="18"/>
      <c r="RPV457" s="16"/>
      <c r="RPW457" s="17"/>
      <c r="RPX457" s="18"/>
      <c r="RQG457" s="16"/>
      <c r="RQH457" s="17"/>
      <c r="RQI457" s="18"/>
      <c r="RQR457" s="16"/>
      <c r="RQS457" s="17"/>
      <c r="RQT457" s="18"/>
      <c r="RRC457" s="16"/>
      <c r="RRD457" s="17"/>
      <c r="RRE457" s="18"/>
      <c r="RRN457" s="16"/>
      <c r="RRO457" s="17"/>
      <c r="RRP457" s="18"/>
      <c r="RRY457" s="16"/>
      <c r="RRZ457" s="17"/>
      <c r="RSA457" s="18"/>
      <c r="RSJ457" s="16"/>
      <c r="RSK457" s="17"/>
      <c r="RSL457" s="18"/>
      <c r="RSU457" s="16"/>
      <c r="RSV457" s="17"/>
      <c r="RSW457" s="18"/>
      <c r="RTF457" s="16"/>
      <c r="RTG457" s="17"/>
      <c r="RTH457" s="18"/>
      <c r="RTQ457" s="16"/>
      <c r="RTR457" s="17"/>
      <c r="RTS457" s="18"/>
      <c r="RUB457" s="16"/>
      <c r="RUC457" s="17"/>
      <c r="RUD457" s="18"/>
      <c r="RUM457" s="16"/>
      <c r="RUN457" s="17"/>
      <c r="RUO457" s="18"/>
      <c r="RUX457" s="16"/>
      <c r="RUY457" s="17"/>
      <c r="RUZ457" s="18"/>
      <c r="RVI457" s="16"/>
      <c r="RVJ457" s="17"/>
      <c r="RVK457" s="18"/>
      <c r="RVT457" s="16"/>
      <c r="RVU457" s="17"/>
      <c r="RVV457" s="18"/>
      <c r="RWE457" s="16"/>
      <c r="RWF457" s="17"/>
      <c r="RWG457" s="18"/>
      <c r="RWP457" s="16"/>
      <c r="RWQ457" s="17"/>
      <c r="RWR457" s="18"/>
      <c r="RXA457" s="16"/>
      <c r="RXB457" s="17"/>
      <c r="RXC457" s="18"/>
      <c r="RXL457" s="16"/>
      <c r="RXM457" s="17"/>
      <c r="RXN457" s="18"/>
      <c r="RXW457" s="16"/>
      <c r="RXX457" s="17"/>
      <c r="RXY457" s="18"/>
      <c r="RYH457" s="16"/>
      <c r="RYI457" s="17"/>
      <c r="RYJ457" s="18"/>
      <c r="RYS457" s="16"/>
      <c r="RYT457" s="17"/>
      <c r="RYU457" s="18"/>
      <c r="RZD457" s="16"/>
      <c r="RZE457" s="17"/>
      <c r="RZF457" s="18"/>
      <c r="RZO457" s="16"/>
      <c r="RZP457" s="17"/>
      <c r="RZQ457" s="18"/>
      <c r="RZZ457" s="16"/>
      <c r="SAA457" s="17"/>
      <c r="SAB457" s="18"/>
      <c r="SAK457" s="16"/>
      <c r="SAL457" s="17"/>
      <c r="SAM457" s="18"/>
      <c r="SAV457" s="16"/>
      <c r="SAW457" s="17"/>
      <c r="SAX457" s="18"/>
      <c r="SBG457" s="16"/>
      <c r="SBH457" s="17"/>
      <c r="SBI457" s="18"/>
      <c r="SBR457" s="16"/>
      <c r="SBS457" s="17"/>
      <c r="SBT457" s="18"/>
      <c r="SCC457" s="16"/>
      <c r="SCD457" s="17"/>
      <c r="SCE457" s="18"/>
      <c r="SCN457" s="16"/>
      <c r="SCO457" s="17"/>
      <c r="SCP457" s="18"/>
      <c r="SCY457" s="16"/>
      <c r="SCZ457" s="17"/>
      <c r="SDA457" s="18"/>
      <c r="SDJ457" s="16"/>
      <c r="SDK457" s="17"/>
      <c r="SDL457" s="18"/>
      <c r="SDU457" s="16"/>
      <c r="SDV457" s="17"/>
      <c r="SDW457" s="18"/>
      <c r="SEF457" s="16"/>
      <c r="SEG457" s="17"/>
      <c r="SEH457" s="18"/>
      <c r="SEQ457" s="16"/>
      <c r="SER457" s="17"/>
      <c r="SES457" s="18"/>
      <c r="SFB457" s="16"/>
      <c r="SFC457" s="17"/>
      <c r="SFD457" s="18"/>
      <c r="SFM457" s="16"/>
      <c r="SFN457" s="17"/>
      <c r="SFO457" s="18"/>
      <c r="SFX457" s="16"/>
      <c r="SFY457" s="17"/>
      <c r="SFZ457" s="18"/>
      <c r="SGI457" s="16"/>
      <c r="SGJ457" s="17"/>
      <c r="SGK457" s="18"/>
      <c r="SGT457" s="16"/>
      <c r="SGU457" s="17"/>
      <c r="SGV457" s="18"/>
      <c r="SHE457" s="16"/>
      <c r="SHF457" s="17"/>
      <c r="SHG457" s="18"/>
      <c r="SHP457" s="16"/>
      <c r="SHQ457" s="17"/>
      <c r="SHR457" s="18"/>
      <c r="SIA457" s="16"/>
      <c r="SIB457" s="17"/>
      <c r="SIC457" s="18"/>
      <c r="SIL457" s="16"/>
      <c r="SIM457" s="17"/>
      <c r="SIN457" s="18"/>
      <c r="SIW457" s="16"/>
      <c r="SIX457" s="17"/>
      <c r="SIY457" s="18"/>
      <c r="SJH457" s="16"/>
      <c r="SJI457" s="17"/>
      <c r="SJJ457" s="18"/>
      <c r="SJS457" s="16"/>
      <c r="SJT457" s="17"/>
      <c r="SJU457" s="18"/>
      <c r="SKD457" s="16"/>
      <c r="SKE457" s="17"/>
      <c r="SKF457" s="18"/>
      <c r="SKO457" s="16"/>
      <c r="SKP457" s="17"/>
      <c r="SKQ457" s="18"/>
      <c r="SKZ457" s="16"/>
      <c r="SLA457" s="17"/>
      <c r="SLB457" s="18"/>
      <c r="SLK457" s="16"/>
      <c r="SLL457" s="17"/>
      <c r="SLM457" s="18"/>
      <c r="SLV457" s="16"/>
      <c r="SLW457" s="17"/>
      <c r="SLX457" s="18"/>
      <c r="SMG457" s="16"/>
      <c r="SMH457" s="17"/>
      <c r="SMI457" s="18"/>
      <c r="SMR457" s="16"/>
      <c r="SMS457" s="17"/>
      <c r="SMT457" s="18"/>
      <c r="SNC457" s="16"/>
      <c r="SND457" s="17"/>
      <c r="SNE457" s="18"/>
      <c r="SNN457" s="16"/>
      <c r="SNO457" s="17"/>
      <c r="SNP457" s="18"/>
      <c r="SNY457" s="16"/>
      <c r="SNZ457" s="17"/>
      <c r="SOA457" s="18"/>
      <c r="SOJ457" s="16"/>
      <c r="SOK457" s="17"/>
      <c r="SOL457" s="18"/>
      <c r="SOU457" s="16"/>
      <c r="SOV457" s="17"/>
      <c r="SOW457" s="18"/>
      <c r="SPF457" s="16"/>
      <c r="SPG457" s="17"/>
      <c r="SPH457" s="18"/>
      <c r="SPQ457" s="16"/>
      <c r="SPR457" s="17"/>
      <c r="SPS457" s="18"/>
      <c r="SQB457" s="16"/>
      <c r="SQC457" s="17"/>
      <c r="SQD457" s="18"/>
      <c r="SQM457" s="16"/>
      <c r="SQN457" s="17"/>
      <c r="SQO457" s="18"/>
      <c r="SQX457" s="16"/>
      <c r="SQY457" s="17"/>
      <c r="SQZ457" s="18"/>
      <c r="SRI457" s="16"/>
      <c r="SRJ457" s="17"/>
      <c r="SRK457" s="18"/>
      <c r="SRT457" s="16"/>
      <c r="SRU457" s="17"/>
      <c r="SRV457" s="18"/>
      <c r="SSE457" s="16"/>
      <c r="SSF457" s="17"/>
      <c r="SSG457" s="18"/>
      <c r="SSP457" s="16"/>
      <c r="SSQ457" s="17"/>
      <c r="SSR457" s="18"/>
      <c r="STA457" s="16"/>
      <c r="STB457" s="17"/>
      <c r="STC457" s="18"/>
      <c r="STL457" s="16"/>
      <c r="STM457" s="17"/>
      <c r="STN457" s="18"/>
      <c r="STW457" s="16"/>
      <c r="STX457" s="17"/>
      <c r="STY457" s="18"/>
      <c r="SUH457" s="16"/>
      <c r="SUI457" s="17"/>
      <c r="SUJ457" s="18"/>
      <c r="SUS457" s="16"/>
      <c r="SUT457" s="17"/>
      <c r="SUU457" s="18"/>
      <c r="SVD457" s="16"/>
      <c r="SVE457" s="17"/>
      <c r="SVF457" s="18"/>
      <c r="SVO457" s="16"/>
      <c r="SVP457" s="17"/>
      <c r="SVQ457" s="18"/>
      <c r="SVZ457" s="16"/>
      <c r="SWA457" s="17"/>
      <c r="SWB457" s="18"/>
      <c r="SWK457" s="16"/>
      <c r="SWL457" s="17"/>
      <c r="SWM457" s="18"/>
      <c r="SWV457" s="16"/>
      <c r="SWW457" s="17"/>
      <c r="SWX457" s="18"/>
      <c r="SXG457" s="16"/>
      <c r="SXH457" s="17"/>
      <c r="SXI457" s="18"/>
      <c r="SXR457" s="16"/>
      <c r="SXS457" s="17"/>
      <c r="SXT457" s="18"/>
      <c r="SYC457" s="16"/>
      <c r="SYD457" s="17"/>
      <c r="SYE457" s="18"/>
      <c r="SYN457" s="16"/>
      <c r="SYO457" s="17"/>
      <c r="SYP457" s="18"/>
      <c r="SYY457" s="16"/>
      <c r="SYZ457" s="17"/>
      <c r="SZA457" s="18"/>
      <c r="SZJ457" s="16"/>
      <c r="SZK457" s="17"/>
      <c r="SZL457" s="18"/>
      <c r="SZU457" s="16"/>
      <c r="SZV457" s="17"/>
      <c r="SZW457" s="18"/>
      <c r="TAF457" s="16"/>
      <c r="TAG457" s="17"/>
      <c r="TAH457" s="18"/>
      <c r="TAQ457" s="16"/>
      <c r="TAR457" s="17"/>
      <c r="TAS457" s="18"/>
      <c r="TBB457" s="16"/>
      <c r="TBC457" s="17"/>
      <c r="TBD457" s="18"/>
      <c r="TBM457" s="16"/>
      <c r="TBN457" s="17"/>
      <c r="TBO457" s="18"/>
      <c r="TBX457" s="16"/>
      <c r="TBY457" s="17"/>
      <c r="TBZ457" s="18"/>
      <c r="TCI457" s="16"/>
      <c r="TCJ457" s="17"/>
      <c r="TCK457" s="18"/>
      <c r="TCT457" s="16"/>
      <c r="TCU457" s="17"/>
      <c r="TCV457" s="18"/>
      <c r="TDE457" s="16"/>
      <c r="TDF457" s="17"/>
      <c r="TDG457" s="18"/>
      <c r="TDP457" s="16"/>
      <c r="TDQ457" s="17"/>
      <c r="TDR457" s="18"/>
      <c r="TEA457" s="16"/>
      <c r="TEB457" s="17"/>
      <c r="TEC457" s="18"/>
      <c r="TEL457" s="16"/>
      <c r="TEM457" s="17"/>
      <c r="TEN457" s="18"/>
      <c r="TEW457" s="16"/>
      <c r="TEX457" s="17"/>
      <c r="TEY457" s="18"/>
      <c r="TFH457" s="16"/>
      <c r="TFI457" s="17"/>
      <c r="TFJ457" s="18"/>
      <c r="TFS457" s="16"/>
      <c r="TFT457" s="17"/>
      <c r="TFU457" s="18"/>
      <c r="TGD457" s="16"/>
      <c r="TGE457" s="17"/>
      <c r="TGF457" s="18"/>
      <c r="TGO457" s="16"/>
      <c r="TGP457" s="17"/>
      <c r="TGQ457" s="18"/>
      <c r="TGZ457" s="16"/>
      <c r="THA457" s="17"/>
      <c r="THB457" s="18"/>
      <c r="THK457" s="16"/>
      <c r="THL457" s="17"/>
      <c r="THM457" s="18"/>
      <c r="THV457" s="16"/>
      <c r="THW457" s="17"/>
      <c r="THX457" s="18"/>
      <c r="TIG457" s="16"/>
      <c r="TIH457" s="17"/>
      <c r="TII457" s="18"/>
      <c r="TIR457" s="16"/>
      <c r="TIS457" s="17"/>
      <c r="TIT457" s="18"/>
      <c r="TJC457" s="16"/>
      <c r="TJD457" s="17"/>
      <c r="TJE457" s="18"/>
      <c r="TJN457" s="16"/>
      <c r="TJO457" s="17"/>
      <c r="TJP457" s="18"/>
      <c r="TJY457" s="16"/>
      <c r="TJZ457" s="17"/>
      <c r="TKA457" s="18"/>
      <c r="TKJ457" s="16"/>
      <c r="TKK457" s="17"/>
      <c r="TKL457" s="18"/>
      <c r="TKU457" s="16"/>
      <c r="TKV457" s="17"/>
      <c r="TKW457" s="18"/>
      <c r="TLF457" s="16"/>
      <c r="TLG457" s="17"/>
      <c r="TLH457" s="18"/>
      <c r="TLQ457" s="16"/>
      <c r="TLR457" s="17"/>
      <c r="TLS457" s="18"/>
      <c r="TMB457" s="16"/>
      <c r="TMC457" s="17"/>
      <c r="TMD457" s="18"/>
      <c r="TMM457" s="16"/>
      <c r="TMN457" s="17"/>
      <c r="TMO457" s="18"/>
      <c r="TMX457" s="16"/>
      <c r="TMY457" s="17"/>
      <c r="TMZ457" s="18"/>
      <c r="TNI457" s="16"/>
      <c r="TNJ457" s="17"/>
      <c r="TNK457" s="18"/>
      <c r="TNT457" s="16"/>
      <c r="TNU457" s="17"/>
      <c r="TNV457" s="18"/>
      <c r="TOE457" s="16"/>
      <c r="TOF457" s="17"/>
      <c r="TOG457" s="18"/>
      <c r="TOP457" s="16"/>
      <c r="TOQ457" s="17"/>
      <c r="TOR457" s="18"/>
      <c r="TPA457" s="16"/>
      <c r="TPB457" s="17"/>
      <c r="TPC457" s="18"/>
      <c r="TPL457" s="16"/>
      <c r="TPM457" s="17"/>
      <c r="TPN457" s="18"/>
      <c r="TPW457" s="16"/>
      <c r="TPX457" s="17"/>
      <c r="TPY457" s="18"/>
      <c r="TQH457" s="16"/>
      <c r="TQI457" s="17"/>
      <c r="TQJ457" s="18"/>
      <c r="TQS457" s="16"/>
      <c r="TQT457" s="17"/>
      <c r="TQU457" s="18"/>
      <c r="TRD457" s="16"/>
      <c r="TRE457" s="17"/>
      <c r="TRF457" s="18"/>
      <c r="TRO457" s="16"/>
      <c r="TRP457" s="17"/>
      <c r="TRQ457" s="18"/>
      <c r="TRZ457" s="16"/>
      <c r="TSA457" s="17"/>
      <c r="TSB457" s="18"/>
      <c r="TSK457" s="16"/>
      <c r="TSL457" s="17"/>
      <c r="TSM457" s="18"/>
      <c r="TSV457" s="16"/>
      <c r="TSW457" s="17"/>
      <c r="TSX457" s="18"/>
      <c r="TTG457" s="16"/>
      <c r="TTH457" s="17"/>
      <c r="TTI457" s="18"/>
      <c r="TTR457" s="16"/>
      <c r="TTS457" s="17"/>
      <c r="TTT457" s="18"/>
      <c r="TUC457" s="16"/>
      <c r="TUD457" s="17"/>
      <c r="TUE457" s="18"/>
      <c r="TUN457" s="16"/>
      <c r="TUO457" s="17"/>
      <c r="TUP457" s="18"/>
      <c r="TUY457" s="16"/>
      <c r="TUZ457" s="17"/>
      <c r="TVA457" s="18"/>
      <c r="TVJ457" s="16"/>
      <c r="TVK457" s="17"/>
      <c r="TVL457" s="18"/>
      <c r="TVU457" s="16"/>
      <c r="TVV457" s="17"/>
      <c r="TVW457" s="18"/>
      <c r="TWF457" s="16"/>
      <c r="TWG457" s="17"/>
      <c r="TWH457" s="18"/>
      <c r="TWQ457" s="16"/>
      <c r="TWR457" s="17"/>
      <c r="TWS457" s="18"/>
      <c r="TXB457" s="16"/>
      <c r="TXC457" s="17"/>
      <c r="TXD457" s="18"/>
      <c r="TXM457" s="16"/>
      <c r="TXN457" s="17"/>
      <c r="TXO457" s="18"/>
      <c r="TXX457" s="16"/>
      <c r="TXY457" s="17"/>
      <c r="TXZ457" s="18"/>
      <c r="TYI457" s="16"/>
      <c r="TYJ457" s="17"/>
      <c r="TYK457" s="18"/>
      <c r="TYT457" s="16"/>
      <c r="TYU457" s="17"/>
      <c r="TYV457" s="18"/>
      <c r="TZE457" s="16"/>
      <c r="TZF457" s="17"/>
      <c r="TZG457" s="18"/>
      <c r="TZP457" s="16"/>
      <c r="TZQ457" s="17"/>
      <c r="TZR457" s="18"/>
      <c r="UAA457" s="16"/>
      <c r="UAB457" s="17"/>
      <c r="UAC457" s="18"/>
      <c r="UAL457" s="16"/>
      <c r="UAM457" s="17"/>
      <c r="UAN457" s="18"/>
      <c r="UAW457" s="16"/>
      <c r="UAX457" s="17"/>
      <c r="UAY457" s="18"/>
      <c r="UBH457" s="16"/>
      <c r="UBI457" s="17"/>
      <c r="UBJ457" s="18"/>
      <c r="UBS457" s="16"/>
      <c r="UBT457" s="17"/>
      <c r="UBU457" s="18"/>
      <c r="UCD457" s="16"/>
      <c r="UCE457" s="17"/>
      <c r="UCF457" s="18"/>
      <c r="UCO457" s="16"/>
      <c r="UCP457" s="17"/>
      <c r="UCQ457" s="18"/>
      <c r="UCZ457" s="16"/>
      <c r="UDA457" s="17"/>
      <c r="UDB457" s="18"/>
      <c r="UDK457" s="16"/>
      <c r="UDL457" s="17"/>
      <c r="UDM457" s="18"/>
      <c r="UDV457" s="16"/>
      <c r="UDW457" s="17"/>
      <c r="UDX457" s="18"/>
      <c r="UEG457" s="16"/>
      <c r="UEH457" s="17"/>
      <c r="UEI457" s="18"/>
      <c r="UER457" s="16"/>
      <c r="UES457" s="17"/>
      <c r="UET457" s="18"/>
      <c r="UFC457" s="16"/>
      <c r="UFD457" s="17"/>
      <c r="UFE457" s="18"/>
      <c r="UFN457" s="16"/>
      <c r="UFO457" s="17"/>
      <c r="UFP457" s="18"/>
      <c r="UFY457" s="16"/>
      <c r="UFZ457" s="17"/>
      <c r="UGA457" s="18"/>
      <c r="UGJ457" s="16"/>
      <c r="UGK457" s="17"/>
      <c r="UGL457" s="18"/>
      <c r="UGU457" s="16"/>
      <c r="UGV457" s="17"/>
      <c r="UGW457" s="18"/>
      <c r="UHF457" s="16"/>
      <c r="UHG457" s="17"/>
      <c r="UHH457" s="18"/>
      <c r="UHQ457" s="16"/>
      <c r="UHR457" s="17"/>
      <c r="UHS457" s="18"/>
      <c r="UIB457" s="16"/>
      <c r="UIC457" s="17"/>
      <c r="UID457" s="18"/>
      <c r="UIM457" s="16"/>
      <c r="UIN457" s="17"/>
      <c r="UIO457" s="18"/>
      <c r="UIX457" s="16"/>
      <c r="UIY457" s="17"/>
      <c r="UIZ457" s="18"/>
      <c r="UJI457" s="16"/>
      <c r="UJJ457" s="17"/>
      <c r="UJK457" s="18"/>
      <c r="UJT457" s="16"/>
      <c r="UJU457" s="17"/>
      <c r="UJV457" s="18"/>
      <c r="UKE457" s="16"/>
      <c r="UKF457" s="17"/>
      <c r="UKG457" s="18"/>
      <c r="UKP457" s="16"/>
      <c r="UKQ457" s="17"/>
      <c r="UKR457" s="18"/>
      <c r="ULA457" s="16"/>
      <c r="ULB457" s="17"/>
      <c r="ULC457" s="18"/>
      <c r="ULL457" s="16"/>
      <c r="ULM457" s="17"/>
      <c r="ULN457" s="18"/>
      <c r="ULW457" s="16"/>
      <c r="ULX457" s="17"/>
      <c r="ULY457" s="18"/>
      <c r="UMH457" s="16"/>
      <c r="UMI457" s="17"/>
      <c r="UMJ457" s="18"/>
      <c r="UMS457" s="16"/>
      <c r="UMT457" s="17"/>
      <c r="UMU457" s="18"/>
      <c r="UND457" s="16"/>
      <c r="UNE457" s="17"/>
      <c r="UNF457" s="18"/>
      <c r="UNO457" s="16"/>
      <c r="UNP457" s="17"/>
      <c r="UNQ457" s="18"/>
      <c r="UNZ457" s="16"/>
      <c r="UOA457" s="17"/>
      <c r="UOB457" s="18"/>
      <c r="UOK457" s="16"/>
      <c r="UOL457" s="17"/>
      <c r="UOM457" s="18"/>
      <c r="UOV457" s="16"/>
      <c r="UOW457" s="17"/>
      <c r="UOX457" s="18"/>
      <c r="UPG457" s="16"/>
      <c r="UPH457" s="17"/>
      <c r="UPI457" s="18"/>
      <c r="UPR457" s="16"/>
      <c r="UPS457" s="17"/>
      <c r="UPT457" s="18"/>
      <c r="UQC457" s="16"/>
      <c r="UQD457" s="17"/>
      <c r="UQE457" s="18"/>
      <c r="UQN457" s="16"/>
      <c r="UQO457" s="17"/>
      <c r="UQP457" s="18"/>
      <c r="UQY457" s="16"/>
      <c r="UQZ457" s="17"/>
      <c r="URA457" s="18"/>
      <c r="URJ457" s="16"/>
      <c r="URK457" s="17"/>
      <c r="URL457" s="18"/>
      <c r="URU457" s="16"/>
      <c r="URV457" s="17"/>
      <c r="URW457" s="18"/>
      <c r="USF457" s="16"/>
      <c r="USG457" s="17"/>
      <c r="USH457" s="18"/>
      <c r="USQ457" s="16"/>
      <c r="USR457" s="17"/>
      <c r="USS457" s="18"/>
      <c r="UTB457" s="16"/>
      <c r="UTC457" s="17"/>
      <c r="UTD457" s="18"/>
      <c r="UTM457" s="16"/>
      <c r="UTN457" s="17"/>
      <c r="UTO457" s="18"/>
      <c r="UTX457" s="16"/>
      <c r="UTY457" s="17"/>
      <c r="UTZ457" s="18"/>
      <c r="UUI457" s="16"/>
      <c r="UUJ457" s="17"/>
      <c r="UUK457" s="18"/>
      <c r="UUT457" s="16"/>
      <c r="UUU457" s="17"/>
      <c r="UUV457" s="18"/>
      <c r="UVE457" s="16"/>
      <c r="UVF457" s="17"/>
      <c r="UVG457" s="18"/>
      <c r="UVP457" s="16"/>
      <c r="UVQ457" s="17"/>
      <c r="UVR457" s="18"/>
      <c r="UWA457" s="16"/>
      <c r="UWB457" s="17"/>
      <c r="UWC457" s="18"/>
      <c r="UWL457" s="16"/>
      <c r="UWM457" s="17"/>
      <c r="UWN457" s="18"/>
      <c r="UWW457" s="16"/>
      <c r="UWX457" s="17"/>
      <c r="UWY457" s="18"/>
      <c r="UXH457" s="16"/>
      <c r="UXI457" s="17"/>
      <c r="UXJ457" s="18"/>
      <c r="UXS457" s="16"/>
      <c r="UXT457" s="17"/>
      <c r="UXU457" s="18"/>
      <c r="UYD457" s="16"/>
      <c r="UYE457" s="17"/>
      <c r="UYF457" s="18"/>
      <c r="UYO457" s="16"/>
      <c r="UYP457" s="17"/>
      <c r="UYQ457" s="18"/>
      <c r="UYZ457" s="16"/>
      <c r="UZA457" s="17"/>
      <c r="UZB457" s="18"/>
      <c r="UZK457" s="16"/>
      <c r="UZL457" s="17"/>
      <c r="UZM457" s="18"/>
      <c r="UZV457" s="16"/>
      <c r="UZW457" s="17"/>
      <c r="UZX457" s="18"/>
      <c r="VAG457" s="16"/>
      <c r="VAH457" s="17"/>
      <c r="VAI457" s="18"/>
      <c r="VAR457" s="16"/>
      <c r="VAS457" s="17"/>
      <c r="VAT457" s="18"/>
      <c r="VBC457" s="16"/>
      <c r="VBD457" s="17"/>
      <c r="VBE457" s="18"/>
      <c r="VBN457" s="16"/>
      <c r="VBO457" s="17"/>
      <c r="VBP457" s="18"/>
      <c r="VBY457" s="16"/>
      <c r="VBZ457" s="17"/>
      <c r="VCA457" s="18"/>
      <c r="VCJ457" s="16"/>
      <c r="VCK457" s="17"/>
      <c r="VCL457" s="18"/>
      <c r="VCU457" s="16"/>
      <c r="VCV457" s="17"/>
      <c r="VCW457" s="18"/>
      <c r="VDF457" s="16"/>
      <c r="VDG457" s="17"/>
      <c r="VDH457" s="18"/>
      <c r="VDQ457" s="16"/>
      <c r="VDR457" s="17"/>
      <c r="VDS457" s="18"/>
      <c r="VEB457" s="16"/>
      <c r="VEC457" s="17"/>
      <c r="VED457" s="18"/>
      <c r="VEM457" s="16"/>
      <c r="VEN457" s="17"/>
      <c r="VEO457" s="18"/>
      <c r="VEX457" s="16"/>
      <c r="VEY457" s="17"/>
      <c r="VEZ457" s="18"/>
      <c r="VFI457" s="16"/>
      <c r="VFJ457" s="17"/>
      <c r="VFK457" s="18"/>
      <c r="VFT457" s="16"/>
      <c r="VFU457" s="17"/>
      <c r="VFV457" s="18"/>
      <c r="VGE457" s="16"/>
      <c r="VGF457" s="17"/>
      <c r="VGG457" s="18"/>
      <c r="VGP457" s="16"/>
      <c r="VGQ457" s="17"/>
      <c r="VGR457" s="18"/>
      <c r="VHA457" s="16"/>
      <c r="VHB457" s="17"/>
      <c r="VHC457" s="18"/>
      <c r="VHL457" s="16"/>
      <c r="VHM457" s="17"/>
      <c r="VHN457" s="18"/>
      <c r="VHW457" s="16"/>
      <c r="VHX457" s="17"/>
      <c r="VHY457" s="18"/>
      <c r="VIH457" s="16"/>
      <c r="VII457" s="17"/>
      <c r="VIJ457" s="18"/>
      <c r="VIS457" s="16"/>
      <c r="VIT457" s="17"/>
      <c r="VIU457" s="18"/>
      <c r="VJD457" s="16"/>
      <c r="VJE457" s="17"/>
      <c r="VJF457" s="18"/>
      <c r="VJO457" s="16"/>
      <c r="VJP457" s="17"/>
      <c r="VJQ457" s="18"/>
      <c r="VJZ457" s="16"/>
      <c r="VKA457" s="17"/>
      <c r="VKB457" s="18"/>
      <c r="VKK457" s="16"/>
      <c r="VKL457" s="17"/>
      <c r="VKM457" s="18"/>
      <c r="VKV457" s="16"/>
      <c r="VKW457" s="17"/>
      <c r="VKX457" s="18"/>
      <c r="VLG457" s="16"/>
      <c r="VLH457" s="17"/>
      <c r="VLI457" s="18"/>
      <c r="VLR457" s="16"/>
      <c r="VLS457" s="17"/>
      <c r="VLT457" s="18"/>
      <c r="VMC457" s="16"/>
      <c r="VMD457" s="17"/>
      <c r="VME457" s="18"/>
      <c r="VMN457" s="16"/>
      <c r="VMO457" s="17"/>
      <c r="VMP457" s="18"/>
      <c r="VMY457" s="16"/>
      <c r="VMZ457" s="17"/>
      <c r="VNA457" s="18"/>
      <c r="VNJ457" s="16"/>
      <c r="VNK457" s="17"/>
      <c r="VNL457" s="18"/>
      <c r="VNU457" s="16"/>
      <c r="VNV457" s="17"/>
      <c r="VNW457" s="18"/>
      <c r="VOF457" s="16"/>
      <c r="VOG457" s="17"/>
      <c r="VOH457" s="18"/>
      <c r="VOQ457" s="16"/>
      <c r="VOR457" s="17"/>
      <c r="VOS457" s="18"/>
      <c r="VPB457" s="16"/>
      <c r="VPC457" s="17"/>
      <c r="VPD457" s="18"/>
      <c r="VPM457" s="16"/>
      <c r="VPN457" s="17"/>
      <c r="VPO457" s="18"/>
      <c r="VPX457" s="16"/>
      <c r="VPY457" s="17"/>
      <c r="VPZ457" s="18"/>
      <c r="VQI457" s="16"/>
      <c r="VQJ457" s="17"/>
      <c r="VQK457" s="18"/>
      <c r="VQT457" s="16"/>
      <c r="VQU457" s="17"/>
      <c r="VQV457" s="18"/>
      <c r="VRE457" s="16"/>
      <c r="VRF457" s="17"/>
      <c r="VRG457" s="18"/>
      <c r="VRP457" s="16"/>
      <c r="VRQ457" s="17"/>
      <c r="VRR457" s="18"/>
      <c r="VSA457" s="16"/>
      <c r="VSB457" s="17"/>
      <c r="VSC457" s="18"/>
      <c r="VSL457" s="16"/>
      <c r="VSM457" s="17"/>
      <c r="VSN457" s="18"/>
      <c r="VSW457" s="16"/>
      <c r="VSX457" s="17"/>
      <c r="VSY457" s="18"/>
      <c r="VTH457" s="16"/>
      <c r="VTI457" s="17"/>
      <c r="VTJ457" s="18"/>
      <c r="VTS457" s="16"/>
      <c r="VTT457" s="17"/>
      <c r="VTU457" s="18"/>
      <c r="VUD457" s="16"/>
      <c r="VUE457" s="17"/>
      <c r="VUF457" s="18"/>
      <c r="VUO457" s="16"/>
      <c r="VUP457" s="17"/>
      <c r="VUQ457" s="18"/>
      <c r="VUZ457" s="16"/>
      <c r="VVA457" s="17"/>
      <c r="VVB457" s="18"/>
      <c r="VVK457" s="16"/>
      <c r="VVL457" s="17"/>
      <c r="VVM457" s="18"/>
      <c r="VVV457" s="16"/>
      <c r="VVW457" s="17"/>
      <c r="VVX457" s="18"/>
      <c r="VWG457" s="16"/>
      <c r="VWH457" s="17"/>
      <c r="VWI457" s="18"/>
      <c r="VWR457" s="16"/>
      <c r="VWS457" s="17"/>
      <c r="VWT457" s="18"/>
      <c r="VXC457" s="16"/>
      <c r="VXD457" s="17"/>
      <c r="VXE457" s="18"/>
      <c r="VXN457" s="16"/>
      <c r="VXO457" s="17"/>
      <c r="VXP457" s="18"/>
      <c r="VXY457" s="16"/>
      <c r="VXZ457" s="17"/>
      <c r="VYA457" s="18"/>
      <c r="VYJ457" s="16"/>
      <c r="VYK457" s="17"/>
      <c r="VYL457" s="18"/>
      <c r="VYU457" s="16"/>
      <c r="VYV457" s="17"/>
      <c r="VYW457" s="18"/>
      <c r="VZF457" s="16"/>
      <c r="VZG457" s="17"/>
      <c r="VZH457" s="18"/>
      <c r="VZQ457" s="16"/>
      <c r="VZR457" s="17"/>
      <c r="VZS457" s="18"/>
      <c r="WAB457" s="16"/>
      <c r="WAC457" s="17"/>
      <c r="WAD457" s="18"/>
      <c r="WAM457" s="16"/>
      <c r="WAN457" s="17"/>
      <c r="WAO457" s="18"/>
      <c r="WAX457" s="16"/>
      <c r="WAY457" s="17"/>
      <c r="WAZ457" s="18"/>
      <c r="WBI457" s="16"/>
      <c r="WBJ457" s="17"/>
      <c r="WBK457" s="18"/>
      <c r="WBT457" s="16"/>
      <c r="WBU457" s="17"/>
      <c r="WBV457" s="18"/>
      <c r="WCE457" s="16"/>
      <c r="WCF457" s="17"/>
      <c r="WCG457" s="18"/>
      <c r="WCP457" s="16"/>
      <c r="WCQ457" s="17"/>
      <c r="WCR457" s="18"/>
      <c r="WDA457" s="16"/>
      <c r="WDB457" s="17"/>
      <c r="WDC457" s="18"/>
      <c r="WDL457" s="16"/>
      <c r="WDM457" s="17"/>
      <c r="WDN457" s="18"/>
      <c r="WDW457" s="16"/>
      <c r="WDX457" s="17"/>
      <c r="WDY457" s="18"/>
      <c r="WEH457" s="16"/>
      <c r="WEI457" s="17"/>
      <c r="WEJ457" s="18"/>
      <c r="WES457" s="16"/>
      <c r="WET457" s="17"/>
      <c r="WEU457" s="18"/>
      <c r="WFD457" s="16"/>
      <c r="WFE457" s="17"/>
      <c r="WFF457" s="18"/>
      <c r="WFO457" s="16"/>
      <c r="WFP457" s="17"/>
      <c r="WFQ457" s="18"/>
      <c r="WFZ457" s="16"/>
      <c r="WGA457" s="17"/>
      <c r="WGB457" s="18"/>
      <c r="WGK457" s="16"/>
      <c r="WGL457" s="17"/>
      <c r="WGM457" s="18"/>
      <c r="WGV457" s="16"/>
      <c r="WGW457" s="17"/>
      <c r="WGX457" s="18"/>
      <c r="WHG457" s="16"/>
      <c r="WHH457" s="17"/>
      <c r="WHI457" s="18"/>
      <c r="WHR457" s="16"/>
      <c r="WHS457" s="17"/>
      <c r="WHT457" s="18"/>
      <c r="WIC457" s="16"/>
      <c r="WID457" s="17"/>
      <c r="WIE457" s="18"/>
      <c r="WIN457" s="16"/>
      <c r="WIO457" s="17"/>
      <c r="WIP457" s="18"/>
      <c r="WIY457" s="16"/>
      <c r="WIZ457" s="17"/>
      <c r="WJA457" s="18"/>
      <c r="WJJ457" s="16"/>
      <c r="WJK457" s="17"/>
      <c r="WJL457" s="18"/>
      <c r="WJU457" s="16"/>
      <c r="WJV457" s="17"/>
      <c r="WJW457" s="18"/>
      <c r="WKF457" s="16"/>
      <c r="WKG457" s="17"/>
      <c r="WKH457" s="18"/>
      <c r="WKQ457" s="16"/>
      <c r="WKR457" s="17"/>
      <c r="WKS457" s="18"/>
      <c r="WLB457" s="16"/>
      <c r="WLC457" s="17"/>
      <c r="WLD457" s="18"/>
      <c r="WLM457" s="16"/>
      <c r="WLN457" s="17"/>
      <c r="WLO457" s="18"/>
      <c r="WLX457" s="16"/>
      <c r="WLY457" s="17"/>
      <c r="WLZ457" s="18"/>
      <c r="WMI457" s="16"/>
      <c r="WMJ457" s="17"/>
      <c r="WMK457" s="18"/>
      <c r="WMT457" s="16"/>
      <c r="WMU457" s="17"/>
      <c r="WMV457" s="18"/>
      <c r="WNE457" s="16"/>
      <c r="WNF457" s="17"/>
      <c r="WNG457" s="18"/>
      <c r="WNP457" s="16"/>
      <c r="WNQ457" s="17"/>
      <c r="WNR457" s="18"/>
      <c r="WOA457" s="16"/>
      <c r="WOB457" s="17"/>
      <c r="WOC457" s="18"/>
      <c r="WOL457" s="16"/>
      <c r="WOM457" s="17"/>
      <c r="WON457" s="18"/>
      <c r="WOW457" s="16"/>
      <c r="WOX457" s="17"/>
      <c r="WOY457" s="18"/>
      <c r="WPH457" s="16"/>
      <c r="WPI457" s="17"/>
      <c r="WPJ457" s="18"/>
      <c r="WPS457" s="16"/>
      <c r="WPT457" s="17"/>
      <c r="WPU457" s="18"/>
      <c r="WQD457" s="16"/>
      <c r="WQE457" s="17"/>
      <c r="WQF457" s="18"/>
      <c r="WQO457" s="16"/>
      <c r="WQP457" s="17"/>
      <c r="WQQ457" s="18"/>
      <c r="WQZ457" s="16"/>
      <c r="WRA457" s="17"/>
      <c r="WRB457" s="18"/>
      <c r="WRK457" s="16"/>
      <c r="WRL457" s="17"/>
      <c r="WRM457" s="18"/>
      <c r="WRV457" s="16"/>
      <c r="WRW457" s="17"/>
      <c r="WRX457" s="18"/>
      <c r="WSG457" s="16"/>
      <c r="WSH457" s="17"/>
      <c r="WSI457" s="18"/>
      <c r="WSR457" s="16"/>
      <c r="WSS457" s="17"/>
      <c r="WST457" s="18"/>
      <c r="WTC457" s="16"/>
      <c r="WTD457" s="17"/>
      <c r="WTE457" s="18"/>
      <c r="WTN457" s="16"/>
      <c r="WTO457" s="17"/>
      <c r="WTP457" s="18"/>
      <c r="WTY457" s="16"/>
      <c r="WTZ457" s="17"/>
      <c r="WUA457" s="18"/>
      <c r="WUJ457" s="16"/>
      <c r="WUK457" s="17"/>
      <c r="WUL457" s="18"/>
      <c r="WUU457" s="16"/>
      <c r="WUV457" s="17"/>
      <c r="WUW457" s="18"/>
      <c r="WVF457" s="16"/>
      <c r="WVG457" s="17"/>
      <c r="WVH457" s="18"/>
      <c r="WVQ457" s="16"/>
      <c r="WVR457" s="17"/>
      <c r="WVS457" s="18"/>
      <c r="WWB457" s="16"/>
      <c r="WWC457" s="17"/>
      <c r="WWD457" s="18"/>
      <c r="WWM457" s="16"/>
      <c r="WWN457" s="17"/>
      <c r="WWO457" s="18"/>
      <c r="WWX457" s="16"/>
      <c r="WWY457" s="17"/>
      <c r="WWZ457" s="18"/>
      <c r="WXI457" s="16"/>
      <c r="WXJ457" s="17"/>
      <c r="WXK457" s="18"/>
      <c r="WXT457" s="16"/>
      <c r="WXU457" s="17"/>
      <c r="WXV457" s="18"/>
      <c r="WYE457" s="16"/>
      <c r="WYF457" s="17"/>
      <c r="WYG457" s="18"/>
      <c r="WYP457" s="16"/>
      <c r="WYQ457" s="17"/>
      <c r="WYR457" s="18"/>
      <c r="WZA457" s="16"/>
      <c r="WZB457" s="17"/>
      <c r="WZC457" s="18"/>
      <c r="WZL457" s="16"/>
      <c r="WZM457" s="17"/>
      <c r="WZN457" s="18"/>
      <c r="WZW457" s="16"/>
      <c r="WZX457" s="17"/>
      <c r="WZY457" s="18"/>
      <c r="XAH457" s="16"/>
      <c r="XAI457" s="17"/>
      <c r="XAJ457" s="18"/>
      <c r="XAS457" s="16"/>
      <c r="XAT457" s="17"/>
      <c r="XAU457" s="18"/>
      <c r="XBD457" s="16"/>
      <c r="XBE457" s="17"/>
      <c r="XBF457" s="18"/>
      <c r="XBO457" s="16"/>
      <c r="XBP457" s="17"/>
      <c r="XBQ457" s="18"/>
      <c r="XBZ457" s="16"/>
      <c r="XCA457" s="17"/>
      <c r="XCB457" s="18"/>
      <c r="XCK457" s="16"/>
      <c r="XCL457" s="17"/>
      <c r="XCM457" s="18"/>
      <c r="XCV457" s="16"/>
      <c r="XCW457" s="17"/>
      <c r="XCX457" s="18"/>
      <c r="XDG457" s="16"/>
      <c r="XDH457" s="17"/>
      <c r="XDI457" s="18"/>
      <c r="XDR457" s="16"/>
      <c r="XDS457" s="17"/>
      <c r="XDT457" s="18"/>
      <c r="XEC457" s="16"/>
      <c r="XED457" s="17"/>
      <c r="XEE457" s="18"/>
      <c r="XEN457" s="16"/>
      <c r="XEO457" s="17"/>
      <c r="XEP457" s="18"/>
      <c r="XEY457" s="16"/>
      <c r="XEZ457" s="17"/>
      <c r="XFA457" s="18"/>
    </row>
    <row r="458" spans="1:2048 2057:3071 3080:4094 4103:5117 5126:6140 6149:7163 7172:8186 8195:9209 9218:10232 10241:13312 13321:14335 14344:15358 15367:16381" hidden="1" x14ac:dyDescent="0.3">
      <c r="A458" s="17" t="s">
        <v>89</v>
      </c>
      <c r="B458" s="18">
        <v>1033601</v>
      </c>
      <c r="C458" t="s">
        <v>22</v>
      </c>
      <c r="D458" t="s">
        <v>26</v>
      </c>
      <c r="E458" t="s">
        <v>31</v>
      </c>
      <c r="F458">
        <v>1</v>
      </c>
      <c r="G458">
        <v>1</v>
      </c>
      <c r="H458">
        <v>4</v>
      </c>
      <c r="I458">
        <v>420201001</v>
      </c>
      <c r="J458" t="s">
        <v>70</v>
      </c>
      <c r="K458">
        <v>0</v>
      </c>
      <c r="L458" s="17"/>
      <c r="M458" s="18"/>
      <c r="V458" s="16"/>
      <c r="W458" s="17"/>
      <c r="X458" s="18"/>
      <c r="AG458" s="16"/>
      <c r="AH458" s="17"/>
      <c r="AI458" s="18"/>
      <c r="AR458" s="16"/>
      <c r="AS458" s="17"/>
      <c r="AT458" s="18"/>
      <c r="BC458" s="16"/>
      <c r="BD458" s="17"/>
      <c r="BE458" s="18"/>
      <c r="BN458" s="16"/>
      <c r="BO458" s="17"/>
      <c r="BP458" s="18"/>
      <c r="BY458" s="16"/>
      <c r="BZ458" s="17"/>
      <c r="CA458" s="18"/>
      <c r="CJ458" s="16"/>
      <c r="CK458" s="17"/>
      <c r="CL458" s="18"/>
      <c r="CU458" s="16"/>
      <c r="CV458" s="17"/>
      <c r="CW458" s="18"/>
      <c r="DF458" s="16"/>
      <c r="DG458" s="17"/>
      <c r="DH458" s="18"/>
      <c r="DQ458" s="16"/>
      <c r="DR458" s="17"/>
      <c r="DS458" s="18"/>
      <c r="EB458" s="16"/>
      <c r="EC458" s="17"/>
      <c r="ED458" s="18"/>
      <c r="EM458" s="16"/>
      <c r="EN458" s="17"/>
      <c r="EO458" s="18"/>
      <c r="EX458" s="16"/>
      <c r="EY458" s="17"/>
      <c r="EZ458" s="18"/>
      <c r="FI458" s="16"/>
      <c r="FJ458" s="17"/>
      <c r="FK458" s="18"/>
      <c r="FT458" s="16"/>
      <c r="FU458" s="17"/>
      <c r="FV458" s="18"/>
      <c r="GE458" s="16"/>
      <c r="GF458" s="17"/>
      <c r="GG458" s="18"/>
      <c r="GP458" s="16"/>
      <c r="GQ458" s="17"/>
      <c r="GR458" s="18"/>
      <c r="HA458" s="16"/>
      <c r="HB458" s="17"/>
      <c r="HC458" s="18"/>
      <c r="HL458" s="16"/>
      <c r="HM458" s="17"/>
      <c r="HN458" s="18"/>
      <c r="HW458" s="16"/>
      <c r="HX458" s="17"/>
      <c r="HY458" s="18"/>
      <c r="IH458" s="16"/>
      <c r="II458" s="17"/>
      <c r="IJ458" s="18"/>
      <c r="IS458" s="16"/>
      <c r="IT458" s="17"/>
      <c r="IU458" s="18"/>
      <c r="JD458" s="16"/>
      <c r="JE458" s="17"/>
      <c r="JF458" s="18"/>
      <c r="JO458" s="16"/>
      <c r="JP458" s="17"/>
      <c r="JQ458" s="18"/>
      <c r="JZ458" s="16"/>
      <c r="KA458" s="17"/>
      <c r="KB458" s="18"/>
      <c r="KK458" s="16"/>
      <c r="KL458" s="17"/>
      <c r="KM458" s="18"/>
      <c r="KV458" s="16"/>
      <c r="KW458" s="17"/>
      <c r="KX458" s="18"/>
      <c r="LG458" s="16"/>
      <c r="LH458" s="17"/>
      <c r="LI458" s="18"/>
      <c r="LR458" s="16"/>
      <c r="LS458" s="17"/>
      <c r="LT458" s="18"/>
      <c r="MC458" s="16"/>
      <c r="MD458" s="17"/>
      <c r="ME458" s="18"/>
      <c r="MN458" s="16"/>
      <c r="MO458" s="17"/>
      <c r="MP458" s="18"/>
      <c r="MY458" s="16"/>
      <c r="MZ458" s="17"/>
      <c r="NA458" s="18"/>
      <c r="NJ458" s="16"/>
      <c r="NK458" s="17"/>
      <c r="NL458" s="18"/>
      <c r="NU458" s="16"/>
      <c r="NV458" s="17"/>
      <c r="NW458" s="18"/>
      <c r="OF458" s="16"/>
      <c r="OG458" s="17"/>
      <c r="OH458" s="18"/>
      <c r="OQ458" s="16"/>
      <c r="OR458" s="17"/>
      <c r="OS458" s="18"/>
      <c r="PB458" s="16"/>
      <c r="PC458" s="17"/>
      <c r="PD458" s="18"/>
      <c r="PM458" s="16"/>
      <c r="PN458" s="17"/>
      <c r="PO458" s="18"/>
      <c r="PX458" s="16"/>
      <c r="PY458" s="17"/>
      <c r="PZ458" s="18"/>
      <c r="QI458" s="16"/>
      <c r="QJ458" s="17"/>
      <c r="QK458" s="18"/>
      <c r="QT458" s="16"/>
      <c r="QU458" s="17"/>
      <c r="QV458" s="18"/>
      <c r="RE458" s="16"/>
      <c r="RF458" s="17"/>
      <c r="RG458" s="18"/>
      <c r="RP458" s="16"/>
      <c r="RQ458" s="17"/>
      <c r="RR458" s="18"/>
      <c r="SA458" s="16"/>
      <c r="SB458" s="17"/>
      <c r="SC458" s="18"/>
      <c r="SL458" s="16"/>
      <c r="SM458" s="17"/>
      <c r="SN458" s="18"/>
      <c r="SW458" s="16"/>
      <c r="SX458" s="17"/>
      <c r="SY458" s="18"/>
      <c r="TH458" s="16"/>
      <c r="TI458" s="17"/>
      <c r="TJ458" s="18"/>
      <c r="TS458" s="16"/>
      <c r="TT458" s="17"/>
      <c r="TU458" s="18"/>
      <c r="UD458" s="16"/>
      <c r="UE458" s="17"/>
      <c r="UF458" s="18"/>
      <c r="UO458" s="16"/>
      <c r="UP458" s="17"/>
      <c r="UQ458" s="18"/>
      <c r="UZ458" s="16"/>
      <c r="VA458" s="17"/>
      <c r="VB458" s="18"/>
      <c r="VK458" s="16"/>
      <c r="VL458" s="17"/>
      <c r="VM458" s="18"/>
      <c r="VV458" s="16"/>
      <c r="VW458" s="17"/>
      <c r="VX458" s="18"/>
      <c r="WG458" s="16"/>
      <c r="WH458" s="17"/>
      <c r="WI458" s="18"/>
      <c r="WR458" s="16"/>
      <c r="WS458" s="17"/>
      <c r="WT458" s="18"/>
      <c r="XC458" s="16"/>
      <c r="XD458" s="17"/>
      <c r="XE458" s="18"/>
      <c r="XN458" s="16"/>
      <c r="XO458" s="17"/>
      <c r="XP458" s="18"/>
      <c r="XY458" s="16"/>
      <c r="XZ458" s="17"/>
      <c r="YA458" s="18"/>
      <c r="YJ458" s="16"/>
      <c r="YK458" s="17"/>
      <c r="YL458" s="18"/>
      <c r="YU458" s="16"/>
      <c r="YV458" s="17"/>
      <c r="YW458" s="18"/>
      <c r="ZF458" s="16"/>
      <c r="ZG458" s="17"/>
      <c r="ZH458" s="18"/>
      <c r="ZQ458" s="16"/>
      <c r="ZR458" s="17"/>
      <c r="ZS458" s="18"/>
      <c r="AAB458" s="16"/>
      <c r="AAC458" s="17"/>
      <c r="AAD458" s="18"/>
      <c r="AAM458" s="16"/>
      <c r="AAN458" s="17"/>
      <c r="AAO458" s="18"/>
      <c r="AAX458" s="16"/>
      <c r="AAY458" s="17"/>
      <c r="AAZ458" s="18"/>
      <c r="ABI458" s="16"/>
      <c r="ABJ458" s="17"/>
      <c r="ABK458" s="18"/>
      <c r="ABT458" s="16"/>
      <c r="ABU458" s="17"/>
      <c r="ABV458" s="18"/>
      <c r="ACE458" s="16"/>
      <c r="ACF458" s="17"/>
      <c r="ACG458" s="18"/>
      <c r="ACP458" s="16"/>
      <c r="ACQ458" s="17"/>
      <c r="ACR458" s="18"/>
      <c r="ADA458" s="16"/>
      <c r="ADB458" s="17"/>
      <c r="ADC458" s="18"/>
      <c r="ADL458" s="16"/>
      <c r="ADM458" s="17"/>
      <c r="ADN458" s="18"/>
      <c r="ADW458" s="16"/>
      <c r="ADX458" s="17"/>
      <c r="ADY458" s="18"/>
      <c r="AEH458" s="16"/>
      <c r="AEI458" s="17"/>
      <c r="AEJ458" s="18"/>
      <c r="AES458" s="16"/>
      <c r="AET458" s="17"/>
      <c r="AEU458" s="18"/>
      <c r="AFD458" s="16"/>
      <c r="AFE458" s="17"/>
      <c r="AFF458" s="18"/>
      <c r="AFO458" s="16"/>
      <c r="AFP458" s="17"/>
      <c r="AFQ458" s="18"/>
      <c r="AFZ458" s="16"/>
      <c r="AGA458" s="17"/>
      <c r="AGB458" s="18"/>
      <c r="AGK458" s="16"/>
      <c r="AGL458" s="17"/>
      <c r="AGM458" s="18"/>
      <c r="AGV458" s="16"/>
      <c r="AGW458" s="17"/>
      <c r="AGX458" s="18"/>
      <c r="AHG458" s="16"/>
      <c r="AHH458" s="17"/>
      <c r="AHI458" s="18"/>
      <c r="AHR458" s="16"/>
      <c r="AHS458" s="17"/>
      <c r="AHT458" s="18"/>
      <c r="AIC458" s="16"/>
      <c r="AID458" s="17"/>
      <c r="AIE458" s="18"/>
      <c r="AIN458" s="16"/>
      <c r="AIO458" s="17"/>
      <c r="AIP458" s="18"/>
      <c r="AIY458" s="16"/>
      <c r="AIZ458" s="17"/>
      <c r="AJA458" s="18"/>
      <c r="AJJ458" s="16"/>
      <c r="AJK458" s="17"/>
      <c r="AJL458" s="18"/>
      <c r="AJU458" s="16"/>
      <c r="AJV458" s="17"/>
      <c r="AJW458" s="18"/>
      <c r="AKF458" s="16"/>
      <c r="AKG458" s="17"/>
      <c r="AKH458" s="18"/>
      <c r="AKQ458" s="16"/>
      <c r="AKR458" s="17"/>
      <c r="AKS458" s="18"/>
      <c r="ALB458" s="16"/>
      <c r="ALC458" s="17"/>
      <c r="ALD458" s="18"/>
      <c r="ALM458" s="16"/>
      <c r="ALN458" s="17"/>
      <c r="ALO458" s="18"/>
      <c r="ALX458" s="16"/>
      <c r="ALY458" s="17"/>
      <c r="ALZ458" s="18"/>
      <c r="AMI458" s="16"/>
      <c r="AMJ458" s="17"/>
      <c r="AMK458" s="18"/>
      <c r="AMT458" s="16"/>
      <c r="AMU458" s="17"/>
      <c r="AMV458" s="18"/>
      <c r="ANE458" s="16"/>
      <c r="ANF458" s="17"/>
      <c r="ANG458" s="18"/>
      <c r="ANP458" s="16"/>
      <c r="ANQ458" s="17"/>
      <c r="ANR458" s="18"/>
      <c r="AOA458" s="16"/>
      <c r="AOB458" s="17"/>
      <c r="AOC458" s="18"/>
      <c r="AOL458" s="16"/>
      <c r="AOM458" s="17"/>
      <c r="AON458" s="18"/>
      <c r="AOW458" s="16"/>
      <c r="AOX458" s="17"/>
      <c r="AOY458" s="18"/>
      <c r="APH458" s="16"/>
      <c r="API458" s="17"/>
      <c r="APJ458" s="18"/>
      <c r="APS458" s="16"/>
      <c r="APT458" s="17"/>
      <c r="APU458" s="18"/>
      <c r="AQD458" s="16"/>
      <c r="AQE458" s="17"/>
      <c r="AQF458" s="18"/>
      <c r="AQO458" s="16"/>
      <c r="AQP458" s="17"/>
      <c r="AQQ458" s="18"/>
      <c r="AQZ458" s="16"/>
      <c r="ARA458" s="17"/>
      <c r="ARB458" s="18"/>
      <c r="ARK458" s="16"/>
      <c r="ARL458" s="17"/>
      <c r="ARM458" s="18"/>
      <c r="ARV458" s="16"/>
      <c r="ARW458" s="17"/>
      <c r="ARX458" s="18"/>
      <c r="ASG458" s="16"/>
      <c r="ASH458" s="17"/>
      <c r="ASI458" s="18"/>
      <c r="ASR458" s="16"/>
      <c r="ASS458" s="17"/>
      <c r="AST458" s="18"/>
      <c r="ATC458" s="16"/>
      <c r="ATD458" s="17"/>
      <c r="ATE458" s="18"/>
      <c r="ATN458" s="16"/>
      <c r="ATO458" s="17"/>
      <c r="ATP458" s="18"/>
      <c r="ATY458" s="16"/>
      <c r="ATZ458" s="17"/>
      <c r="AUA458" s="18"/>
      <c r="AUJ458" s="16"/>
      <c r="AUK458" s="17"/>
      <c r="AUL458" s="18"/>
      <c r="AUU458" s="16"/>
      <c r="AUV458" s="17"/>
      <c r="AUW458" s="18"/>
      <c r="AVF458" s="16"/>
      <c r="AVG458" s="17"/>
      <c r="AVH458" s="18"/>
      <c r="AVQ458" s="16"/>
      <c r="AVR458" s="17"/>
      <c r="AVS458" s="18"/>
      <c r="AWB458" s="16"/>
      <c r="AWC458" s="17"/>
      <c r="AWD458" s="18"/>
      <c r="AWM458" s="16"/>
      <c r="AWN458" s="17"/>
      <c r="AWO458" s="18"/>
      <c r="AWX458" s="16"/>
      <c r="AWY458" s="17"/>
      <c r="AWZ458" s="18"/>
      <c r="AXI458" s="16"/>
      <c r="AXJ458" s="17"/>
      <c r="AXK458" s="18"/>
      <c r="AXT458" s="16"/>
      <c r="AXU458" s="17"/>
      <c r="AXV458" s="18"/>
      <c r="AYE458" s="16"/>
      <c r="AYF458" s="17"/>
      <c r="AYG458" s="18"/>
      <c r="AYP458" s="16"/>
      <c r="AYQ458" s="17"/>
      <c r="AYR458" s="18"/>
      <c r="AZA458" s="16"/>
      <c r="AZB458" s="17"/>
      <c r="AZC458" s="18"/>
      <c r="AZL458" s="16"/>
      <c r="AZM458" s="17"/>
      <c r="AZN458" s="18"/>
      <c r="AZW458" s="16"/>
      <c r="AZX458" s="17"/>
      <c r="AZY458" s="18"/>
      <c r="BAH458" s="16"/>
      <c r="BAI458" s="17"/>
      <c r="BAJ458" s="18"/>
      <c r="BAS458" s="16"/>
      <c r="BAT458" s="17"/>
      <c r="BAU458" s="18"/>
      <c r="BBD458" s="16"/>
      <c r="BBE458" s="17"/>
      <c r="BBF458" s="18"/>
      <c r="BBO458" s="16"/>
      <c r="BBP458" s="17"/>
      <c r="BBQ458" s="18"/>
      <c r="BBZ458" s="16"/>
      <c r="BCA458" s="17"/>
      <c r="BCB458" s="18"/>
      <c r="BCK458" s="16"/>
      <c r="BCL458" s="17"/>
      <c r="BCM458" s="18"/>
      <c r="BCV458" s="16"/>
      <c r="BCW458" s="17"/>
      <c r="BCX458" s="18"/>
      <c r="BDG458" s="16"/>
      <c r="BDH458" s="17"/>
      <c r="BDI458" s="18"/>
      <c r="BDR458" s="16"/>
      <c r="BDS458" s="17"/>
      <c r="BDT458" s="18"/>
      <c r="BEC458" s="16"/>
      <c r="BED458" s="17"/>
      <c r="BEE458" s="18"/>
      <c r="BEN458" s="16"/>
      <c r="BEO458" s="17"/>
      <c r="BEP458" s="18"/>
      <c r="BEY458" s="16"/>
      <c r="BEZ458" s="17"/>
      <c r="BFA458" s="18"/>
      <c r="BFJ458" s="16"/>
      <c r="BFK458" s="17"/>
      <c r="BFL458" s="18"/>
      <c r="BFU458" s="16"/>
      <c r="BFV458" s="17"/>
      <c r="BFW458" s="18"/>
      <c r="BGF458" s="16"/>
      <c r="BGG458" s="17"/>
      <c r="BGH458" s="18"/>
      <c r="BGQ458" s="16"/>
      <c r="BGR458" s="17"/>
      <c r="BGS458" s="18"/>
      <c r="BHB458" s="16"/>
      <c r="BHC458" s="17"/>
      <c r="BHD458" s="18"/>
      <c r="BHM458" s="16"/>
      <c r="BHN458" s="17"/>
      <c r="BHO458" s="18"/>
      <c r="BHX458" s="16"/>
      <c r="BHY458" s="17"/>
      <c r="BHZ458" s="18"/>
      <c r="BII458" s="16"/>
      <c r="BIJ458" s="17"/>
      <c r="BIK458" s="18"/>
      <c r="BIT458" s="16"/>
      <c r="BIU458" s="17"/>
      <c r="BIV458" s="18"/>
      <c r="BJE458" s="16"/>
      <c r="BJF458" s="17"/>
      <c r="BJG458" s="18"/>
      <c r="BJP458" s="16"/>
      <c r="BJQ458" s="17"/>
      <c r="BJR458" s="18"/>
      <c r="BKA458" s="16"/>
      <c r="BKB458" s="17"/>
      <c r="BKC458" s="18"/>
      <c r="BKL458" s="16"/>
      <c r="BKM458" s="17"/>
      <c r="BKN458" s="18"/>
      <c r="BKW458" s="16"/>
      <c r="BKX458" s="17"/>
      <c r="BKY458" s="18"/>
      <c r="BLH458" s="16"/>
      <c r="BLI458" s="17"/>
      <c r="BLJ458" s="18"/>
      <c r="BLS458" s="16"/>
      <c r="BLT458" s="17"/>
      <c r="BLU458" s="18"/>
      <c r="BMD458" s="16"/>
      <c r="BME458" s="17"/>
      <c r="BMF458" s="18"/>
      <c r="BMO458" s="16"/>
      <c r="BMP458" s="17"/>
      <c r="BMQ458" s="18"/>
      <c r="BMZ458" s="16"/>
      <c r="BNA458" s="17"/>
      <c r="BNB458" s="18"/>
      <c r="BNK458" s="16"/>
      <c r="BNL458" s="17"/>
      <c r="BNM458" s="18"/>
      <c r="BNV458" s="16"/>
      <c r="BNW458" s="17"/>
      <c r="BNX458" s="18"/>
      <c r="BOG458" s="16"/>
      <c r="BOH458" s="17"/>
      <c r="BOI458" s="18"/>
      <c r="BOR458" s="16"/>
      <c r="BOS458" s="17"/>
      <c r="BOT458" s="18"/>
      <c r="BPC458" s="16"/>
      <c r="BPD458" s="17"/>
      <c r="BPE458" s="18"/>
      <c r="BPN458" s="16"/>
      <c r="BPO458" s="17"/>
      <c r="BPP458" s="18"/>
      <c r="BPY458" s="16"/>
      <c r="BPZ458" s="17"/>
      <c r="BQA458" s="18"/>
      <c r="BQJ458" s="16"/>
      <c r="BQK458" s="17"/>
      <c r="BQL458" s="18"/>
      <c r="BQU458" s="16"/>
      <c r="BQV458" s="17"/>
      <c r="BQW458" s="18"/>
      <c r="BRF458" s="16"/>
      <c r="BRG458" s="17"/>
      <c r="BRH458" s="18"/>
      <c r="BRQ458" s="16"/>
      <c r="BRR458" s="17"/>
      <c r="BRS458" s="18"/>
      <c r="BSB458" s="16"/>
      <c r="BSC458" s="17"/>
      <c r="BSD458" s="18"/>
      <c r="BSM458" s="16"/>
      <c r="BSN458" s="17"/>
      <c r="BSO458" s="18"/>
      <c r="BSX458" s="16"/>
      <c r="BSY458" s="17"/>
      <c r="BSZ458" s="18"/>
      <c r="BTI458" s="16"/>
      <c r="BTJ458" s="17"/>
      <c r="BTK458" s="18"/>
      <c r="BTT458" s="16"/>
      <c r="BTU458" s="17"/>
      <c r="BTV458" s="18"/>
      <c r="BUE458" s="16"/>
      <c r="BUF458" s="17"/>
      <c r="BUG458" s="18"/>
      <c r="BUP458" s="16"/>
      <c r="BUQ458" s="17"/>
      <c r="BUR458" s="18"/>
      <c r="BVA458" s="16"/>
      <c r="BVB458" s="17"/>
      <c r="BVC458" s="18"/>
      <c r="BVL458" s="16"/>
      <c r="BVM458" s="17"/>
      <c r="BVN458" s="18"/>
      <c r="BVW458" s="16"/>
      <c r="BVX458" s="17"/>
      <c r="BVY458" s="18"/>
      <c r="BWH458" s="16"/>
      <c r="BWI458" s="17"/>
      <c r="BWJ458" s="18"/>
      <c r="BWS458" s="16"/>
      <c r="BWT458" s="17"/>
      <c r="BWU458" s="18"/>
      <c r="BXD458" s="16"/>
      <c r="BXE458" s="17"/>
      <c r="BXF458" s="18"/>
      <c r="BXO458" s="16"/>
      <c r="BXP458" s="17"/>
      <c r="BXQ458" s="18"/>
      <c r="BXZ458" s="16"/>
      <c r="BYA458" s="17"/>
      <c r="BYB458" s="18"/>
      <c r="BYK458" s="16"/>
      <c r="BYL458" s="17"/>
      <c r="BYM458" s="18"/>
      <c r="BYV458" s="16"/>
      <c r="BYW458" s="17"/>
      <c r="BYX458" s="18"/>
      <c r="BZG458" s="16"/>
      <c r="BZH458" s="17"/>
      <c r="BZI458" s="18"/>
      <c r="BZR458" s="16"/>
      <c r="BZS458" s="17"/>
      <c r="BZT458" s="18"/>
      <c r="CAC458" s="16"/>
      <c r="CAD458" s="17"/>
      <c r="CAE458" s="18"/>
      <c r="CAN458" s="16"/>
      <c r="CAO458" s="17"/>
      <c r="CAP458" s="18"/>
      <c r="CAY458" s="16"/>
      <c r="CAZ458" s="17"/>
      <c r="CBA458" s="18"/>
      <c r="CBJ458" s="16"/>
      <c r="CBK458" s="17"/>
      <c r="CBL458" s="18"/>
      <c r="CBU458" s="16"/>
      <c r="CBV458" s="17"/>
      <c r="CBW458" s="18"/>
      <c r="CCF458" s="16"/>
      <c r="CCG458" s="17"/>
      <c r="CCH458" s="18"/>
      <c r="CCQ458" s="16"/>
      <c r="CCR458" s="17"/>
      <c r="CCS458" s="18"/>
      <c r="CDB458" s="16"/>
      <c r="CDC458" s="17"/>
      <c r="CDD458" s="18"/>
      <c r="CDM458" s="16"/>
      <c r="CDN458" s="17"/>
      <c r="CDO458" s="18"/>
      <c r="CDX458" s="16"/>
      <c r="CDY458" s="17"/>
      <c r="CDZ458" s="18"/>
      <c r="CEI458" s="16"/>
      <c r="CEJ458" s="17"/>
      <c r="CEK458" s="18"/>
      <c r="CET458" s="16"/>
      <c r="CEU458" s="17"/>
      <c r="CEV458" s="18"/>
      <c r="CFE458" s="16"/>
      <c r="CFF458" s="17"/>
      <c r="CFG458" s="18"/>
      <c r="CFP458" s="16"/>
      <c r="CFQ458" s="17"/>
      <c r="CFR458" s="18"/>
      <c r="CGA458" s="16"/>
      <c r="CGB458" s="17"/>
      <c r="CGC458" s="18"/>
      <c r="CGL458" s="16"/>
      <c r="CGM458" s="17"/>
      <c r="CGN458" s="18"/>
      <c r="CGW458" s="16"/>
      <c r="CGX458" s="17"/>
      <c r="CGY458" s="18"/>
      <c r="CHH458" s="16"/>
      <c r="CHI458" s="17"/>
      <c r="CHJ458" s="18"/>
      <c r="CHS458" s="16"/>
      <c r="CHT458" s="17"/>
      <c r="CHU458" s="18"/>
      <c r="CID458" s="16"/>
      <c r="CIE458" s="17"/>
      <c r="CIF458" s="18"/>
      <c r="CIO458" s="16"/>
      <c r="CIP458" s="17"/>
      <c r="CIQ458" s="18"/>
      <c r="CIZ458" s="16"/>
      <c r="CJA458" s="17"/>
      <c r="CJB458" s="18"/>
      <c r="CJK458" s="16"/>
      <c r="CJL458" s="17"/>
      <c r="CJM458" s="18"/>
      <c r="CJV458" s="16"/>
      <c r="CJW458" s="17"/>
      <c r="CJX458" s="18"/>
      <c r="CKG458" s="16"/>
      <c r="CKH458" s="17"/>
      <c r="CKI458" s="18"/>
      <c r="CKR458" s="16"/>
      <c r="CKS458" s="17"/>
      <c r="CKT458" s="18"/>
      <c r="CLC458" s="16"/>
      <c r="CLD458" s="17"/>
      <c r="CLE458" s="18"/>
      <c r="CLN458" s="16"/>
      <c r="CLO458" s="17"/>
      <c r="CLP458" s="18"/>
      <c r="CLY458" s="16"/>
      <c r="CLZ458" s="17"/>
      <c r="CMA458" s="18"/>
      <c r="CMJ458" s="16"/>
      <c r="CMK458" s="17"/>
      <c r="CML458" s="18"/>
      <c r="CMU458" s="16"/>
      <c r="CMV458" s="17"/>
      <c r="CMW458" s="18"/>
      <c r="CNF458" s="16"/>
      <c r="CNG458" s="17"/>
      <c r="CNH458" s="18"/>
      <c r="CNQ458" s="16"/>
      <c r="CNR458" s="17"/>
      <c r="CNS458" s="18"/>
      <c r="COB458" s="16"/>
      <c r="COC458" s="17"/>
      <c r="COD458" s="18"/>
      <c r="COM458" s="16"/>
      <c r="CON458" s="17"/>
      <c r="COO458" s="18"/>
      <c r="COX458" s="16"/>
      <c r="COY458" s="17"/>
      <c r="COZ458" s="18"/>
      <c r="CPI458" s="16"/>
      <c r="CPJ458" s="17"/>
      <c r="CPK458" s="18"/>
      <c r="CPT458" s="16"/>
      <c r="CPU458" s="17"/>
      <c r="CPV458" s="18"/>
      <c r="CQE458" s="16"/>
      <c r="CQF458" s="17"/>
      <c r="CQG458" s="18"/>
      <c r="CQP458" s="16"/>
      <c r="CQQ458" s="17"/>
      <c r="CQR458" s="18"/>
      <c r="CRA458" s="16"/>
      <c r="CRB458" s="17"/>
      <c r="CRC458" s="18"/>
      <c r="CRL458" s="16"/>
      <c r="CRM458" s="17"/>
      <c r="CRN458" s="18"/>
      <c r="CRW458" s="16"/>
      <c r="CRX458" s="17"/>
      <c r="CRY458" s="18"/>
      <c r="CSH458" s="16"/>
      <c r="CSI458" s="17"/>
      <c r="CSJ458" s="18"/>
      <c r="CSS458" s="16"/>
      <c r="CST458" s="17"/>
      <c r="CSU458" s="18"/>
      <c r="CTD458" s="16"/>
      <c r="CTE458" s="17"/>
      <c r="CTF458" s="18"/>
      <c r="CTO458" s="16"/>
      <c r="CTP458" s="17"/>
      <c r="CTQ458" s="18"/>
      <c r="CTZ458" s="16"/>
      <c r="CUA458" s="17"/>
      <c r="CUB458" s="18"/>
      <c r="CUK458" s="16"/>
      <c r="CUL458" s="17"/>
      <c r="CUM458" s="18"/>
      <c r="CUV458" s="16"/>
      <c r="CUW458" s="17"/>
      <c r="CUX458" s="18"/>
      <c r="CVG458" s="16"/>
      <c r="CVH458" s="17"/>
      <c r="CVI458" s="18"/>
      <c r="CVR458" s="16"/>
      <c r="CVS458" s="17"/>
      <c r="CVT458" s="18"/>
      <c r="CWC458" s="16"/>
      <c r="CWD458" s="17"/>
      <c r="CWE458" s="18"/>
      <c r="CWN458" s="16"/>
      <c r="CWO458" s="17"/>
      <c r="CWP458" s="18"/>
      <c r="CWY458" s="16"/>
      <c r="CWZ458" s="17"/>
      <c r="CXA458" s="18"/>
      <c r="CXJ458" s="16"/>
      <c r="CXK458" s="17"/>
      <c r="CXL458" s="18"/>
      <c r="CXU458" s="16"/>
      <c r="CXV458" s="17"/>
      <c r="CXW458" s="18"/>
      <c r="CYF458" s="16"/>
      <c r="CYG458" s="17"/>
      <c r="CYH458" s="18"/>
      <c r="CYQ458" s="16"/>
      <c r="CYR458" s="17"/>
      <c r="CYS458" s="18"/>
      <c r="CZB458" s="16"/>
      <c r="CZC458" s="17"/>
      <c r="CZD458" s="18"/>
      <c r="CZM458" s="16"/>
      <c r="CZN458" s="17"/>
      <c r="CZO458" s="18"/>
      <c r="CZX458" s="16"/>
      <c r="CZY458" s="17"/>
      <c r="CZZ458" s="18"/>
      <c r="DAI458" s="16"/>
      <c r="DAJ458" s="17"/>
      <c r="DAK458" s="18"/>
      <c r="DAT458" s="16"/>
      <c r="DAU458" s="17"/>
      <c r="DAV458" s="18"/>
      <c r="DBE458" s="16"/>
      <c r="DBF458" s="17"/>
      <c r="DBG458" s="18"/>
      <c r="DBP458" s="16"/>
      <c r="DBQ458" s="17"/>
      <c r="DBR458" s="18"/>
      <c r="DCA458" s="16"/>
      <c r="DCB458" s="17"/>
      <c r="DCC458" s="18"/>
      <c r="DCL458" s="16"/>
      <c r="DCM458" s="17"/>
      <c r="DCN458" s="18"/>
      <c r="DCW458" s="16"/>
      <c r="DCX458" s="17"/>
      <c r="DCY458" s="18"/>
      <c r="DDH458" s="16"/>
      <c r="DDI458" s="17"/>
      <c r="DDJ458" s="18"/>
      <c r="DDS458" s="16"/>
      <c r="DDT458" s="17"/>
      <c r="DDU458" s="18"/>
      <c r="DED458" s="16"/>
      <c r="DEE458" s="17"/>
      <c r="DEF458" s="18"/>
      <c r="DEO458" s="16"/>
      <c r="DEP458" s="17"/>
      <c r="DEQ458" s="18"/>
      <c r="DEZ458" s="16"/>
      <c r="DFA458" s="17"/>
      <c r="DFB458" s="18"/>
      <c r="DFK458" s="16"/>
      <c r="DFL458" s="17"/>
      <c r="DFM458" s="18"/>
      <c r="DFV458" s="16"/>
      <c r="DFW458" s="17"/>
      <c r="DFX458" s="18"/>
      <c r="DGG458" s="16"/>
      <c r="DGH458" s="17"/>
      <c r="DGI458" s="18"/>
      <c r="DGR458" s="16"/>
      <c r="DGS458" s="17"/>
      <c r="DGT458" s="18"/>
      <c r="DHC458" s="16"/>
      <c r="DHD458" s="17"/>
      <c r="DHE458" s="18"/>
      <c r="DHN458" s="16"/>
      <c r="DHO458" s="17"/>
      <c r="DHP458" s="18"/>
      <c r="DHY458" s="16"/>
      <c r="DHZ458" s="17"/>
      <c r="DIA458" s="18"/>
      <c r="DIJ458" s="16"/>
      <c r="DIK458" s="17"/>
      <c r="DIL458" s="18"/>
      <c r="DIU458" s="16"/>
      <c r="DIV458" s="17"/>
      <c r="DIW458" s="18"/>
      <c r="DJF458" s="16"/>
      <c r="DJG458" s="17"/>
      <c r="DJH458" s="18"/>
      <c r="DJQ458" s="16"/>
      <c r="DJR458" s="17"/>
      <c r="DJS458" s="18"/>
      <c r="DKB458" s="16"/>
      <c r="DKC458" s="17"/>
      <c r="DKD458" s="18"/>
      <c r="DKM458" s="16"/>
      <c r="DKN458" s="17"/>
      <c r="DKO458" s="18"/>
      <c r="DKX458" s="16"/>
      <c r="DKY458" s="17"/>
      <c r="DKZ458" s="18"/>
      <c r="DLI458" s="16"/>
      <c r="DLJ458" s="17"/>
      <c r="DLK458" s="18"/>
      <c r="DLT458" s="16"/>
      <c r="DLU458" s="17"/>
      <c r="DLV458" s="18"/>
      <c r="DME458" s="16"/>
      <c r="DMF458" s="17"/>
      <c r="DMG458" s="18"/>
      <c r="DMP458" s="16"/>
      <c r="DMQ458" s="17"/>
      <c r="DMR458" s="18"/>
      <c r="DNA458" s="16"/>
      <c r="DNB458" s="17"/>
      <c r="DNC458" s="18"/>
      <c r="DNL458" s="16"/>
      <c r="DNM458" s="17"/>
      <c r="DNN458" s="18"/>
      <c r="DNW458" s="16"/>
      <c r="DNX458" s="17"/>
      <c r="DNY458" s="18"/>
      <c r="DOH458" s="16"/>
      <c r="DOI458" s="17"/>
      <c r="DOJ458" s="18"/>
      <c r="DOS458" s="16"/>
      <c r="DOT458" s="17"/>
      <c r="DOU458" s="18"/>
      <c r="DPD458" s="16"/>
      <c r="DPE458" s="17"/>
      <c r="DPF458" s="18"/>
      <c r="DPO458" s="16"/>
      <c r="DPP458" s="17"/>
      <c r="DPQ458" s="18"/>
      <c r="DPZ458" s="16"/>
      <c r="DQA458" s="17"/>
      <c r="DQB458" s="18"/>
      <c r="DQK458" s="16"/>
      <c r="DQL458" s="17"/>
      <c r="DQM458" s="18"/>
      <c r="DQV458" s="16"/>
      <c r="DQW458" s="17"/>
      <c r="DQX458" s="18"/>
      <c r="DRG458" s="16"/>
      <c r="DRH458" s="17"/>
      <c r="DRI458" s="18"/>
      <c r="DRR458" s="16"/>
      <c r="DRS458" s="17"/>
      <c r="DRT458" s="18"/>
      <c r="DSC458" s="16"/>
      <c r="DSD458" s="17"/>
      <c r="DSE458" s="18"/>
      <c r="DSN458" s="16"/>
      <c r="DSO458" s="17"/>
      <c r="DSP458" s="18"/>
      <c r="DSY458" s="16"/>
      <c r="DSZ458" s="17"/>
      <c r="DTA458" s="18"/>
      <c r="DTJ458" s="16"/>
      <c r="DTK458" s="17"/>
      <c r="DTL458" s="18"/>
      <c r="DTU458" s="16"/>
      <c r="DTV458" s="17"/>
      <c r="DTW458" s="18"/>
      <c r="DUF458" s="16"/>
      <c r="DUG458" s="17"/>
      <c r="DUH458" s="18"/>
      <c r="DUQ458" s="16"/>
      <c r="DUR458" s="17"/>
      <c r="DUS458" s="18"/>
      <c r="DVB458" s="16"/>
      <c r="DVC458" s="17"/>
      <c r="DVD458" s="18"/>
      <c r="DVM458" s="16"/>
      <c r="DVN458" s="17"/>
      <c r="DVO458" s="18"/>
      <c r="DVX458" s="16"/>
      <c r="DVY458" s="17"/>
      <c r="DVZ458" s="18"/>
      <c r="DWI458" s="16"/>
      <c r="DWJ458" s="17"/>
      <c r="DWK458" s="18"/>
      <c r="DWT458" s="16"/>
      <c r="DWU458" s="17"/>
      <c r="DWV458" s="18"/>
      <c r="DXE458" s="16"/>
      <c r="DXF458" s="17"/>
      <c r="DXG458" s="18"/>
      <c r="DXP458" s="16"/>
      <c r="DXQ458" s="17"/>
      <c r="DXR458" s="18"/>
      <c r="DYA458" s="16"/>
      <c r="DYB458" s="17"/>
      <c r="DYC458" s="18"/>
      <c r="DYL458" s="16"/>
      <c r="DYM458" s="17"/>
      <c r="DYN458" s="18"/>
      <c r="DYW458" s="16"/>
      <c r="DYX458" s="17"/>
      <c r="DYY458" s="18"/>
      <c r="DZH458" s="16"/>
      <c r="DZI458" s="17"/>
      <c r="DZJ458" s="18"/>
      <c r="DZS458" s="16"/>
      <c r="DZT458" s="17"/>
      <c r="DZU458" s="18"/>
      <c r="EAD458" s="16"/>
      <c r="EAE458" s="17"/>
      <c r="EAF458" s="18"/>
      <c r="EAO458" s="16"/>
      <c r="EAP458" s="17"/>
      <c r="EAQ458" s="18"/>
      <c r="EAZ458" s="16"/>
      <c r="EBA458" s="17"/>
      <c r="EBB458" s="18"/>
      <c r="EBK458" s="16"/>
      <c r="EBL458" s="17"/>
      <c r="EBM458" s="18"/>
      <c r="EBV458" s="16"/>
      <c r="EBW458" s="17"/>
      <c r="EBX458" s="18"/>
      <c r="ECG458" s="16"/>
      <c r="ECH458" s="17"/>
      <c r="ECI458" s="18"/>
      <c r="ECR458" s="16"/>
      <c r="ECS458" s="17"/>
      <c r="ECT458" s="18"/>
      <c r="EDC458" s="16"/>
      <c r="EDD458" s="17"/>
      <c r="EDE458" s="18"/>
      <c r="EDN458" s="16"/>
      <c r="EDO458" s="17"/>
      <c r="EDP458" s="18"/>
      <c r="EDY458" s="16"/>
      <c r="EDZ458" s="17"/>
      <c r="EEA458" s="18"/>
      <c r="EEJ458" s="16"/>
      <c r="EEK458" s="17"/>
      <c r="EEL458" s="18"/>
      <c r="EEU458" s="16"/>
      <c r="EEV458" s="17"/>
      <c r="EEW458" s="18"/>
      <c r="EFF458" s="16"/>
      <c r="EFG458" s="17"/>
      <c r="EFH458" s="18"/>
      <c r="EFQ458" s="16"/>
      <c r="EFR458" s="17"/>
      <c r="EFS458" s="18"/>
      <c r="EGB458" s="16"/>
      <c r="EGC458" s="17"/>
      <c r="EGD458" s="18"/>
      <c r="EGM458" s="16"/>
      <c r="EGN458" s="17"/>
      <c r="EGO458" s="18"/>
      <c r="EGX458" s="16"/>
      <c r="EGY458" s="17"/>
      <c r="EGZ458" s="18"/>
      <c r="EHI458" s="16"/>
      <c r="EHJ458" s="17"/>
      <c r="EHK458" s="18"/>
      <c r="EHT458" s="16"/>
      <c r="EHU458" s="17"/>
      <c r="EHV458" s="18"/>
      <c r="EIE458" s="16"/>
      <c r="EIF458" s="17"/>
      <c r="EIG458" s="18"/>
      <c r="EIP458" s="16"/>
      <c r="EIQ458" s="17"/>
      <c r="EIR458" s="18"/>
      <c r="EJA458" s="16"/>
      <c r="EJB458" s="17"/>
      <c r="EJC458" s="18"/>
      <c r="EJL458" s="16"/>
      <c r="EJM458" s="17"/>
      <c r="EJN458" s="18"/>
      <c r="EJW458" s="16"/>
      <c r="EJX458" s="17"/>
      <c r="EJY458" s="18"/>
      <c r="EKH458" s="16"/>
      <c r="EKI458" s="17"/>
      <c r="EKJ458" s="18"/>
      <c r="EKS458" s="16"/>
      <c r="EKT458" s="17"/>
      <c r="EKU458" s="18"/>
      <c r="ELD458" s="16"/>
      <c r="ELE458" s="17"/>
      <c r="ELF458" s="18"/>
      <c r="ELO458" s="16"/>
      <c r="ELP458" s="17"/>
      <c r="ELQ458" s="18"/>
      <c r="ELZ458" s="16"/>
      <c r="EMA458" s="17"/>
      <c r="EMB458" s="18"/>
      <c r="EMK458" s="16"/>
      <c r="EML458" s="17"/>
      <c r="EMM458" s="18"/>
      <c r="EMV458" s="16"/>
      <c r="EMW458" s="17"/>
      <c r="EMX458" s="18"/>
      <c r="ENG458" s="16"/>
      <c r="ENH458" s="17"/>
      <c r="ENI458" s="18"/>
      <c r="ENR458" s="16"/>
      <c r="ENS458" s="17"/>
      <c r="ENT458" s="18"/>
      <c r="EOC458" s="16"/>
      <c r="EOD458" s="17"/>
      <c r="EOE458" s="18"/>
      <c r="EON458" s="16"/>
      <c r="EOO458" s="17"/>
      <c r="EOP458" s="18"/>
      <c r="EOY458" s="16"/>
      <c r="EOZ458" s="17"/>
      <c r="EPA458" s="18"/>
      <c r="EPJ458" s="16"/>
      <c r="EPK458" s="17"/>
      <c r="EPL458" s="18"/>
      <c r="EPU458" s="16"/>
      <c r="EPV458" s="17"/>
      <c r="EPW458" s="18"/>
      <c r="EQF458" s="16"/>
      <c r="EQG458" s="17"/>
      <c r="EQH458" s="18"/>
      <c r="EQQ458" s="16"/>
      <c r="EQR458" s="17"/>
      <c r="EQS458" s="18"/>
      <c r="ERB458" s="16"/>
      <c r="ERC458" s="17"/>
      <c r="ERD458" s="18"/>
      <c r="ERM458" s="16"/>
      <c r="ERN458" s="17"/>
      <c r="ERO458" s="18"/>
      <c r="ERX458" s="16"/>
      <c r="ERY458" s="17"/>
      <c r="ERZ458" s="18"/>
      <c r="ESI458" s="16"/>
      <c r="ESJ458" s="17"/>
      <c r="ESK458" s="18"/>
      <c r="EST458" s="16"/>
      <c r="ESU458" s="17"/>
      <c r="ESV458" s="18"/>
      <c r="ETE458" s="16"/>
      <c r="ETF458" s="17"/>
      <c r="ETG458" s="18"/>
      <c r="ETP458" s="16"/>
      <c r="ETQ458" s="17"/>
      <c r="ETR458" s="18"/>
      <c r="EUA458" s="16"/>
      <c r="EUB458" s="17"/>
      <c r="EUC458" s="18"/>
      <c r="EUL458" s="16"/>
      <c r="EUM458" s="17"/>
      <c r="EUN458" s="18"/>
      <c r="EUW458" s="16"/>
      <c r="EUX458" s="17"/>
      <c r="EUY458" s="18"/>
      <c r="EVH458" s="16"/>
      <c r="EVI458" s="17"/>
      <c r="EVJ458" s="18"/>
      <c r="EVS458" s="16"/>
      <c r="EVT458" s="17"/>
      <c r="EVU458" s="18"/>
      <c r="EWD458" s="16"/>
      <c r="EWE458" s="17"/>
      <c r="EWF458" s="18"/>
      <c r="EWO458" s="16"/>
      <c r="EWP458" s="17"/>
      <c r="EWQ458" s="18"/>
      <c r="EWZ458" s="16"/>
      <c r="EXA458" s="17"/>
      <c r="EXB458" s="18"/>
      <c r="EXK458" s="16"/>
      <c r="EXL458" s="17"/>
      <c r="EXM458" s="18"/>
      <c r="EXV458" s="16"/>
      <c r="EXW458" s="17"/>
      <c r="EXX458" s="18"/>
      <c r="EYG458" s="16"/>
      <c r="EYH458" s="17"/>
      <c r="EYI458" s="18"/>
      <c r="EYR458" s="16"/>
      <c r="EYS458" s="17"/>
      <c r="EYT458" s="18"/>
      <c r="EZC458" s="16"/>
      <c r="EZD458" s="17"/>
      <c r="EZE458" s="18"/>
      <c r="EZN458" s="16"/>
      <c r="EZO458" s="17"/>
      <c r="EZP458" s="18"/>
      <c r="EZY458" s="16"/>
      <c r="EZZ458" s="17"/>
      <c r="FAA458" s="18"/>
      <c r="FAJ458" s="16"/>
      <c r="FAK458" s="17"/>
      <c r="FAL458" s="18"/>
      <c r="FAU458" s="16"/>
      <c r="FAV458" s="17"/>
      <c r="FAW458" s="18"/>
      <c r="FBF458" s="16"/>
      <c r="FBG458" s="17"/>
      <c r="FBH458" s="18"/>
      <c r="FBQ458" s="16"/>
      <c r="FBR458" s="17"/>
      <c r="FBS458" s="18"/>
      <c r="FCB458" s="16"/>
      <c r="FCC458" s="17"/>
      <c r="FCD458" s="18"/>
      <c r="FCM458" s="16"/>
      <c r="FCN458" s="17"/>
      <c r="FCO458" s="18"/>
      <c r="FCX458" s="16"/>
      <c r="FCY458" s="17"/>
      <c r="FCZ458" s="18"/>
      <c r="FDI458" s="16"/>
      <c r="FDJ458" s="17"/>
      <c r="FDK458" s="18"/>
      <c r="FDT458" s="16"/>
      <c r="FDU458" s="17"/>
      <c r="FDV458" s="18"/>
      <c r="FEE458" s="16"/>
      <c r="FEF458" s="17"/>
      <c r="FEG458" s="18"/>
      <c r="FEP458" s="16"/>
      <c r="FEQ458" s="17"/>
      <c r="FER458" s="18"/>
      <c r="FFA458" s="16"/>
      <c r="FFB458" s="17"/>
      <c r="FFC458" s="18"/>
      <c r="FFL458" s="16"/>
      <c r="FFM458" s="17"/>
      <c r="FFN458" s="18"/>
      <c r="FFW458" s="16"/>
      <c r="FFX458" s="17"/>
      <c r="FFY458" s="18"/>
      <c r="FGH458" s="16"/>
      <c r="FGI458" s="17"/>
      <c r="FGJ458" s="18"/>
      <c r="FGS458" s="16"/>
      <c r="FGT458" s="17"/>
      <c r="FGU458" s="18"/>
      <c r="FHD458" s="16"/>
      <c r="FHE458" s="17"/>
      <c r="FHF458" s="18"/>
      <c r="FHO458" s="16"/>
      <c r="FHP458" s="17"/>
      <c r="FHQ458" s="18"/>
      <c r="FHZ458" s="16"/>
      <c r="FIA458" s="17"/>
      <c r="FIB458" s="18"/>
      <c r="FIK458" s="16"/>
      <c r="FIL458" s="17"/>
      <c r="FIM458" s="18"/>
      <c r="FIV458" s="16"/>
      <c r="FIW458" s="17"/>
      <c r="FIX458" s="18"/>
      <c r="FJG458" s="16"/>
      <c r="FJH458" s="17"/>
      <c r="FJI458" s="18"/>
      <c r="FJR458" s="16"/>
      <c r="FJS458" s="17"/>
      <c r="FJT458" s="18"/>
      <c r="FKC458" s="16"/>
      <c r="FKD458" s="17"/>
      <c r="FKE458" s="18"/>
      <c r="FKN458" s="16"/>
      <c r="FKO458" s="17"/>
      <c r="FKP458" s="18"/>
      <c r="FKY458" s="16"/>
      <c r="FKZ458" s="17"/>
      <c r="FLA458" s="18"/>
      <c r="FLJ458" s="16"/>
      <c r="FLK458" s="17"/>
      <c r="FLL458" s="18"/>
      <c r="FLU458" s="16"/>
      <c r="FLV458" s="17"/>
      <c r="FLW458" s="18"/>
      <c r="FMF458" s="16"/>
      <c r="FMG458" s="17"/>
      <c r="FMH458" s="18"/>
      <c r="FMQ458" s="16"/>
      <c r="FMR458" s="17"/>
      <c r="FMS458" s="18"/>
      <c r="FNB458" s="16"/>
      <c r="FNC458" s="17"/>
      <c r="FND458" s="18"/>
      <c r="FNM458" s="16"/>
      <c r="FNN458" s="17"/>
      <c r="FNO458" s="18"/>
      <c r="FNX458" s="16"/>
      <c r="FNY458" s="17"/>
      <c r="FNZ458" s="18"/>
      <c r="FOI458" s="16"/>
      <c r="FOJ458" s="17"/>
      <c r="FOK458" s="18"/>
      <c r="FOT458" s="16"/>
      <c r="FOU458" s="17"/>
      <c r="FOV458" s="18"/>
      <c r="FPE458" s="16"/>
      <c r="FPF458" s="17"/>
      <c r="FPG458" s="18"/>
      <c r="FPP458" s="16"/>
      <c r="FPQ458" s="17"/>
      <c r="FPR458" s="18"/>
      <c r="FQA458" s="16"/>
      <c r="FQB458" s="17"/>
      <c r="FQC458" s="18"/>
      <c r="FQL458" s="16"/>
      <c r="FQM458" s="17"/>
      <c r="FQN458" s="18"/>
      <c r="FQW458" s="16"/>
      <c r="FQX458" s="17"/>
      <c r="FQY458" s="18"/>
      <c r="FRH458" s="16"/>
      <c r="FRI458" s="17"/>
      <c r="FRJ458" s="18"/>
      <c r="FRS458" s="16"/>
      <c r="FRT458" s="17"/>
      <c r="FRU458" s="18"/>
      <c r="FSD458" s="16"/>
      <c r="FSE458" s="17"/>
      <c r="FSF458" s="18"/>
      <c r="FSO458" s="16"/>
      <c r="FSP458" s="17"/>
      <c r="FSQ458" s="18"/>
      <c r="FSZ458" s="16"/>
      <c r="FTA458" s="17"/>
      <c r="FTB458" s="18"/>
      <c r="FTK458" s="16"/>
      <c r="FTL458" s="17"/>
      <c r="FTM458" s="18"/>
      <c r="FTV458" s="16"/>
      <c r="FTW458" s="17"/>
      <c r="FTX458" s="18"/>
      <c r="FUG458" s="16"/>
      <c r="FUH458" s="17"/>
      <c r="FUI458" s="18"/>
      <c r="FUR458" s="16"/>
      <c r="FUS458" s="17"/>
      <c r="FUT458" s="18"/>
      <c r="FVC458" s="16"/>
      <c r="FVD458" s="17"/>
      <c r="FVE458" s="18"/>
      <c r="FVN458" s="16"/>
      <c r="FVO458" s="17"/>
      <c r="FVP458" s="18"/>
      <c r="FVY458" s="16"/>
      <c r="FVZ458" s="17"/>
      <c r="FWA458" s="18"/>
      <c r="FWJ458" s="16"/>
      <c r="FWK458" s="17"/>
      <c r="FWL458" s="18"/>
      <c r="FWU458" s="16"/>
      <c r="FWV458" s="17"/>
      <c r="FWW458" s="18"/>
      <c r="FXF458" s="16"/>
      <c r="FXG458" s="17"/>
      <c r="FXH458" s="18"/>
      <c r="FXQ458" s="16"/>
      <c r="FXR458" s="17"/>
      <c r="FXS458" s="18"/>
      <c r="FYB458" s="16"/>
      <c r="FYC458" s="17"/>
      <c r="FYD458" s="18"/>
      <c r="FYM458" s="16"/>
      <c r="FYN458" s="17"/>
      <c r="FYO458" s="18"/>
      <c r="FYX458" s="16"/>
      <c r="FYY458" s="17"/>
      <c r="FYZ458" s="18"/>
      <c r="FZI458" s="16"/>
      <c r="FZJ458" s="17"/>
      <c r="FZK458" s="18"/>
      <c r="FZT458" s="16"/>
      <c r="FZU458" s="17"/>
      <c r="FZV458" s="18"/>
      <c r="GAE458" s="16"/>
      <c r="GAF458" s="17"/>
      <c r="GAG458" s="18"/>
      <c r="GAP458" s="16"/>
      <c r="GAQ458" s="17"/>
      <c r="GAR458" s="18"/>
      <c r="GBA458" s="16"/>
      <c r="GBB458" s="17"/>
      <c r="GBC458" s="18"/>
      <c r="GBL458" s="16"/>
      <c r="GBM458" s="17"/>
      <c r="GBN458" s="18"/>
      <c r="GBW458" s="16"/>
      <c r="GBX458" s="17"/>
      <c r="GBY458" s="18"/>
      <c r="GCH458" s="16"/>
      <c r="GCI458" s="17"/>
      <c r="GCJ458" s="18"/>
      <c r="GCS458" s="16"/>
      <c r="GCT458" s="17"/>
      <c r="GCU458" s="18"/>
      <c r="GDD458" s="16"/>
      <c r="GDE458" s="17"/>
      <c r="GDF458" s="18"/>
      <c r="GDO458" s="16"/>
      <c r="GDP458" s="17"/>
      <c r="GDQ458" s="18"/>
      <c r="GDZ458" s="16"/>
      <c r="GEA458" s="17"/>
      <c r="GEB458" s="18"/>
      <c r="GEK458" s="16"/>
      <c r="GEL458" s="17"/>
      <c r="GEM458" s="18"/>
      <c r="GEV458" s="16"/>
      <c r="GEW458" s="17"/>
      <c r="GEX458" s="18"/>
      <c r="GFG458" s="16"/>
      <c r="GFH458" s="17"/>
      <c r="GFI458" s="18"/>
      <c r="GFR458" s="16"/>
      <c r="GFS458" s="17"/>
      <c r="GFT458" s="18"/>
      <c r="GGC458" s="16"/>
      <c r="GGD458" s="17"/>
      <c r="GGE458" s="18"/>
      <c r="GGN458" s="16"/>
      <c r="GGO458" s="17"/>
      <c r="GGP458" s="18"/>
      <c r="GGY458" s="16"/>
      <c r="GGZ458" s="17"/>
      <c r="GHA458" s="18"/>
      <c r="GHJ458" s="16"/>
      <c r="GHK458" s="17"/>
      <c r="GHL458" s="18"/>
      <c r="GHU458" s="16"/>
      <c r="GHV458" s="17"/>
      <c r="GHW458" s="18"/>
      <c r="GIF458" s="16"/>
      <c r="GIG458" s="17"/>
      <c r="GIH458" s="18"/>
      <c r="GIQ458" s="16"/>
      <c r="GIR458" s="17"/>
      <c r="GIS458" s="18"/>
      <c r="GJB458" s="16"/>
      <c r="GJC458" s="17"/>
      <c r="GJD458" s="18"/>
      <c r="GJM458" s="16"/>
      <c r="GJN458" s="17"/>
      <c r="GJO458" s="18"/>
      <c r="GJX458" s="16"/>
      <c r="GJY458" s="17"/>
      <c r="GJZ458" s="18"/>
      <c r="GKI458" s="16"/>
      <c r="GKJ458" s="17"/>
      <c r="GKK458" s="18"/>
      <c r="GKT458" s="16"/>
      <c r="GKU458" s="17"/>
      <c r="GKV458" s="18"/>
      <c r="GLE458" s="16"/>
      <c r="GLF458" s="17"/>
      <c r="GLG458" s="18"/>
      <c r="GLP458" s="16"/>
      <c r="GLQ458" s="17"/>
      <c r="GLR458" s="18"/>
      <c r="GMA458" s="16"/>
      <c r="GMB458" s="17"/>
      <c r="GMC458" s="18"/>
      <c r="GML458" s="16"/>
      <c r="GMM458" s="17"/>
      <c r="GMN458" s="18"/>
      <c r="GMW458" s="16"/>
      <c r="GMX458" s="17"/>
      <c r="GMY458" s="18"/>
      <c r="GNH458" s="16"/>
      <c r="GNI458" s="17"/>
      <c r="GNJ458" s="18"/>
      <c r="GNS458" s="16"/>
      <c r="GNT458" s="17"/>
      <c r="GNU458" s="18"/>
      <c r="GOD458" s="16"/>
      <c r="GOE458" s="17"/>
      <c r="GOF458" s="18"/>
      <c r="GOO458" s="16"/>
      <c r="GOP458" s="17"/>
      <c r="GOQ458" s="18"/>
      <c r="GOZ458" s="16"/>
      <c r="GPA458" s="17"/>
      <c r="GPB458" s="18"/>
      <c r="GPK458" s="16"/>
      <c r="GPL458" s="17"/>
      <c r="GPM458" s="18"/>
      <c r="GPV458" s="16"/>
      <c r="GPW458" s="17"/>
      <c r="GPX458" s="18"/>
      <c r="GQG458" s="16"/>
      <c r="GQH458" s="17"/>
      <c r="GQI458" s="18"/>
      <c r="GQR458" s="16"/>
      <c r="GQS458" s="17"/>
      <c r="GQT458" s="18"/>
      <c r="GRC458" s="16"/>
      <c r="GRD458" s="17"/>
      <c r="GRE458" s="18"/>
      <c r="GRN458" s="16"/>
      <c r="GRO458" s="17"/>
      <c r="GRP458" s="18"/>
      <c r="GRY458" s="16"/>
      <c r="GRZ458" s="17"/>
      <c r="GSA458" s="18"/>
      <c r="GSJ458" s="16"/>
      <c r="GSK458" s="17"/>
      <c r="GSL458" s="18"/>
      <c r="GSU458" s="16"/>
      <c r="GSV458" s="17"/>
      <c r="GSW458" s="18"/>
      <c r="GTF458" s="16"/>
      <c r="GTG458" s="17"/>
      <c r="GTH458" s="18"/>
      <c r="GTQ458" s="16"/>
      <c r="GTR458" s="17"/>
      <c r="GTS458" s="18"/>
      <c r="GUB458" s="16"/>
      <c r="GUC458" s="17"/>
      <c r="GUD458" s="18"/>
      <c r="GUM458" s="16"/>
      <c r="GUN458" s="17"/>
      <c r="GUO458" s="18"/>
      <c r="GUX458" s="16"/>
      <c r="GUY458" s="17"/>
      <c r="GUZ458" s="18"/>
      <c r="GVI458" s="16"/>
      <c r="GVJ458" s="17"/>
      <c r="GVK458" s="18"/>
      <c r="GVT458" s="16"/>
      <c r="GVU458" s="17"/>
      <c r="GVV458" s="18"/>
      <c r="GWE458" s="16"/>
      <c r="GWF458" s="17"/>
      <c r="GWG458" s="18"/>
      <c r="GWP458" s="16"/>
      <c r="GWQ458" s="17"/>
      <c r="GWR458" s="18"/>
      <c r="GXA458" s="16"/>
      <c r="GXB458" s="17"/>
      <c r="GXC458" s="18"/>
      <c r="GXL458" s="16"/>
      <c r="GXM458" s="17"/>
      <c r="GXN458" s="18"/>
      <c r="GXW458" s="16"/>
      <c r="GXX458" s="17"/>
      <c r="GXY458" s="18"/>
      <c r="GYH458" s="16"/>
      <c r="GYI458" s="17"/>
      <c r="GYJ458" s="18"/>
      <c r="GYS458" s="16"/>
      <c r="GYT458" s="17"/>
      <c r="GYU458" s="18"/>
      <c r="GZD458" s="16"/>
      <c r="GZE458" s="17"/>
      <c r="GZF458" s="18"/>
      <c r="GZO458" s="16"/>
      <c r="GZP458" s="17"/>
      <c r="GZQ458" s="18"/>
      <c r="GZZ458" s="16"/>
      <c r="HAA458" s="17"/>
      <c r="HAB458" s="18"/>
      <c r="HAK458" s="16"/>
      <c r="HAL458" s="17"/>
      <c r="HAM458" s="18"/>
      <c r="HAV458" s="16"/>
      <c r="HAW458" s="17"/>
      <c r="HAX458" s="18"/>
      <c r="HBG458" s="16"/>
      <c r="HBH458" s="17"/>
      <c r="HBI458" s="18"/>
      <c r="HBR458" s="16"/>
      <c r="HBS458" s="17"/>
      <c r="HBT458" s="18"/>
      <c r="HCC458" s="16"/>
      <c r="HCD458" s="17"/>
      <c r="HCE458" s="18"/>
      <c r="HCN458" s="16"/>
      <c r="HCO458" s="17"/>
      <c r="HCP458" s="18"/>
      <c r="HCY458" s="16"/>
      <c r="HCZ458" s="17"/>
      <c r="HDA458" s="18"/>
      <c r="HDJ458" s="16"/>
      <c r="HDK458" s="17"/>
      <c r="HDL458" s="18"/>
      <c r="HDU458" s="16"/>
      <c r="HDV458" s="17"/>
      <c r="HDW458" s="18"/>
      <c r="HEF458" s="16"/>
      <c r="HEG458" s="17"/>
      <c r="HEH458" s="18"/>
      <c r="HEQ458" s="16"/>
      <c r="HER458" s="17"/>
      <c r="HES458" s="18"/>
      <c r="HFB458" s="16"/>
      <c r="HFC458" s="17"/>
      <c r="HFD458" s="18"/>
      <c r="HFM458" s="16"/>
      <c r="HFN458" s="17"/>
      <c r="HFO458" s="18"/>
      <c r="HFX458" s="16"/>
      <c r="HFY458" s="17"/>
      <c r="HFZ458" s="18"/>
      <c r="HGI458" s="16"/>
      <c r="HGJ458" s="17"/>
      <c r="HGK458" s="18"/>
      <c r="HGT458" s="16"/>
      <c r="HGU458" s="17"/>
      <c r="HGV458" s="18"/>
      <c r="HHE458" s="16"/>
      <c r="HHF458" s="17"/>
      <c r="HHG458" s="18"/>
      <c r="HHP458" s="16"/>
      <c r="HHQ458" s="17"/>
      <c r="HHR458" s="18"/>
      <c r="HIA458" s="16"/>
      <c r="HIB458" s="17"/>
      <c r="HIC458" s="18"/>
      <c r="HIL458" s="16"/>
      <c r="HIM458" s="17"/>
      <c r="HIN458" s="18"/>
      <c r="HIW458" s="16"/>
      <c r="HIX458" s="17"/>
      <c r="HIY458" s="18"/>
      <c r="HJH458" s="16"/>
      <c r="HJI458" s="17"/>
      <c r="HJJ458" s="18"/>
      <c r="HJS458" s="16"/>
      <c r="HJT458" s="17"/>
      <c r="HJU458" s="18"/>
      <c r="HKD458" s="16"/>
      <c r="HKE458" s="17"/>
      <c r="HKF458" s="18"/>
      <c r="HKO458" s="16"/>
      <c r="HKP458" s="17"/>
      <c r="HKQ458" s="18"/>
      <c r="HKZ458" s="16"/>
      <c r="HLA458" s="17"/>
      <c r="HLB458" s="18"/>
      <c r="HLK458" s="16"/>
      <c r="HLL458" s="17"/>
      <c r="HLM458" s="18"/>
      <c r="HLV458" s="16"/>
      <c r="HLW458" s="17"/>
      <c r="HLX458" s="18"/>
      <c r="HMG458" s="16"/>
      <c r="HMH458" s="17"/>
      <c r="HMI458" s="18"/>
      <c r="HMR458" s="16"/>
      <c r="HMS458" s="17"/>
      <c r="HMT458" s="18"/>
      <c r="HNC458" s="16"/>
      <c r="HND458" s="17"/>
      <c r="HNE458" s="18"/>
      <c r="HNN458" s="16"/>
      <c r="HNO458" s="17"/>
      <c r="HNP458" s="18"/>
      <c r="HNY458" s="16"/>
      <c r="HNZ458" s="17"/>
      <c r="HOA458" s="18"/>
      <c r="HOJ458" s="16"/>
      <c r="HOK458" s="17"/>
      <c r="HOL458" s="18"/>
      <c r="HOU458" s="16"/>
      <c r="HOV458" s="17"/>
      <c r="HOW458" s="18"/>
      <c r="HPF458" s="16"/>
      <c r="HPG458" s="17"/>
      <c r="HPH458" s="18"/>
      <c r="HPQ458" s="16"/>
      <c r="HPR458" s="17"/>
      <c r="HPS458" s="18"/>
      <c r="HQB458" s="16"/>
      <c r="HQC458" s="17"/>
      <c r="HQD458" s="18"/>
      <c r="HQM458" s="16"/>
      <c r="HQN458" s="17"/>
      <c r="HQO458" s="18"/>
      <c r="HQX458" s="16"/>
      <c r="HQY458" s="17"/>
      <c r="HQZ458" s="18"/>
      <c r="HRI458" s="16"/>
      <c r="HRJ458" s="17"/>
      <c r="HRK458" s="18"/>
      <c r="HRT458" s="16"/>
      <c r="HRU458" s="17"/>
      <c r="HRV458" s="18"/>
      <c r="HSE458" s="16"/>
      <c r="HSF458" s="17"/>
      <c r="HSG458" s="18"/>
      <c r="HSP458" s="16"/>
      <c r="HSQ458" s="17"/>
      <c r="HSR458" s="18"/>
      <c r="HTA458" s="16"/>
      <c r="HTB458" s="17"/>
      <c r="HTC458" s="18"/>
      <c r="HTL458" s="16"/>
      <c r="HTM458" s="17"/>
      <c r="HTN458" s="18"/>
      <c r="HTW458" s="16"/>
      <c r="HTX458" s="17"/>
      <c r="HTY458" s="18"/>
      <c r="HUH458" s="16"/>
      <c r="HUI458" s="17"/>
      <c r="HUJ458" s="18"/>
      <c r="HUS458" s="16"/>
      <c r="HUT458" s="17"/>
      <c r="HUU458" s="18"/>
      <c r="HVD458" s="16"/>
      <c r="HVE458" s="17"/>
      <c r="HVF458" s="18"/>
      <c r="HVO458" s="16"/>
      <c r="HVP458" s="17"/>
      <c r="HVQ458" s="18"/>
      <c r="HVZ458" s="16"/>
      <c r="HWA458" s="17"/>
      <c r="HWB458" s="18"/>
      <c r="HWK458" s="16"/>
      <c r="HWL458" s="17"/>
      <c r="HWM458" s="18"/>
      <c r="HWV458" s="16"/>
      <c r="HWW458" s="17"/>
      <c r="HWX458" s="18"/>
      <c r="HXG458" s="16"/>
      <c r="HXH458" s="17"/>
      <c r="HXI458" s="18"/>
      <c r="HXR458" s="16"/>
      <c r="HXS458" s="17"/>
      <c r="HXT458" s="18"/>
      <c r="HYC458" s="16"/>
      <c r="HYD458" s="17"/>
      <c r="HYE458" s="18"/>
      <c r="HYN458" s="16"/>
      <c r="HYO458" s="17"/>
      <c r="HYP458" s="18"/>
      <c r="HYY458" s="16"/>
      <c r="HYZ458" s="17"/>
      <c r="HZA458" s="18"/>
      <c r="HZJ458" s="16"/>
      <c r="HZK458" s="17"/>
      <c r="HZL458" s="18"/>
      <c r="HZU458" s="16"/>
      <c r="HZV458" s="17"/>
      <c r="HZW458" s="18"/>
      <c r="IAF458" s="16"/>
      <c r="IAG458" s="17"/>
      <c r="IAH458" s="18"/>
      <c r="IAQ458" s="16"/>
      <c r="IAR458" s="17"/>
      <c r="IAS458" s="18"/>
      <c r="IBB458" s="16"/>
      <c r="IBC458" s="17"/>
      <c r="IBD458" s="18"/>
      <c r="IBM458" s="16"/>
      <c r="IBN458" s="17"/>
      <c r="IBO458" s="18"/>
      <c r="IBX458" s="16"/>
      <c r="IBY458" s="17"/>
      <c r="IBZ458" s="18"/>
      <c r="ICI458" s="16"/>
      <c r="ICJ458" s="17"/>
      <c r="ICK458" s="18"/>
      <c r="ICT458" s="16"/>
      <c r="ICU458" s="17"/>
      <c r="ICV458" s="18"/>
      <c r="IDE458" s="16"/>
      <c r="IDF458" s="17"/>
      <c r="IDG458" s="18"/>
      <c r="IDP458" s="16"/>
      <c r="IDQ458" s="17"/>
      <c r="IDR458" s="18"/>
      <c r="IEA458" s="16"/>
      <c r="IEB458" s="17"/>
      <c r="IEC458" s="18"/>
      <c r="IEL458" s="16"/>
      <c r="IEM458" s="17"/>
      <c r="IEN458" s="18"/>
      <c r="IEW458" s="16"/>
      <c r="IEX458" s="17"/>
      <c r="IEY458" s="18"/>
      <c r="IFH458" s="16"/>
      <c r="IFI458" s="17"/>
      <c r="IFJ458" s="18"/>
      <c r="IFS458" s="16"/>
      <c r="IFT458" s="17"/>
      <c r="IFU458" s="18"/>
      <c r="IGD458" s="16"/>
      <c r="IGE458" s="17"/>
      <c r="IGF458" s="18"/>
      <c r="IGO458" s="16"/>
      <c r="IGP458" s="17"/>
      <c r="IGQ458" s="18"/>
      <c r="IGZ458" s="16"/>
      <c r="IHA458" s="17"/>
      <c r="IHB458" s="18"/>
      <c r="IHK458" s="16"/>
      <c r="IHL458" s="17"/>
      <c r="IHM458" s="18"/>
      <c r="IHV458" s="16"/>
      <c r="IHW458" s="17"/>
      <c r="IHX458" s="18"/>
      <c r="IIG458" s="16"/>
      <c r="IIH458" s="17"/>
      <c r="III458" s="18"/>
      <c r="IIR458" s="16"/>
      <c r="IIS458" s="17"/>
      <c r="IIT458" s="18"/>
      <c r="IJC458" s="16"/>
      <c r="IJD458" s="17"/>
      <c r="IJE458" s="18"/>
      <c r="IJN458" s="16"/>
      <c r="IJO458" s="17"/>
      <c r="IJP458" s="18"/>
      <c r="IJY458" s="16"/>
      <c r="IJZ458" s="17"/>
      <c r="IKA458" s="18"/>
      <c r="IKJ458" s="16"/>
      <c r="IKK458" s="17"/>
      <c r="IKL458" s="18"/>
      <c r="IKU458" s="16"/>
      <c r="IKV458" s="17"/>
      <c r="IKW458" s="18"/>
      <c r="ILF458" s="16"/>
      <c r="ILG458" s="17"/>
      <c r="ILH458" s="18"/>
      <c r="ILQ458" s="16"/>
      <c r="ILR458" s="17"/>
      <c r="ILS458" s="18"/>
      <c r="IMB458" s="16"/>
      <c r="IMC458" s="17"/>
      <c r="IMD458" s="18"/>
      <c r="IMM458" s="16"/>
      <c r="IMN458" s="17"/>
      <c r="IMO458" s="18"/>
      <c r="IMX458" s="16"/>
      <c r="IMY458" s="17"/>
      <c r="IMZ458" s="18"/>
      <c r="INI458" s="16"/>
      <c r="INJ458" s="17"/>
      <c r="INK458" s="18"/>
      <c r="INT458" s="16"/>
      <c r="INU458" s="17"/>
      <c r="INV458" s="18"/>
      <c r="IOE458" s="16"/>
      <c r="IOF458" s="17"/>
      <c r="IOG458" s="18"/>
      <c r="IOP458" s="16"/>
      <c r="IOQ458" s="17"/>
      <c r="IOR458" s="18"/>
      <c r="IPA458" s="16"/>
      <c r="IPB458" s="17"/>
      <c r="IPC458" s="18"/>
      <c r="IPL458" s="16"/>
      <c r="IPM458" s="17"/>
      <c r="IPN458" s="18"/>
      <c r="IPW458" s="16"/>
      <c r="IPX458" s="17"/>
      <c r="IPY458" s="18"/>
      <c r="IQH458" s="16"/>
      <c r="IQI458" s="17"/>
      <c r="IQJ458" s="18"/>
      <c r="IQS458" s="16"/>
      <c r="IQT458" s="17"/>
      <c r="IQU458" s="18"/>
      <c r="IRD458" s="16"/>
      <c r="IRE458" s="17"/>
      <c r="IRF458" s="18"/>
      <c r="IRO458" s="16"/>
      <c r="IRP458" s="17"/>
      <c r="IRQ458" s="18"/>
      <c r="IRZ458" s="16"/>
      <c r="ISA458" s="17"/>
      <c r="ISB458" s="18"/>
      <c r="ISK458" s="16"/>
      <c r="ISL458" s="17"/>
      <c r="ISM458" s="18"/>
      <c r="ISV458" s="16"/>
      <c r="ISW458" s="17"/>
      <c r="ISX458" s="18"/>
      <c r="ITG458" s="16"/>
      <c r="ITH458" s="17"/>
      <c r="ITI458" s="18"/>
      <c r="ITR458" s="16"/>
      <c r="ITS458" s="17"/>
      <c r="ITT458" s="18"/>
      <c r="IUC458" s="16"/>
      <c r="IUD458" s="17"/>
      <c r="IUE458" s="18"/>
      <c r="IUN458" s="16"/>
      <c r="IUO458" s="17"/>
      <c r="IUP458" s="18"/>
      <c r="IUY458" s="16"/>
      <c r="IUZ458" s="17"/>
      <c r="IVA458" s="18"/>
      <c r="IVJ458" s="16"/>
      <c r="IVK458" s="17"/>
      <c r="IVL458" s="18"/>
      <c r="IVU458" s="16"/>
      <c r="IVV458" s="17"/>
      <c r="IVW458" s="18"/>
      <c r="IWF458" s="16"/>
      <c r="IWG458" s="17"/>
      <c r="IWH458" s="18"/>
      <c r="IWQ458" s="16"/>
      <c r="IWR458" s="17"/>
      <c r="IWS458" s="18"/>
      <c r="IXB458" s="16"/>
      <c r="IXC458" s="17"/>
      <c r="IXD458" s="18"/>
      <c r="IXM458" s="16"/>
      <c r="IXN458" s="17"/>
      <c r="IXO458" s="18"/>
      <c r="IXX458" s="16"/>
      <c r="IXY458" s="17"/>
      <c r="IXZ458" s="18"/>
      <c r="IYI458" s="16"/>
      <c r="IYJ458" s="17"/>
      <c r="IYK458" s="18"/>
      <c r="IYT458" s="16"/>
      <c r="IYU458" s="17"/>
      <c r="IYV458" s="18"/>
      <c r="IZE458" s="16"/>
      <c r="IZF458" s="17"/>
      <c r="IZG458" s="18"/>
      <c r="IZP458" s="16"/>
      <c r="IZQ458" s="17"/>
      <c r="IZR458" s="18"/>
      <c r="JAA458" s="16"/>
      <c r="JAB458" s="17"/>
      <c r="JAC458" s="18"/>
      <c r="JAL458" s="16"/>
      <c r="JAM458" s="17"/>
      <c r="JAN458" s="18"/>
      <c r="JAW458" s="16"/>
      <c r="JAX458" s="17"/>
      <c r="JAY458" s="18"/>
      <c r="JBH458" s="16"/>
      <c r="JBI458" s="17"/>
      <c r="JBJ458" s="18"/>
      <c r="JBS458" s="16"/>
      <c r="JBT458" s="17"/>
      <c r="JBU458" s="18"/>
      <c r="JCD458" s="16"/>
      <c r="JCE458" s="17"/>
      <c r="JCF458" s="18"/>
      <c r="JCO458" s="16"/>
      <c r="JCP458" s="17"/>
      <c r="JCQ458" s="18"/>
      <c r="JCZ458" s="16"/>
      <c r="JDA458" s="17"/>
      <c r="JDB458" s="18"/>
      <c r="JDK458" s="16"/>
      <c r="JDL458" s="17"/>
      <c r="JDM458" s="18"/>
      <c r="JDV458" s="16"/>
      <c r="JDW458" s="17"/>
      <c r="JDX458" s="18"/>
      <c r="JEG458" s="16"/>
      <c r="JEH458" s="17"/>
      <c r="JEI458" s="18"/>
      <c r="JER458" s="16"/>
      <c r="JES458" s="17"/>
      <c r="JET458" s="18"/>
      <c r="JFC458" s="16"/>
      <c r="JFD458" s="17"/>
      <c r="JFE458" s="18"/>
      <c r="JFN458" s="16"/>
      <c r="JFO458" s="17"/>
      <c r="JFP458" s="18"/>
      <c r="JFY458" s="16"/>
      <c r="JFZ458" s="17"/>
      <c r="JGA458" s="18"/>
      <c r="JGJ458" s="16"/>
      <c r="JGK458" s="17"/>
      <c r="JGL458" s="18"/>
      <c r="JGU458" s="16"/>
      <c r="JGV458" s="17"/>
      <c r="JGW458" s="18"/>
      <c r="JHF458" s="16"/>
      <c r="JHG458" s="17"/>
      <c r="JHH458" s="18"/>
      <c r="JHQ458" s="16"/>
      <c r="JHR458" s="17"/>
      <c r="JHS458" s="18"/>
      <c r="JIB458" s="16"/>
      <c r="JIC458" s="17"/>
      <c r="JID458" s="18"/>
      <c r="JIM458" s="16"/>
      <c r="JIN458" s="17"/>
      <c r="JIO458" s="18"/>
      <c r="JIX458" s="16"/>
      <c r="JIY458" s="17"/>
      <c r="JIZ458" s="18"/>
      <c r="JJI458" s="16"/>
      <c r="JJJ458" s="17"/>
      <c r="JJK458" s="18"/>
      <c r="JJT458" s="16"/>
      <c r="JJU458" s="17"/>
      <c r="JJV458" s="18"/>
      <c r="JKE458" s="16"/>
      <c r="JKF458" s="17"/>
      <c r="JKG458" s="18"/>
      <c r="JKP458" s="16"/>
      <c r="JKQ458" s="17"/>
      <c r="JKR458" s="18"/>
      <c r="JLA458" s="16"/>
      <c r="JLB458" s="17"/>
      <c r="JLC458" s="18"/>
      <c r="JLL458" s="16"/>
      <c r="JLM458" s="17"/>
      <c r="JLN458" s="18"/>
      <c r="JLW458" s="16"/>
      <c r="JLX458" s="17"/>
      <c r="JLY458" s="18"/>
      <c r="JMH458" s="16"/>
      <c r="JMI458" s="17"/>
      <c r="JMJ458" s="18"/>
      <c r="JMS458" s="16"/>
      <c r="JMT458" s="17"/>
      <c r="JMU458" s="18"/>
      <c r="JND458" s="16"/>
      <c r="JNE458" s="17"/>
      <c r="JNF458" s="18"/>
      <c r="JNO458" s="16"/>
      <c r="JNP458" s="17"/>
      <c r="JNQ458" s="18"/>
      <c r="JNZ458" s="16"/>
      <c r="JOA458" s="17"/>
      <c r="JOB458" s="18"/>
      <c r="JOK458" s="16"/>
      <c r="JOL458" s="17"/>
      <c r="JOM458" s="18"/>
      <c r="JOV458" s="16"/>
      <c r="JOW458" s="17"/>
      <c r="JOX458" s="18"/>
      <c r="JPG458" s="16"/>
      <c r="JPH458" s="17"/>
      <c r="JPI458" s="18"/>
      <c r="JPR458" s="16"/>
      <c r="JPS458" s="17"/>
      <c r="JPT458" s="18"/>
      <c r="JQC458" s="16"/>
      <c r="JQD458" s="17"/>
      <c r="JQE458" s="18"/>
      <c r="JQN458" s="16"/>
      <c r="JQO458" s="17"/>
      <c r="JQP458" s="18"/>
      <c r="JQY458" s="16"/>
      <c r="JQZ458" s="17"/>
      <c r="JRA458" s="18"/>
      <c r="JRJ458" s="16"/>
      <c r="JRK458" s="17"/>
      <c r="JRL458" s="18"/>
      <c r="JRU458" s="16"/>
      <c r="JRV458" s="17"/>
      <c r="JRW458" s="18"/>
      <c r="JSF458" s="16"/>
      <c r="JSG458" s="17"/>
      <c r="JSH458" s="18"/>
      <c r="JSQ458" s="16"/>
      <c r="JSR458" s="17"/>
      <c r="JSS458" s="18"/>
      <c r="JTB458" s="16"/>
      <c r="JTC458" s="17"/>
      <c r="JTD458" s="18"/>
      <c r="JTM458" s="16"/>
      <c r="JTN458" s="17"/>
      <c r="JTO458" s="18"/>
      <c r="JTX458" s="16"/>
      <c r="JTY458" s="17"/>
      <c r="JTZ458" s="18"/>
      <c r="JUI458" s="16"/>
      <c r="JUJ458" s="17"/>
      <c r="JUK458" s="18"/>
      <c r="JUT458" s="16"/>
      <c r="JUU458" s="17"/>
      <c r="JUV458" s="18"/>
      <c r="JVE458" s="16"/>
      <c r="JVF458" s="17"/>
      <c r="JVG458" s="18"/>
      <c r="JVP458" s="16"/>
      <c r="JVQ458" s="17"/>
      <c r="JVR458" s="18"/>
      <c r="JWA458" s="16"/>
      <c r="JWB458" s="17"/>
      <c r="JWC458" s="18"/>
      <c r="JWL458" s="16"/>
      <c r="JWM458" s="17"/>
      <c r="JWN458" s="18"/>
      <c r="JWW458" s="16"/>
      <c r="JWX458" s="17"/>
      <c r="JWY458" s="18"/>
      <c r="JXH458" s="16"/>
      <c r="JXI458" s="17"/>
      <c r="JXJ458" s="18"/>
      <c r="JXS458" s="16"/>
      <c r="JXT458" s="17"/>
      <c r="JXU458" s="18"/>
      <c r="JYD458" s="16"/>
      <c r="JYE458" s="17"/>
      <c r="JYF458" s="18"/>
      <c r="JYO458" s="16"/>
      <c r="JYP458" s="17"/>
      <c r="JYQ458" s="18"/>
      <c r="JYZ458" s="16"/>
      <c r="JZA458" s="17"/>
      <c r="JZB458" s="18"/>
      <c r="JZK458" s="16"/>
      <c r="JZL458" s="17"/>
      <c r="JZM458" s="18"/>
      <c r="JZV458" s="16"/>
      <c r="JZW458" s="17"/>
      <c r="JZX458" s="18"/>
      <c r="KAG458" s="16"/>
      <c r="KAH458" s="17"/>
      <c r="KAI458" s="18"/>
      <c r="KAR458" s="16"/>
      <c r="KAS458" s="17"/>
      <c r="KAT458" s="18"/>
      <c r="KBC458" s="16"/>
      <c r="KBD458" s="17"/>
      <c r="KBE458" s="18"/>
      <c r="KBN458" s="16"/>
      <c r="KBO458" s="17"/>
      <c r="KBP458" s="18"/>
      <c r="KBY458" s="16"/>
      <c r="KBZ458" s="17"/>
      <c r="KCA458" s="18"/>
      <c r="KCJ458" s="16"/>
      <c r="KCK458" s="17"/>
      <c r="KCL458" s="18"/>
      <c r="KCU458" s="16"/>
      <c r="KCV458" s="17"/>
      <c r="KCW458" s="18"/>
      <c r="KDF458" s="16"/>
      <c r="KDG458" s="17"/>
      <c r="KDH458" s="18"/>
      <c r="KDQ458" s="16"/>
      <c r="KDR458" s="17"/>
      <c r="KDS458" s="18"/>
      <c r="KEB458" s="16"/>
      <c r="KEC458" s="17"/>
      <c r="KED458" s="18"/>
      <c r="KEM458" s="16"/>
      <c r="KEN458" s="17"/>
      <c r="KEO458" s="18"/>
      <c r="KEX458" s="16"/>
      <c r="KEY458" s="17"/>
      <c r="KEZ458" s="18"/>
      <c r="KFI458" s="16"/>
      <c r="KFJ458" s="17"/>
      <c r="KFK458" s="18"/>
      <c r="KFT458" s="16"/>
      <c r="KFU458" s="17"/>
      <c r="KFV458" s="18"/>
      <c r="KGE458" s="16"/>
      <c r="KGF458" s="17"/>
      <c r="KGG458" s="18"/>
      <c r="KGP458" s="16"/>
      <c r="KGQ458" s="17"/>
      <c r="KGR458" s="18"/>
      <c r="KHA458" s="16"/>
      <c r="KHB458" s="17"/>
      <c r="KHC458" s="18"/>
      <c r="KHL458" s="16"/>
      <c r="KHM458" s="17"/>
      <c r="KHN458" s="18"/>
      <c r="KHW458" s="16"/>
      <c r="KHX458" s="17"/>
      <c r="KHY458" s="18"/>
      <c r="KIH458" s="16"/>
      <c r="KII458" s="17"/>
      <c r="KIJ458" s="18"/>
      <c r="KIS458" s="16"/>
      <c r="KIT458" s="17"/>
      <c r="KIU458" s="18"/>
      <c r="KJD458" s="16"/>
      <c r="KJE458" s="17"/>
      <c r="KJF458" s="18"/>
      <c r="KJO458" s="16"/>
      <c r="KJP458" s="17"/>
      <c r="KJQ458" s="18"/>
      <c r="KJZ458" s="16"/>
      <c r="KKA458" s="17"/>
      <c r="KKB458" s="18"/>
      <c r="KKK458" s="16"/>
      <c r="KKL458" s="17"/>
      <c r="KKM458" s="18"/>
      <c r="KKV458" s="16"/>
      <c r="KKW458" s="17"/>
      <c r="KKX458" s="18"/>
      <c r="KLG458" s="16"/>
      <c r="KLH458" s="17"/>
      <c r="KLI458" s="18"/>
      <c r="KLR458" s="16"/>
      <c r="KLS458" s="17"/>
      <c r="KLT458" s="18"/>
      <c r="KMC458" s="16"/>
      <c r="KMD458" s="17"/>
      <c r="KME458" s="18"/>
      <c r="KMN458" s="16"/>
      <c r="KMO458" s="17"/>
      <c r="KMP458" s="18"/>
      <c r="KMY458" s="16"/>
      <c r="KMZ458" s="17"/>
      <c r="KNA458" s="18"/>
      <c r="KNJ458" s="16"/>
      <c r="KNK458" s="17"/>
      <c r="KNL458" s="18"/>
      <c r="KNU458" s="16"/>
      <c r="KNV458" s="17"/>
      <c r="KNW458" s="18"/>
      <c r="KOF458" s="16"/>
      <c r="KOG458" s="17"/>
      <c r="KOH458" s="18"/>
      <c r="KOQ458" s="16"/>
      <c r="KOR458" s="17"/>
      <c r="KOS458" s="18"/>
      <c r="KPB458" s="16"/>
      <c r="KPC458" s="17"/>
      <c r="KPD458" s="18"/>
      <c r="KPM458" s="16"/>
      <c r="KPN458" s="17"/>
      <c r="KPO458" s="18"/>
      <c r="KPX458" s="16"/>
      <c r="KPY458" s="17"/>
      <c r="KPZ458" s="18"/>
      <c r="KQI458" s="16"/>
      <c r="KQJ458" s="17"/>
      <c r="KQK458" s="18"/>
      <c r="KQT458" s="16"/>
      <c r="KQU458" s="17"/>
      <c r="KQV458" s="18"/>
      <c r="KRE458" s="16"/>
      <c r="KRF458" s="17"/>
      <c r="KRG458" s="18"/>
      <c r="KRP458" s="16"/>
      <c r="KRQ458" s="17"/>
      <c r="KRR458" s="18"/>
      <c r="KSA458" s="16"/>
      <c r="KSB458" s="17"/>
      <c r="KSC458" s="18"/>
      <c r="KSL458" s="16"/>
      <c r="KSM458" s="17"/>
      <c r="KSN458" s="18"/>
      <c r="KSW458" s="16"/>
      <c r="KSX458" s="17"/>
      <c r="KSY458" s="18"/>
      <c r="KTH458" s="16"/>
      <c r="KTI458" s="17"/>
      <c r="KTJ458" s="18"/>
      <c r="KTS458" s="16"/>
      <c r="KTT458" s="17"/>
      <c r="KTU458" s="18"/>
      <c r="KUD458" s="16"/>
      <c r="KUE458" s="17"/>
      <c r="KUF458" s="18"/>
      <c r="KUO458" s="16"/>
      <c r="KUP458" s="17"/>
      <c r="KUQ458" s="18"/>
      <c r="KUZ458" s="16"/>
      <c r="KVA458" s="17"/>
      <c r="KVB458" s="18"/>
      <c r="KVK458" s="16"/>
      <c r="KVL458" s="17"/>
      <c r="KVM458" s="18"/>
      <c r="KVV458" s="16"/>
      <c r="KVW458" s="17"/>
      <c r="KVX458" s="18"/>
      <c r="KWG458" s="16"/>
      <c r="KWH458" s="17"/>
      <c r="KWI458" s="18"/>
      <c r="KWR458" s="16"/>
      <c r="KWS458" s="17"/>
      <c r="KWT458" s="18"/>
      <c r="KXC458" s="16"/>
      <c r="KXD458" s="17"/>
      <c r="KXE458" s="18"/>
      <c r="KXN458" s="16"/>
      <c r="KXO458" s="17"/>
      <c r="KXP458" s="18"/>
      <c r="KXY458" s="16"/>
      <c r="KXZ458" s="17"/>
      <c r="KYA458" s="18"/>
      <c r="KYJ458" s="16"/>
      <c r="KYK458" s="17"/>
      <c r="KYL458" s="18"/>
      <c r="KYU458" s="16"/>
      <c r="KYV458" s="17"/>
      <c r="KYW458" s="18"/>
      <c r="KZF458" s="16"/>
      <c r="KZG458" s="17"/>
      <c r="KZH458" s="18"/>
      <c r="KZQ458" s="16"/>
      <c r="KZR458" s="17"/>
      <c r="KZS458" s="18"/>
      <c r="LAB458" s="16"/>
      <c r="LAC458" s="17"/>
      <c r="LAD458" s="18"/>
      <c r="LAM458" s="16"/>
      <c r="LAN458" s="17"/>
      <c r="LAO458" s="18"/>
      <c r="LAX458" s="16"/>
      <c r="LAY458" s="17"/>
      <c r="LAZ458" s="18"/>
      <c r="LBI458" s="16"/>
      <c r="LBJ458" s="17"/>
      <c r="LBK458" s="18"/>
      <c r="LBT458" s="16"/>
      <c r="LBU458" s="17"/>
      <c r="LBV458" s="18"/>
      <c r="LCE458" s="16"/>
      <c r="LCF458" s="17"/>
      <c r="LCG458" s="18"/>
      <c r="LCP458" s="16"/>
      <c r="LCQ458" s="17"/>
      <c r="LCR458" s="18"/>
      <c r="LDA458" s="16"/>
      <c r="LDB458" s="17"/>
      <c r="LDC458" s="18"/>
      <c r="LDL458" s="16"/>
      <c r="LDM458" s="17"/>
      <c r="LDN458" s="18"/>
      <c r="LDW458" s="16"/>
      <c r="LDX458" s="17"/>
      <c r="LDY458" s="18"/>
      <c r="LEH458" s="16"/>
      <c r="LEI458" s="17"/>
      <c r="LEJ458" s="18"/>
      <c r="LES458" s="16"/>
      <c r="LET458" s="17"/>
      <c r="LEU458" s="18"/>
      <c r="LFD458" s="16"/>
      <c r="LFE458" s="17"/>
      <c r="LFF458" s="18"/>
      <c r="LFO458" s="16"/>
      <c r="LFP458" s="17"/>
      <c r="LFQ458" s="18"/>
      <c r="LFZ458" s="16"/>
      <c r="LGA458" s="17"/>
      <c r="LGB458" s="18"/>
      <c r="LGK458" s="16"/>
      <c r="LGL458" s="17"/>
      <c r="LGM458" s="18"/>
      <c r="LGV458" s="16"/>
      <c r="LGW458" s="17"/>
      <c r="LGX458" s="18"/>
      <c r="LHG458" s="16"/>
      <c r="LHH458" s="17"/>
      <c r="LHI458" s="18"/>
      <c r="LHR458" s="16"/>
      <c r="LHS458" s="17"/>
      <c r="LHT458" s="18"/>
      <c r="LIC458" s="16"/>
      <c r="LID458" s="17"/>
      <c r="LIE458" s="18"/>
      <c r="LIN458" s="16"/>
      <c r="LIO458" s="17"/>
      <c r="LIP458" s="18"/>
      <c r="LIY458" s="16"/>
      <c r="LIZ458" s="17"/>
      <c r="LJA458" s="18"/>
      <c r="LJJ458" s="16"/>
      <c r="LJK458" s="17"/>
      <c r="LJL458" s="18"/>
      <c r="LJU458" s="16"/>
      <c r="LJV458" s="17"/>
      <c r="LJW458" s="18"/>
      <c r="LKF458" s="16"/>
      <c r="LKG458" s="17"/>
      <c r="LKH458" s="18"/>
      <c r="LKQ458" s="16"/>
      <c r="LKR458" s="17"/>
      <c r="LKS458" s="18"/>
      <c r="LLB458" s="16"/>
      <c r="LLC458" s="17"/>
      <c r="LLD458" s="18"/>
      <c r="LLM458" s="16"/>
      <c r="LLN458" s="17"/>
      <c r="LLO458" s="18"/>
      <c r="LLX458" s="16"/>
      <c r="LLY458" s="17"/>
      <c r="LLZ458" s="18"/>
      <c r="LMI458" s="16"/>
      <c r="LMJ458" s="17"/>
      <c r="LMK458" s="18"/>
      <c r="LMT458" s="16"/>
      <c r="LMU458" s="17"/>
      <c r="LMV458" s="18"/>
      <c r="LNE458" s="16"/>
      <c r="LNF458" s="17"/>
      <c r="LNG458" s="18"/>
      <c r="LNP458" s="16"/>
      <c r="LNQ458" s="17"/>
      <c r="LNR458" s="18"/>
      <c r="LOA458" s="16"/>
      <c r="LOB458" s="17"/>
      <c r="LOC458" s="18"/>
      <c r="LOL458" s="16"/>
      <c r="LOM458" s="17"/>
      <c r="LON458" s="18"/>
      <c r="LOW458" s="16"/>
      <c r="LOX458" s="17"/>
      <c r="LOY458" s="18"/>
      <c r="LPH458" s="16"/>
      <c r="LPI458" s="17"/>
      <c r="LPJ458" s="18"/>
      <c r="LPS458" s="16"/>
      <c r="LPT458" s="17"/>
      <c r="LPU458" s="18"/>
      <c r="LQD458" s="16"/>
      <c r="LQE458" s="17"/>
      <c r="LQF458" s="18"/>
      <c r="LQO458" s="16"/>
      <c r="LQP458" s="17"/>
      <c r="LQQ458" s="18"/>
      <c r="LQZ458" s="16"/>
      <c r="LRA458" s="17"/>
      <c r="LRB458" s="18"/>
      <c r="LRK458" s="16"/>
      <c r="LRL458" s="17"/>
      <c r="LRM458" s="18"/>
      <c r="LRV458" s="16"/>
      <c r="LRW458" s="17"/>
      <c r="LRX458" s="18"/>
      <c r="LSG458" s="16"/>
      <c r="LSH458" s="17"/>
      <c r="LSI458" s="18"/>
      <c r="LSR458" s="16"/>
      <c r="LSS458" s="17"/>
      <c r="LST458" s="18"/>
      <c r="LTC458" s="16"/>
      <c r="LTD458" s="17"/>
      <c r="LTE458" s="18"/>
      <c r="LTN458" s="16"/>
      <c r="LTO458" s="17"/>
      <c r="LTP458" s="18"/>
      <c r="LTY458" s="16"/>
      <c r="LTZ458" s="17"/>
      <c r="LUA458" s="18"/>
      <c r="LUJ458" s="16"/>
      <c r="LUK458" s="17"/>
      <c r="LUL458" s="18"/>
      <c r="LUU458" s="16"/>
      <c r="LUV458" s="17"/>
      <c r="LUW458" s="18"/>
      <c r="LVF458" s="16"/>
      <c r="LVG458" s="17"/>
      <c r="LVH458" s="18"/>
      <c r="LVQ458" s="16"/>
      <c r="LVR458" s="17"/>
      <c r="LVS458" s="18"/>
      <c r="LWB458" s="16"/>
      <c r="LWC458" s="17"/>
      <c r="LWD458" s="18"/>
      <c r="LWM458" s="16"/>
      <c r="LWN458" s="17"/>
      <c r="LWO458" s="18"/>
      <c r="LWX458" s="16"/>
      <c r="LWY458" s="17"/>
      <c r="LWZ458" s="18"/>
      <c r="LXI458" s="16"/>
      <c r="LXJ458" s="17"/>
      <c r="LXK458" s="18"/>
      <c r="LXT458" s="16"/>
      <c r="LXU458" s="17"/>
      <c r="LXV458" s="18"/>
      <c r="LYE458" s="16"/>
      <c r="LYF458" s="17"/>
      <c r="LYG458" s="18"/>
      <c r="LYP458" s="16"/>
      <c r="LYQ458" s="17"/>
      <c r="LYR458" s="18"/>
      <c r="LZA458" s="16"/>
      <c r="LZB458" s="17"/>
      <c r="LZC458" s="18"/>
      <c r="LZL458" s="16"/>
      <c r="LZM458" s="17"/>
      <c r="LZN458" s="18"/>
      <c r="LZW458" s="16"/>
      <c r="LZX458" s="17"/>
      <c r="LZY458" s="18"/>
      <c r="MAH458" s="16"/>
      <c r="MAI458" s="17"/>
      <c r="MAJ458" s="18"/>
      <c r="MAS458" s="16"/>
      <c r="MAT458" s="17"/>
      <c r="MAU458" s="18"/>
      <c r="MBD458" s="16"/>
      <c r="MBE458" s="17"/>
      <c r="MBF458" s="18"/>
      <c r="MBO458" s="16"/>
      <c r="MBP458" s="17"/>
      <c r="MBQ458" s="18"/>
      <c r="MBZ458" s="16"/>
      <c r="MCA458" s="17"/>
      <c r="MCB458" s="18"/>
      <c r="MCK458" s="16"/>
      <c r="MCL458" s="17"/>
      <c r="MCM458" s="18"/>
      <c r="MCV458" s="16"/>
      <c r="MCW458" s="17"/>
      <c r="MCX458" s="18"/>
      <c r="MDG458" s="16"/>
      <c r="MDH458" s="17"/>
      <c r="MDI458" s="18"/>
      <c r="MDR458" s="16"/>
      <c r="MDS458" s="17"/>
      <c r="MDT458" s="18"/>
      <c r="MEC458" s="16"/>
      <c r="MED458" s="17"/>
      <c r="MEE458" s="18"/>
      <c r="MEN458" s="16"/>
      <c r="MEO458" s="17"/>
      <c r="MEP458" s="18"/>
      <c r="MEY458" s="16"/>
      <c r="MEZ458" s="17"/>
      <c r="MFA458" s="18"/>
      <c r="MFJ458" s="16"/>
      <c r="MFK458" s="17"/>
      <c r="MFL458" s="18"/>
      <c r="MFU458" s="16"/>
      <c r="MFV458" s="17"/>
      <c r="MFW458" s="18"/>
      <c r="MGF458" s="16"/>
      <c r="MGG458" s="17"/>
      <c r="MGH458" s="18"/>
      <c r="MGQ458" s="16"/>
      <c r="MGR458" s="17"/>
      <c r="MGS458" s="18"/>
      <c r="MHB458" s="16"/>
      <c r="MHC458" s="17"/>
      <c r="MHD458" s="18"/>
      <c r="MHM458" s="16"/>
      <c r="MHN458" s="17"/>
      <c r="MHO458" s="18"/>
      <c r="MHX458" s="16"/>
      <c r="MHY458" s="17"/>
      <c r="MHZ458" s="18"/>
      <c r="MII458" s="16"/>
      <c r="MIJ458" s="17"/>
      <c r="MIK458" s="18"/>
      <c r="MIT458" s="16"/>
      <c r="MIU458" s="17"/>
      <c r="MIV458" s="18"/>
      <c r="MJE458" s="16"/>
      <c r="MJF458" s="17"/>
      <c r="MJG458" s="18"/>
      <c r="MJP458" s="16"/>
      <c r="MJQ458" s="17"/>
      <c r="MJR458" s="18"/>
      <c r="MKA458" s="16"/>
      <c r="MKB458" s="17"/>
      <c r="MKC458" s="18"/>
      <c r="MKL458" s="16"/>
      <c r="MKM458" s="17"/>
      <c r="MKN458" s="18"/>
      <c r="MKW458" s="16"/>
      <c r="MKX458" s="17"/>
      <c r="MKY458" s="18"/>
      <c r="MLH458" s="16"/>
      <c r="MLI458" s="17"/>
      <c r="MLJ458" s="18"/>
      <c r="MLS458" s="16"/>
      <c r="MLT458" s="17"/>
      <c r="MLU458" s="18"/>
      <c r="MMD458" s="16"/>
      <c r="MME458" s="17"/>
      <c r="MMF458" s="18"/>
      <c r="MMO458" s="16"/>
      <c r="MMP458" s="17"/>
      <c r="MMQ458" s="18"/>
      <c r="MMZ458" s="16"/>
      <c r="MNA458" s="17"/>
      <c r="MNB458" s="18"/>
      <c r="MNK458" s="16"/>
      <c r="MNL458" s="17"/>
      <c r="MNM458" s="18"/>
      <c r="MNV458" s="16"/>
      <c r="MNW458" s="17"/>
      <c r="MNX458" s="18"/>
      <c r="MOG458" s="16"/>
      <c r="MOH458" s="17"/>
      <c r="MOI458" s="18"/>
      <c r="MOR458" s="16"/>
      <c r="MOS458" s="17"/>
      <c r="MOT458" s="18"/>
      <c r="MPC458" s="16"/>
      <c r="MPD458" s="17"/>
      <c r="MPE458" s="18"/>
      <c r="MPN458" s="16"/>
      <c r="MPO458" s="17"/>
      <c r="MPP458" s="18"/>
      <c r="MPY458" s="16"/>
      <c r="MPZ458" s="17"/>
      <c r="MQA458" s="18"/>
      <c r="MQJ458" s="16"/>
      <c r="MQK458" s="17"/>
      <c r="MQL458" s="18"/>
      <c r="MQU458" s="16"/>
      <c r="MQV458" s="17"/>
      <c r="MQW458" s="18"/>
      <c r="MRF458" s="16"/>
      <c r="MRG458" s="17"/>
      <c r="MRH458" s="18"/>
      <c r="MRQ458" s="16"/>
      <c r="MRR458" s="17"/>
      <c r="MRS458" s="18"/>
      <c r="MSB458" s="16"/>
      <c r="MSC458" s="17"/>
      <c r="MSD458" s="18"/>
      <c r="MSM458" s="16"/>
      <c r="MSN458" s="17"/>
      <c r="MSO458" s="18"/>
      <c r="MSX458" s="16"/>
      <c r="MSY458" s="17"/>
      <c r="MSZ458" s="18"/>
      <c r="MTI458" s="16"/>
      <c r="MTJ458" s="17"/>
      <c r="MTK458" s="18"/>
      <c r="MTT458" s="16"/>
      <c r="MTU458" s="17"/>
      <c r="MTV458" s="18"/>
      <c r="MUE458" s="16"/>
      <c r="MUF458" s="17"/>
      <c r="MUG458" s="18"/>
      <c r="MUP458" s="16"/>
      <c r="MUQ458" s="17"/>
      <c r="MUR458" s="18"/>
      <c r="MVA458" s="16"/>
      <c r="MVB458" s="17"/>
      <c r="MVC458" s="18"/>
      <c r="MVL458" s="16"/>
      <c r="MVM458" s="17"/>
      <c r="MVN458" s="18"/>
      <c r="MVW458" s="16"/>
      <c r="MVX458" s="17"/>
      <c r="MVY458" s="18"/>
      <c r="MWH458" s="16"/>
      <c r="MWI458" s="17"/>
      <c r="MWJ458" s="18"/>
      <c r="MWS458" s="16"/>
      <c r="MWT458" s="17"/>
      <c r="MWU458" s="18"/>
      <c r="MXD458" s="16"/>
      <c r="MXE458" s="17"/>
      <c r="MXF458" s="18"/>
      <c r="MXO458" s="16"/>
      <c r="MXP458" s="17"/>
      <c r="MXQ458" s="18"/>
      <c r="MXZ458" s="16"/>
      <c r="MYA458" s="17"/>
      <c r="MYB458" s="18"/>
      <c r="MYK458" s="16"/>
      <c r="MYL458" s="17"/>
      <c r="MYM458" s="18"/>
      <c r="MYV458" s="16"/>
      <c r="MYW458" s="17"/>
      <c r="MYX458" s="18"/>
      <c r="MZG458" s="16"/>
      <c r="MZH458" s="17"/>
      <c r="MZI458" s="18"/>
      <c r="MZR458" s="16"/>
      <c r="MZS458" s="17"/>
      <c r="MZT458" s="18"/>
      <c r="NAC458" s="16"/>
      <c r="NAD458" s="17"/>
      <c r="NAE458" s="18"/>
      <c r="NAN458" s="16"/>
      <c r="NAO458" s="17"/>
      <c r="NAP458" s="18"/>
      <c r="NAY458" s="16"/>
      <c r="NAZ458" s="17"/>
      <c r="NBA458" s="18"/>
      <c r="NBJ458" s="16"/>
      <c r="NBK458" s="17"/>
      <c r="NBL458" s="18"/>
      <c r="NBU458" s="16"/>
      <c r="NBV458" s="17"/>
      <c r="NBW458" s="18"/>
      <c r="NCF458" s="16"/>
      <c r="NCG458" s="17"/>
      <c r="NCH458" s="18"/>
      <c r="NCQ458" s="16"/>
      <c r="NCR458" s="17"/>
      <c r="NCS458" s="18"/>
      <c r="NDB458" s="16"/>
      <c r="NDC458" s="17"/>
      <c r="NDD458" s="18"/>
      <c r="NDM458" s="16"/>
      <c r="NDN458" s="17"/>
      <c r="NDO458" s="18"/>
      <c r="NDX458" s="16"/>
      <c r="NDY458" s="17"/>
      <c r="NDZ458" s="18"/>
      <c r="NEI458" s="16"/>
      <c r="NEJ458" s="17"/>
      <c r="NEK458" s="18"/>
      <c r="NET458" s="16"/>
      <c r="NEU458" s="17"/>
      <c r="NEV458" s="18"/>
      <c r="NFE458" s="16"/>
      <c r="NFF458" s="17"/>
      <c r="NFG458" s="18"/>
      <c r="NFP458" s="16"/>
      <c r="NFQ458" s="17"/>
      <c r="NFR458" s="18"/>
      <c r="NGA458" s="16"/>
      <c r="NGB458" s="17"/>
      <c r="NGC458" s="18"/>
      <c r="NGL458" s="16"/>
      <c r="NGM458" s="17"/>
      <c r="NGN458" s="18"/>
      <c r="NGW458" s="16"/>
      <c r="NGX458" s="17"/>
      <c r="NGY458" s="18"/>
      <c r="NHH458" s="16"/>
      <c r="NHI458" s="17"/>
      <c r="NHJ458" s="18"/>
      <c r="NHS458" s="16"/>
      <c r="NHT458" s="17"/>
      <c r="NHU458" s="18"/>
      <c r="NID458" s="16"/>
      <c r="NIE458" s="17"/>
      <c r="NIF458" s="18"/>
      <c r="NIO458" s="16"/>
      <c r="NIP458" s="17"/>
      <c r="NIQ458" s="18"/>
      <c r="NIZ458" s="16"/>
      <c r="NJA458" s="17"/>
      <c r="NJB458" s="18"/>
      <c r="NJK458" s="16"/>
      <c r="NJL458" s="17"/>
      <c r="NJM458" s="18"/>
      <c r="NJV458" s="16"/>
      <c r="NJW458" s="17"/>
      <c r="NJX458" s="18"/>
      <c r="NKG458" s="16"/>
      <c r="NKH458" s="17"/>
      <c r="NKI458" s="18"/>
      <c r="NKR458" s="16"/>
      <c r="NKS458" s="17"/>
      <c r="NKT458" s="18"/>
      <c r="NLC458" s="16"/>
      <c r="NLD458" s="17"/>
      <c r="NLE458" s="18"/>
      <c r="NLN458" s="16"/>
      <c r="NLO458" s="17"/>
      <c r="NLP458" s="18"/>
      <c r="NLY458" s="16"/>
      <c r="NLZ458" s="17"/>
      <c r="NMA458" s="18"/>
      <c r="NMJ458" s="16"/>
      <c r="NMK458" s="17"/>
      <c r="NML458" s="18"/>
      <c r="NMU458" s="16"/>
      <c r="NMV458" s="17"/>
      <c r="NMW458" s="18"/>
      <c r="NNF458" s="16"/>
      <c r="NNG458" s="17"/>
      <c r="NNH458" s="18"/>
      <c r="NNQ458" s="16"/>
      <c r="NNR458" s="17"/>
      <c r="NNS458" s="18"/>
      <c r="NOB458" s="16"/>
      <c r="NOC458" s="17"/>
      <c r="NOD458" s="18"/>
      <c r="NOM458" s="16"/>
      <c r="NON458" s="17"/>
      <c r="NOO458" s="18"/>
      <c r="NOX458" s="16"/>
      <c r="NOY458" s="17"/>
      <c r="NOZ458" s="18"/>
      <c r="NPI458" s="16"/>
      <c r="NPJ458" s="17"/>
      <c r="NPK458" s="18"/>
      <c r="NPT458" s="16"/>
      <c r="NPU458" s="17"/>
      <c r="NPV458" s="18"/>
      <c r="NQE458" s="16"/>
      <c r="NQF458" s="17"/>
      <c r="NQG458" s="18"/>
      <c r="NQP458" s="16"/>
      <c r="NQQ458" s="17"/>
      <c r="NQR458" s="18"/>
      <c r="NRA458" s="16"/>
      <c r="NRB458" s="17"/>
      <c r="NRC458" s="18"/>
      <c r="NRL458" s="16"/>
      <c r="NRM458" s="17"/>
      <c r="NRN458" s="18"/>
      <c r="NRW458" s="16"/>
      <c r="NRX458" s="17"/>
      <c r="NRY458" s="18"/>
      <c r="NSH458" s="16"/>
      <c r="NSI458" s="17"/>
      <c r="NSJ458" s="18"/>
      <c r="NSS458" s="16"/>
      <c r="NST458" s="17"/>
      <c r="NSU458" s="18"/>
      <c r="NTD458" s="16"/>
      <c r="NTE458" s="17"/>
      <c r="NTF458" s="18"/>
      <c r="NTO458" s="16"/>
      <c r="NTP458" s="17"/>
      <c r="NTQ458" s="18"/>
      <c r="NTZ458" s="16"/>
      <c r="NUA458" s="17"/>
      <c r="NUB458" s="18"/>
      <c r="NUK458" s="16"/>
      <c r="NUL458" s="17"/>
      <c r="NUM458" s="18"/>
      <c r="NUV458" s="16"/>
      <c r="NUW458" s="17"/>
      <c r="NUX458" s="18"/>
      <c r="NVG458" s="16"/>
      <c r="NVH458" s="17"/>
      <c r="NVI458" s="18"/>
      <c r="NVR458" s="16"/>
      <c r="NVS458" s="17"/>
      <c r="NVT458" s="18"/>
      <c r="NWC458" s="16"/>
      <c r="NWD458" s="17"/>
      <c r="NWE458" s="18"/>
      <c r="NWN458" s="16"/>
      <c r="NWO458" s="17"/>
      <c r="NWP458" s="18"/>
      <c r="NWY458" s="16"/>
      <c r="NWZ458" s="17"/>
      <c r="NXA458" s="18"/>
      <c r="NXJ458" s="16"/>
      <c r="NXK458" s="17"/>
      <c r="NXL458" s="18"/>
      <c r="NXU458" s="16"/>
      <c r="NXV458" s="17"/>
      <c r="NXW458" s="18"/>
      <c r="NYF458" s="16"/>
      <c r="NYG458" s="17"/>
      <c r="NYH458" s="18"/>
      <c r="NYQ458" s="16"/>
      <c r="NYR458" s="17"/>
      <c r="NYS458" s="18"/>
      <c r="NZB458" s="16"/>
      <c r="NZC458" s="17"/>
      <c r="NZD458" s="18"/>
      <c r="NZM458" s="16"/>
      <c r="NZN458" s="17"/>
      <c r="NZO458" s="18"/>
      <c r="NZX458" s="16"/>
      <c r="NZY458" s="17"/>
      <c r="NZZ458" s="18"/>
      <c r="OAI458" s="16"/>
      <c r="OAJ458" s="17"/>
      <c r="OAK458" s="18"/>
      <c r="OAT458" s="16"/>
      <c r="OAU458" s="17"/>
      <c r="OAV458" s="18"/>
      <c r="OBE458" s="16"/>
      <c r="OBF458" s="17"/>
      <c r="OBG458" s="18"/>
      <c r="OBP458" s="16"/>
      <c r="OBQ458" s="17"/>
      <c r="OBR458" s="18"/>
      <c r="OCA458" s="16"/>
      <c r="OCB458" s="17"/>
      <c r="OCC458" s="18"/>
      <c r="OCL458" s="16"/>
      <c r="OCM458" s="17"/>
      <c r="OCN458" s="18"/>
      <c r="OCW458" s="16"/>
      <c r="OCX458" s="17"/>
      <c r="OCY458" s="18"/>
      <c r="ODH458" s="16"/>
      <c r="ODI458" s="17"/>
      <c r="ODJ458" s="18"/>
      <c r="ODS458" s="16"/>
      <c r="ODT458" s="17"/>
      <c r="ODU458" s="18"/>
      <c r="OED458" s="16"/>
      <c r="OEE458" s="17"/>
      <c r="OEF458" s="18"/>
      <c r="OEO458" s="16"/>
      <c r="OEP458" s="17"/>
      <c r="OEQ458" s="18"/>
      <c r="OEZ458" s="16"/>
      <c r="OFA458" s="17"/>
      <c r="OFB458" s="18"/>
      <c r="OFK458" s="16"/>
      <c r="OFL458" s="17"/>
      <c r="OFM458" s="18"/>
      <c r="OFV458" s="16"/>
      <c r="OFW458" s="17"/>
      <c r="OFX458" s="18"/>
      <c r="OGG458" s="16"/>
      <c r="OGH458" s="17"/>
      <c r="OGI458" s="18"/>
      <c r="OGR458" s="16"/>
      <c r="OGS458" s="17"/>
      <c r="OGT458" s="18"/>
      <c r="OHC458" s="16"/>
      <c r="OHD458" s="17"/>
      <c r="OHE458" s="18"/>
      <c r="OHN458" s="16"/>
      <c r="OHO458" s="17"/>
      <c r="OHP458" s="18"/>
      <c r="OHY458" s="16"/>
      <c r="OHZ458" s="17"/>
      <c r="OIA458" s="18"/>
      <c r="OIJ458" s="16"/>
      <c r="OIK458" s="17"/>
      <c r="OIL458" s="18"/>
      <c r="OIU458" s="16"/>
      <c r="OIV458" s="17"/>
      <c r="OIW458" s="18"/>
      <c r="OJF458" s="16"/>
      <c r="OJG458" s="17"/>
      <c r="OJH458" s="18"/>
      <c r="OJQ458" s="16"/>
      <c r="OJR458" s="17"/>
      <c r="OJS458" s="18"/>
      <c r="OKB458" s="16"/>
      <c r="OKC458" s="17"/>
      <c r="OKD458" s="18"/>
      <c r="OKM458" s="16"/>
      <c r="OKN458" s="17"/>
      <c r="OKO458" s="18"/>
      <c r="OKX458" s="16"/>
      <c r="OKY458" s="17"/>
      <c r="OKZ458" s="18"/>
      <c r="OLI458" s="16"/>
      <c r="OLJ458" s="17"/>
      <c r="OLK458" s="18"/>
      <c r="OLT458" s="16"/>
      <c r="OLU458" s="17"/>
      <c r="OLV458" s="18"/>
      <c r="OME458" s="16"/>
      <c r="OMF458" s="17"/>
      <c r="OMG458" s="18"/>
      <c r="OMP458" s="16"/>
      <c r="OMQ458" s="17"/>
      <c r="OMR458" s="18"/>
      <c r="ONA458" s="16"/>
      <c r="ONB458" s="17"/>
      <c r="ONC458" s="18"/>
      <c r="ONL458" s="16"/>
      <c r="ONM458" s="17"/>
      <c r="ONN458" s="18"/>
      <c r="ONW458" s="16"/>
      <c r="ONX458" s="17"/>
      <c r="ONY458" s="18"/>
      <c r="OOH458" s="16"/>
      <c r="OOI458" s="17"/>
      <c r="OOJ458" s="18"/>
      <c r="OOS458" s="16"/>
      <c r="OOT458" s="17"/>
      <c r="OOU458" s="18"/>
      <c r="OPD458" s="16"/>
      <c r="OPE458" s="17"/>
      <c r="OPF458" s="18"/>
      <c r="OPO458" s="16"/>
      <c r="OPP458" s="17"/>
      <c r="OPQ458" s="18"/>
      <c r="OPZ458" s="16"/>
      <c r="OQA458" s="17"/>
      <c r="OQB458" s="18"/>
      <c r="OQK458" s="16"/>
      <c r="OQL458" s="17"/>
      <c r="OQM458" s="18"/>
      <c r="OQV458" s="16"/>
      <c r="OQW458" s="17"/>
      <c r="OQX458" s="18"/>
      <c r="ORG458" s="16"/>
      <c r="ORH458" s="17"/>
      <c r="ORI458" s="18"/>
      <c r="ORR458" s="16"/>
      <c r="ORS458" s="17"/>
      <c r="ORT458" s="18"/>
      <c r="OSC458" s="16"/>
      <c r="OSD458" s="17"/>
      <c r="OSE458" s="18"/>
      <c r="OSN458" s="16"/>
      <c r="OSO458" s="17"/>
      <c r="OSP458" s="18"/>
      <c r="OSY458" s="16"/>
      <c r="OSZ458" s="17"/>
      <c r="OTA458" s="18"/>
      <c r="OTJ458" s="16"/>
      <c r="OTK458" s="17"/>
      <c r="OTL458" s="18"/>
      <c r="OTU458" s="16"/>
      <c r="OTV458" s="17"/>
      <c r="OTW458" s="18"/>
      <c r="OUF458" s="16"/>
      <c r="OUG458" s="17"/>
      <c r="OUH458" s="18"/>
      <c r="OUQ458" s="16"/>
      <c r="OUR458" s="17"/>
      <c r="OUS458" s="18"/>
      <c r="OVB458" s="16"/>
      <c r="OVC458" s="17"/>
      <c r="OVD458" s="18"/>
      <c r="OVM458" s="16"/>
      <c r="OVN458" s="17"/>
      <c r="OVO458" s="18"/>
      <c r="OVX458" s="16"/>
      <c r="OVY458" s="17"/>
      <c r="OVZ458" s="18"/>
      <c r="OWI458" s="16"/>
      <c r="OWJ458" s="17"/>
      <c r="OWK458" s="18"/>
      <c r="OWT458" s="16"/>
      <c r="OWU458" s="17"/>
      <c r="OWV458" s="18"/>
      <c r="OXE458" s="16"/>
      <c r="OXF458" s="17"/>
      <c r="OXG458" s="18"/>
      <c r="OXP458" s="16"/>
      <c r="OXQ458" s="17"/>
      <c r="OXR458" s="18"/>
      <c r="OYA458" s="16"/>
      <c r="OYB458" s="17"/>
      <c r="OYC458" s="18"/>
      <c r="OYL458" s="16"/>
      <c r="OYM458" s="17"/>
      <c r="OYN458" s="18"/>
      <c r="OYW458" s="16"/>
      <c r="OYX458" s="17"/>
      <c r="OYY458" s="18"/>
      <c r="OZH458" s="16"/>
      <c r="OZI458" s="17"/>
      <c r="OZJ458" s="18"/>
      <c r="OZS458" s="16"/>
      <c r="OZT458" s="17"/>
      <c r="OZU458" s="18"/>
      <c r="PAD458" s="16"/>
      <c r="PAE458" s="17"/>
      <c r="PAF458" s="18"/>
      <c r="PAO458" s="16"/>
      <c r="PAP458" s="17"/>
      <c r="PAQ458" s="18"/>
      <c r="PAZ458" s="16"/>
      <c r="PBA458" s="17"/>
      <c r="PBB458" s="18"/>
      <c r="PBK458" s="16"/>
      <c r="PBL458" s="17"/>
      <c r="PBM458" s="18"/>
      <c r="PBV458" s="16"/>
      <c r="PBW458" s="17"/>
      <c r="PBX458" s="18"/>
      <c r="PCG458" s="16"/>
      <c r="PCH458" s="17"/>
      <c r="PCI458" s="18"/>
      <c r="PCR458" s="16"/>
      <c r="PCS458" s="17"/>
      <c r="PCT458" s="18"/>
      <c r="PDC458" s="16"/>
      <c r="PDD458" s="17"/>
      <c r="PDE458" s="18"/>
      <c r="PDN458" s="16"/>
      <c r="PDO458" s="17"/>
      <c r="PDP458" s="18"/>
      <c r="PDY458" s="16"/>
      <c r="PDZ458" s="17"/>
      <c r="PEA458" s="18"/>
      <c r="PEJ458" s="16"/>
      <c r="PEK458" s="17"/>
      <c r="PEL458" s="18"/>
      <c r="PEU458" s="16"/>
      <c r="PEV458" s="17"/>
      <c r="PEW458" s="18"/>
      <c r="PFF458" s="16"/>
      <c r="PFG458" s="17"/>
      <c r="PFH458" s="18"/>
      <c r="PFQ458" s="16"/>
      <c r="PFR458" s="17"/>
      <c r="PFS458" s="18"/>
      <c r="PGB458" s="16"/>
      <c r="PGC458" s="17"/>
      <c r="PGD458" s="18"/>
      <c r="PGM458" s="16"/>
      <c r="PGN458" s="17"/>
      <c r="PGO458" s="18"/>
      <c r="PGX458" s="16"/>
      <c r="PGY458" s="17"/>
      <c r="PGZ458" s="18"/>
      <c r="PHI458" s="16"/>
      <c r="PHJ458" s="17"/>
      <c r="PHK458" s="18"/>
      <c r="PHT458" s="16"/>
      <c r="PHU458" s="17"/>
      <c r="PHV458" s="18"/>
      <c r="PIE458" s="16"/>
      <c r="PIF458" s="17"/>
      <c r="PIG458" s="18"/>
      <c r="PIP458" s="16"/>
      <c r="PIQ458" s="17"/>
      <c r="PIR458" s="18"/>
      <c r="PJA458" s="16"/>
      <c r="PJB458" s="17"/>
      <c r="PJC458" s="18"/>
      <c r="PJL458" s="16"/>
      <c r="PJM458" s="17"/>
      <c r="PJN458" s="18"/>
      <c r="PJW458" s="16"/>
      <c r="PJX458" s="17"/>
      <c r="PJY458" s="18"/>
      <c r="PKH458" s="16"/>
      <c r="PKI458" s="17"/>
      <c r="PKJ458" s="18"/>
      <c r="PKS458" s="16"/>
      <c r="PKT458" s="17"/>
      <c r="PKU458" s="18"/>
      <c r="PLD458" s="16"/>
      <c r="PLE458" s="17"/>
      <c r="PLF458" s="18"/>
      <c r="PLO458" s="16"/>
      <c r="PLP458" s="17"/>
      <c r="PLQ458" s="18"/>
      <c r="PLZ458" s="16"/>
      <c r="PMA458" s="17"/>
      <c r="PMB458" s="18"/>
      <c r="PMK458" s="16"/>
      <c r="PML458" s="17"/>
      <c r="PMM458" s="18"/>
      <c r="PMV458" s="16"/>
      <c r="PMW458" s="17"/>
      <c r="PMX458" s="18"/>
      <c r="PNG458" s="16"/>
      <c r="PNH458" s="17"/>
      <c r="PNI458" s="18"/>
      <c r="PNR458" s="16"/>
      <c r="PNS458" s="17"/>
      <c r="PNT458" s="18"/>
      <c r="POC458" s="16"/>
      <c r="POD458" s="17"/>
      <c r="POE458" s="18"/>
      <c r="PON458" s="16"/>
      <c r="POO458" s="17"/>
      <c r="POP458" s="18"/>
      <c r="POY458" s="16"/>
      <c r="POZ458" s="17"/>
      <c r="PPA458" s="18"/>
      <c r="PPJ458" s="16"/>
      <c r="PPK458" s="17"/>
      <c r="PPL458" s="18"/>
      <c r="PPU458" s="16"/>
      <c r="PPV458" s="17"/>
      <c r="PPW458" s="18"/>
      <c r="PQF458" s="16"/>
      <c r="PQG458" s="17"/>
      <c r="PQH458" s="18"/>
      <c r="PQQ458" s="16"/>
      <c r="PQR458" s="17"/>
      <c r="PQS458" s="18"/>
      <c r="PRB458" s="16"/>
      <c r="PRC458" s="17"/>
      <c r="PRD458" s="18"/>
      <c r="PRM458" s="16"/>
      <c r="PRN458" s="17"/>
      <c r="PRO458" s="18"/>
      <c r="PRX458" s="16"/>
      <c r="PRY458" s="17"/>
      <c r="PRZ458" s="18"/>
      <c r="PSI458" s="16"/>
      <c r="PSJ458" s="17"/>
      <c r="PSK458" s="18"/>
      <c r="PST458" s="16"/>
      <c r="PSU458" s="17"/>
      <c r="PSV458" s="18"/>
      <c r="PTE458" s="16"/>
      <c r="PTF458" s="17"/>
      <c r="PTG458" s="18"/>
      <c r="PTP458" s="16"/>
      <c r="PTQ458" s="17"/>
      <c r="PTR458" s="18"/>
      <c r="PUA458" s="16"/>
      <c r="PUB458" s="17"/>
      <c r="PUC458" s="18"/>
      <c r="PUL458" s="16"/>
      <c r="PUM458" s="17"/>
      <c r="PUN458" s="18"/>
      <c r="PUW458" s="16"/>
      <c r="PUX458" s="17"/>
      <c r="PUY458" s="18"/>
      <c r="PVH458" s="16"/>
      <c r="PVI458" s="17"/>
      <c r="PVJ458" s="18"/>
      <c r="PVS458" s="16"/>
      <c r="PVT458" s="17"/>
      <c r="PVU458" s="18"/>
      <c r="PWD458" s="16"/>
      <c r="PWE458" s="17"/>
      <c r="PWF458" s="18"/>
      <c r="PWO458" s="16"/>
      <c r="PWP458" s="17"/>
      <c r="PWQ458" s="18"/>
      <c r="PWZ458" s="16"/>
      <c r="PXA458" s="17"/>
      <c r="PXB458" s="18"/>
      <c r="PXK458" s="16"/>
      <c r="PXL458" s="17"/>
      <c r="PXM458" s="18"/>
      <c r="PXV458" s="16"/>
      <c r="PXW458" s="17"/>
      <c r="PXX458" s="18"/>
      <c r="PYG458" s="16"/>
      <c r="PYH458" s="17"/>
      <c r="PYI458" s="18"/>
      <c r="PYR458" s="16"/>
      <c r="PYS458" s="17"/>
      <c r="PYT458" s="18"/>
      <c r="PZC458" s="16"/>
      <c r="PZD458" s="17"/>
      <c r="PZE458" s="18"/>
      <c r="PZN458" s="16"/>
      <c r="PZO458" s="17"/>
      <c r="PZP458" s="18"/>
      <c r="PZY458" s="16"/>
      <c r="PZZ458" s="17"/>
      <c r="QAA458" s="18"/>
      <c r="QAJ458" s="16"/>
      <c r="QAK458" s="17"/>
      <c r="QAL458" s="18"/>
      <c r="QAU458" s="16"/>
      <c r="QAV458" s="17"/>
      <c r="QAW458" s="18"/>
      <c r="QBF458" s="16"/>
      <c r="QBG458" s="17"/>
      <c r="QBH458" s="18"/>
      <c r="QBQ458" s="16"/>
      <c r="QBR458" s="17"/>
      <c r="QBS458" s="18"/>
      <c r="QCB458" s="16"/>
      <c r="QCC458" s="17"/>
      <c r="QCD458" s="18"/>
      <c r="QCM458" s="16"/>
      <c r="QCN458" s="17"/>
      <c r="QCO458" s="18"/>
      <c r="QCX458" s="16"/>
      <c r="QCY458" s="17"/>
      <c r="QCZ458" s="18"/>
      <c r="QDI458" s="16"/>
      <c r="QDJ458" s="17"/>
      <c r="QDK458" s="18"/>
      <c r="QDT458" s="16"/>
      <c r="QDU458" s="17"/>
      <c r="QDV458" s="18"/>
      <c r="QEE458" s="16"/>
      <c r="QEF458" s="17"/>
      <c r="QEG458" s="18"/>
      <c r="QEP458" s="16"/>
      <c r="QEQ458" s="17"/>
      <c r="QER458" s="18"/>
      <c r="QFA458" s="16"/>
      <c r="QFB458" s="17"/>
      <c r="QFC458" s="18"/>
      <c r="QFL458" s="16"/>
      <c r="QFM458" s="17"/>
      <c r="QFN458" s="18"/>
      <c r="QFW458" s="16"/>
      <c r="QFX458" s="17"/>
      <c r="QFY458" s="18"/>
      <c r="QGH458" s="16"/>
      <c r="QGI458" s="17"/>
      <c r="QGJ458" s="18"/>
      <c r="QGS458" s="16"/>
      <c r="QGT458" s="17"/>
      <c r="QGU458" s="18"/>
      <c r="QHD458" s="16"/>
      <c r="QHE458" s="17"/>
      <c r="QHF458" s="18"/>
      <c r="QHO458" s="16"/>
      <c r="QHP458" s="17"/>
      <c r="QHQ458" s="18"/>
      <c r="QHZ458" s="16"/>
      <c r="QIA458" s="17"/>
      <c r="QIB458" s="18"/>
      <c r="QIK458" s="16"/>
      <c r="QIL458" s="17"/>
      <c r="QIM458" s="18"/>
      <c r="QIV458" s="16"/>
      <c r="QIW458" s="17"/>
      <c r="QIX458" s="18"/>
      <c r="QJG458" s="16"/>
      <c r="QJH458" s="17"/>
      <c r="QJI458" s="18"/>
      <c r="QJR458" s="16"/>
      <c r="QJS458" s="17"/>
      <c r="QJT458" s="18"/>
      <c r="QKC458" s="16"/>
      <c r="QKD458" s="17"/>
      <c r="QKE458" s="18"/>
      <c r="QKN458" s="16"/>
      <c r="QKO458" s="17"/>
      <c r="QKP458" s="18"/>
      <c r="QKY458" s="16"/>
      <c r="QKZ458" s="17"/>
      <c r="QLA458" s="18"/>
      <c r="QLJ458" s="16"/>
      <c r="QLK458" s="17"/>
      <c r="QLL458" s="18"/>
      <c r="QLU458" s="16"/>
      <c r="QLV458" s="17"/>
      <c r="QLW458" s="18"/>
      <c r="QMF458" s="16"/>
      <c r="QMG458" s="17"/>
      <c r="QMH458" s="18"/>
      <c r="QMQ458" s="16"/>
      <c r="QMR458" s="17"/>
      <c r="QMS458" s="18"/>
      <c r="QNB458" s="16"/>
      <c r="QNC458" s="17"/>
      <c r="QND458" s="18"/>
      <c r="QNM458" s="16"/>
      <c r="QNN458" s="17"/>
      <c r="QNO458" s="18"/>
      <c r="QNX458" s="16"/>
      <c r="QNY458" s="17"/>
      <c r="QNZ458" s="18"/>
      <c r="QOI458" s="16"/>
      <c r="QOJ458" s="17"/>
      <c r="QOK458" s="18"/>
      <c r="QOT458" s="16"/>
      <c r="QOU458" s="17"/>
      <c r="QOV458" s="18"/>
      <c r="QPE458" s="16"/>
      <c r="QPF458" s="17"/>
      <c r="QPG458" s="18"/>
      <c r="QPP458" s="16"/>
      <c r="QPQ458" s="17"/>
      <c r="QPR458" s="18"/>
      <c r="QQA458" s="16"/>
      <c r="QQB458" s="17"/>
      <c r="QQC458" s="18"/>
      <c r="QQL458" s="16"/>
      <c r="QQM458" s="17"/>
      <c r="QQN458" s="18"/>
      <c r="QQW458" s="16"/>
      <c r="QQX458" s="17"/>
      <c r="QQY458" s="18"/>
      <c r="QRH458" s="16"/>
      <c r="QRI458" s="17"/>
      <c r="QRJ458" s="18"/>
      <c r="QRS458" s="16"/>
      <c r="QRT458" s="17"/>
      <c r="QRU458" s="18"/>
      <c r="QSD458" s="16"/>
      <c r="QSE458" s="17"/>
      <c r="QSF458" s="18"/>
      <c r="QSO458" s="16"/>
      <c r="QSP458" s="17"/>
      <c r="QSQ458" s="18"/>
      <c r="QSZ458" s="16"/>
      <c r="QTA458" s="17"/>
      <c r="QTB458" s="18"/>
      <c r="QTK458" s="16"/>
      <c r="QTL458" s="17"/>
      <c r="QTM458" s="18"/>
      <c r="QTV458" s="16"/>
      <c r="QTW458" s="17"/>
      <c r="QTX458" s="18"/>
      <c r="QUG458" s="16"/>
      <c r="QUH458" s="17"/>
      <c r="QUI458" s="18"/>
      <c r="QUR458" s="16"/>
      <c r="QUS458" s="17"/>
      <c r="QUT458" s="18"/>
      <c r="QVC458" s="16"/>
      <c r="QVD458" s="17"/>
      <c r="QVE458" s="18"/>
      <c r="QVN458" s="16"/>
      <c r="QVO458" s="17"/>
      <c r="QVP458" s="18"/>
      <c r="QVY458" s="16"/>
      <c r="QVZ458" s="17"/>
      <c r="QWA458" s="18"/>
      <c r="QWJ458" s="16"/>
      <c r="QWK458" s="17"/>
      <c r="QWL458" s="18"/>
      <c r="QWU458" s="16"/>
      <c r="QWV458" s="17"/>
      <c r="QWW458" s="18"/>
      <c r="QXF458" s="16"/>
      <c r="QXG458" s="17"/>
      <c r="QXH458" s="18"/>
      <c r="QXQ458" s="16"/>
      <c r="QXR458" s="17"/>
      <c r="QXS458" s="18"/>
      <c r="QYB458" s="16"/>
      <c r="QYC458" s="17"/>
      <c r="QYD458" s="18"/>
      <c r="QYM458" s="16"/>
      <c r="QYN458" s="17"/>
      <c r="QYO458" s="18"/>
      <c r="QYX458" s="16"/>
      <c r="QYY458" s="17"/>
      <c r="QYZ458" s="18"/>
      <c r="QZI458" s="16"/>
      <c r="QZJ458" s="17"/>
      <c r="QZK458" s="18"/>
      <c r="QZT458" s="16"/>
      <c r="QZU458" s="17"/>
      <c r="QZV458" s="18"/>
      <c r="RAE458" s="16"/>
      <c r="RAF458" s="17"/>
      <c r="RAG458" s="18"/>
      <c r="RAP458" s="16"/>
      <c r="RAQ458" s="17"/>
      <c r="RAR458" s="18"/>
      <c r="RBA458" s="16"/>
      <c r="RBB458" s="17"/>
      <c r="RBC458" s="18"/>
      <c r="RBL458" s="16"/>
      <c r="RBM458" s="17"/>
      <c r="RBN458" s="18"/>
      <c r="RBW458" s="16"/>
      <c r="RBX458" s="17"/>
      <c r="RBY458" s="18"/>
      <c r="RCH458" s="16"/>
      <c r="RCI458" s="17"/>
      <c r="RCJ458" s="18"/>
      <c r="RCS458" s="16"/>
      <c r="RCT458" s="17"/>
      <c r="RCU458" s="18"/>
      <c r="RDD458" s="16"/>
      <c r="RDE458" s="17"/>
      <c r="RDF458" s="18"/>
      <c r="RDO458" s="16"/>
      <c r="RDP458" s="17"/>
      <c r="RDQ458" s="18"/>
      <c r="RDZ458" s="16"/>
      <c r="REA458" s="17"/>
      <c r="REB458" s="18"/>
      <c r="REK458" s="16"/>
      <c r="REL458" s="17"/>
      <c r="REM458" s="18"/>
      <c r="REV458" s="16"/>
      <c r="REW458" s="17"/>
      <c r="REX458" s="18"/>
      <c r="RFG458" s="16"/>
      <c r="RFH458" s="17"/>
      <c r="RFI458" s="18"/>
      <c r="RFR458" s="16"/>
      <c r="RFS458" s="17"/>
      <c r="RFT458" s="18"/>
      <c r="RGC458" s="16"/>
      <c r="RGD458" s="17"/>
      <c r="RGE458" s="18"/>
      <c r="RGN458" s="16"/>
      <c r="RGO458" s="17"/>
      <c r="RGP458" s="18"/>
      <c r="RGY458" s="16"/>
      <c r="RGZ458" s="17"/>
      <c r="RHA458" s="18"/>
      <c r="RHJ458" s="16"/>
      <c r="RHK458" s="17"/>
      <c r="RHL458" s="18"/>
      <c r="RHU458" s="16"/>
      <c r="RHV458" s="17"/>
      <c r="RHW458" s="18"/>
      <c r="RIF458" s="16"/>
      <c r="RIG458" s="17"/>
      <c r="RIH458" s="18"/>
      <c r="RIQ458" s="16"/>
      <c r="RIR458" s="17"/>
      <c r="RIS458" s="18"/>
      <c r="RJB458" s="16"/>
      <c r="RJC458" s="17"/>
      <c r="RJD458" s="18"/>
      <c r="RJM458" s="16"/>
      <c r="RJN458" s="17"/>
      <c r="RJO458" s="18"/>
      <c r="RJX458" s="16"/>
      <c r="RJY458" s="17"/>
      <c r="RJZ458" s="18"/>
      <c r="RKI458" s="16"/>
      <c r="RKJ458" s="17"/>
      <c r="RKK458" s="18"/>
      <c r="RKT458" s="16"/>
      <c r="RKU458" s="17"/>
      <c r="RKV458" s="18"/>
      <c r="RLE458" s="16"/>
      <c r="RLF458" s="17"/>
      <c r="RLG458" s="18"/>
      <c r="RLP458" s="16"/>
      <c r="RLQ458" s="17"/>
      <c r="RLR458" s="18"/>
      <c r="RMA458" s="16"/>
      <c r="RMB458" s="17"/>
      <c r="RMC458" s="18"/>
      <c r="RML458" s="16"/>
      <c r="RMM458" s="17"/>
      <c r="RMN458" s="18"/>
      <c r="RMW458" s="16"/>
      <c r="RMX458" s="17"/>
      <c r="RMY458" s="18"/>
      <c r="RNH458" s="16"/>
      <c r="RNI458" s="17"/>
      <c r="RNJ458" s="18"/>
      <c r="RNS458" s="16"/>
      <c r="RNT458" s="17"/>
      <c r="RNU458" s="18"/>
      <c r="ROD458" s="16"/>
      <c r="ROE458" s="17"/>
      <c r="ROF458" s="18"/>
      <c r="ROO458" s="16"/>
      <c r="ROP458" s="17"/>
      <c r="ROQ458" s="18"/>
      <c r="ROZ458" s="16"/>
      <c r="RPA458" s="17"/>
      <c r="RPB458" s="18"/>
      <c r="RPK458" s="16"/>
      <c r="RPL458" s="17"/>
      <c r="RPM458" s="18"/>
      <c r="RPV458" s="16"/>
      <c r="RPW458" s="17"/>
      <c r="RPX458" s="18"/>
      <c r="RQG458" s="16"/>
      <c r="RQH458" s="17"/>
      <c r="RQI458" s="18"/>
      <c r="RQR458" s="16"/>
      <c r="RQS458" s="17"/>
      <c r="RQT458" s="18"/>
      <c r="RRC458" s="16"/>
      <c r="RRD458" s="17"/>
      <c r="RRE458" s="18"/>
      <c r="RRN458" s="16"/>
      <c r="RRO458" s="17"/>
      <c r="RRP458" s="18"/>
      <c r="RRY458" s="16"/>
      <c r="RRZ458" s="17"/>
      <c r="RSA458" s="18"/>
      <c r="RSJ458" s="16"/>
      <c r="RSK458" s="17"/>
      <c r="RSL458" s="18"/>
      <c r="RSU458" s="16"/>
      <c r="RSV458" s="17"/>
      <c r="RSW458" s="18"/>
      <c r="RTF458" s="16"/>
      <c r="RTG458" s="17"/>
      <c r="RTH458" s="18"/>
      <c r="RTQ458" s="16"/>
      <c r="RTR458" s="17"/>
      <c r="RTS458" s="18"/>
      <c r="RUB458" s="16"/>
      <c r="RUC458" s="17"/>
      <c r="RUD458" s="18"/>
      <c r="RUM458" s="16"/>
      <c r="RUN458" s="17"/>
      <c r="RUO458" s="18"/>
      <c r="RUX458" s="16"/>
      <c r="RUY458" s="17"/>
      <c r="RUZ458" s="18"/>
      <c r="RVI458" s="16"/>
      <c r="RVJ458" s="17"/>
      <c r="RVK458" s="18"/>
      <c r="RVT458" s="16"/>
      <c r="RVU458" s="17"/>
      <c r="RVV458" s="18"/>
      <c r="RWE458" s="16"/>
      <c r="RWF458" s="17"/>
      <c r="RWG458" s="18"/>
      <c r="RWP458" s="16"/>
      <c r="RWQ458" s="17"/>
      <c r="RWR458" s="18"/>
      <c r="RXA458" s="16"/>
      <c r="RXB458" s="17"/>
      <c r="RXC458" s="18"/>
      <c r="RXL458" s="16"/>
      <c r="RXM458" s="17"/>
      <c r="RXN458" s="18"/>
      <c r="RXW458" s="16"/>
      <c r="RXX458" s="17"/>
      <c r="RXY458" s="18"/>
      <c r="RYH458" s="16"/>
      <c r="RYI458" s="17"/>
      <c r="RYJ458" s="18"/>
      <c r="RYS458" s="16"/>
      <c r="RYT458" s="17"/>
      <c r="RYU458" s="18"/>
      <c r="RZD458" s="16"/>
      <c r="RZE458" s="17"/>
      <c r="RZF458" s="18"/>
      <c r="RZO458" s="16"/>
      <c r="RZP458" s="17"/>
      <c r="RZQ458" s="18"/>
      <c r="RZZ458" s="16"/>
      <c r="SAA458" s="17"/>
      <c r="SAB458" s="18"/>
      <c r="SAK458" s="16"/>
      <c r="SAL458" s="17"/>
      <c r="SAM458" s="18"/>
      <c r="SAV458" s="16"/>
      <c r="SAW458" s="17"/>
      <c r="SAX458" s="18"/>
      <c r="SBG458" s="16"/>
      <c r="SBH458" s="17"/>
      <c r="SBI458" s="18"/>
      <c r="SBR458" s="16"/>
      <c r="SBS458" s="17"/>
      <c r="SBT458" s="18"/>
      <c r="SCC458" s="16"/>
      <c r="SCD458" s="17"/>
      <c r="SCE458" s="18"/>
      <c r="SCN458" s="16"/>
      <c r="SCO458" s="17"/>
      <c r="SCP458" s="18"/>
      <c r="SCY458" s="16"/>
      <c r="SCZ458" s="17"/>
      <c r="SDA458" s="18"/>
      <c r="SDJ458" s="16"/>
      <c r="SDK458" s="17"/>
      <c r="SDL458" s="18"/>
      <c r="SDU458" s="16"/>
      <c r="SDV458" s="17"/>
      <c r="SDW458" s="18"/>
      <c r="SEF458" s="16"/>
      <c r="SEG458" s="17"/>
      <c r="SEH458" s="18"/>
      <c r="SEQ458" s="16"/>
      <c r="SER458" s="17"/>
      <c r="SES458" s="18"/>
      <c r="SFB458" s="16"/>
      <c r="SFC458" s="17"/>
      <c r="SFD458" s="18"/>
      <c r="SFM458" s="16"/>
      <c r="SFN458" s="17"/>
      <c r="SFO458" s="18"/>
      <c r="SFX458" s="16"/>
      <c r="SFY458" s="17"/>
      <c r="SFZ458" s="18"/>
      <c r="SGI458" s="16"/>
      <c r="SGJ458" s="17"/>
      <c r="SGK458" s="18"/>
      <c r="SGT458" s="16"/>
      <c r="SGU458" s="17"/>
      <c r="SGV458" s="18"/>
      <c r="SHE458" s="16"/>
      <c r="SHF458" s="17"/>
      <c r="SHG458" s="18"/>
      <c r="SHP458" s="16"/>
      <c r="SHQ458" s="17"/>
      <c r="SHR458" s="18"/>
      <c r="SIA458" s="16"/>
      <c r="SIB458" s="17"/>
      <c r="SIC458" s="18"/>
      <c r="SIL458" s="16"/>
      <c r="SIM458" s="17"/>
      <c r="SIN458" s="18"/>
      <c r="SIW458" s="16"/>
      <c r="SIX458" s="17"/>
      <c r="SIY458" s="18"/>
      <c r="SJH458" s="16"/>
      <c r="SJI458" s="17"/>
      <c r="SJJ458" s="18"/>
      <c r="SJS458" s="16"/>
      <c r="SJT458" s="17"/>
      <c r="SJU458" s="18"/>
      <c r="SKD458" s="16"/>
      <c r="SKE458" s="17"/>
      <c r="SKF458" s="18"/>
      <c r="SKO458" s="16"/>
      <c r="SKP458" s="17"/>
      <c r="SKQ458" s="18"/>
      <c r="SKZ458" s="16"/>
      <c r="SLA458" s="17"/>
      <c r="SLB458" s="18"/>
      <c r="SLK458" s="16"/>
      <c r="SLL458" s="17"/>
      <c r="SLM458" s="18"/>
      <c r="SLV458" s="16"/>
      <c r="SLW458" s="17"/>
      <c r="SLX458" s="18"/>
      <c r="SMG458" s="16"/>
      <c r="SMH458" s="17"/>
      <c r="SMI458" s="18"/>
      <c r="SMR458" s="16"/>
      <c r="SMS458" s="17"/>
      <c r="SMT458" s="18"/>
      <c r="SNC458" s="16"/>
      <c r="SND458" s="17"/>
      <c r="SNE458" s="18"/>
      <c r="SNN458" s="16"/>
      <c r="SNO458" s="17"/>
      <c r="SNP458" s="18"/>
      <c r="SNY458" s="16"/>
      <c r="SNZ458" s="17"/>
      <c r="SOA458" s="18"/>
      <c r="SOJ458" s="16"/>
      <c r="SOK458" s="17"/>
      <c r="SOL458" s="18"/>
      <c r="SOU458" s="16"/>
      <c r="SOV458" s="17"/>
      <c r="SOW458" s="18"/>
      <c r="SPF458" s="16"/>
      <c r="SPG458" s="17"/>
      <c r="SPH458" s="18"/>
      <c r="SPQ458" s="16"/>
      <c r="SPR458" s="17"/>
      <c r="SPS458" s="18"/>
      <c r="SQB458" s="16"/>
      <c r="SQC458" s="17"/>
      <c r="SQD458" s="18"/>
      <c r="SQM458" s="16"/>
      <c r="SQN458" s="17"/>
      <c r="SQO458" s="18"/>
      <c r="SQX458" s="16"/>
      <c r="SQY458" s="17"/>
      <c r="SQZ458" s="18"/>
      <c r="SRI458" s="16"/>
      <c r="SRJ458" s="17"/>
      <c r="SRK458" s="18"/>
      <c r="SRT458" s="16"/>
      <c r="SRU458" s="17"/>
      <c r="SRV458" s="18"/>
      <c r="SSE458" s="16"/>
      <c r="SSF458" s="17"/>
      <c r="SSG458" s="18"/>
      <c r="SSP458" s="16"/>
      <c r="SSQ458" s="17"/>
      <c r="SSR458" s="18"/>
      <c r="STA458" s="16"/>
      <c r="STB458" s="17"/>
      <c r="STC458" s="18"/>
      <c r="STL458" s="16"/>
      <c r="STM458" s="17"/>
      <c r="STN458" s="18"/>
      <c r="STW458" s="16"/>
      <c r="STX458" s="17"/>
      <c r="STY458" s="18"/>
      <c r="SUH458" s="16"/>
      <c r="SUI458" s="17"/>
      <c r="SUJ458" s="18"/>
      <c r="SUS458" s="16"/>
      <c r="SUT458" s="17"/>
      <c r="SUU458" s="18"/>
      <c r="SVD458" s="16"/>
      <c r="SVE458" s="17"/>
      <c r="SVF458" s="18"/>
      <c r="SVO458" s="16"/>
      <c r="SVP458" s="17"/>
      <c r="SVQ458" s="18"/>
      <c r="SVZ458" s="16"/>
      <c r="SWA458" s="17"/>
      <c r="SWB458" s="18"/>
      <c r="SWK458" s="16"/>
      <c r="SWL458" s="17"/>
      <c r="SWM458" s="18"/>
      <c r="SWV458" s="16"/>
      <c r="SWW458" s="17"/>
      <c r="SWX458" s="18"/>
      <c r="SXG458" s="16"/>
      <c r="SXH458" s="17"/>
      <c r="SXI458" s="18"/>
      <c r="SXR458" s="16"/>
      <c r="SXS458" s="17"/>
      <c r="SXT458" s="18"/>
      <c r="SYC458" s="16"/>
      <c r="SYD458" s="17"/>
      <c r="SYE458" s="18"/>
      <c r="SYN458" s="16"/>
      <c r="SYO458" s="17"/>
      <c r="SYP458" s="18"/>
      <c r="SYY458" s="16"/>
      <c r="SYZ458" s="17"/>
      <c r="SZA458" s="18"/>
      <c r="SZJ458" s="16"/>
      <c r="SZK458" s="17"/>
      <c r="SZL458" s="18"/>
      <c r="SZU458" s="16"/>
      <c r="SZV458" s="17"/>
      <c r="SZW458" s="18"/>
      <c r="TAF458" s="16"/>
      <c r="TAG458" s="17"/>
      <c r="TAH458" s="18"/>
      <c r="TAQ458" s="16"/>
      <c r="TAR458" s="17"/>
      <c r="TAS458" s="18"/>
      <c r="TBB458" s="16"/>
      <c r="TBC458" s="17"/>
      <c r="TBD458" s="18"/>
      <c r="TBM458" s="16"/>
      <c r="TBN458" s="17"/>
      <c r="TBO458" s="18"/>
      <c r="TBX458" s="16"/>
      <c r="TBY458" s="17"/>
      <c r="TBZ458" s="18"/>
      <c r="TCI458" s="16"/>
      <c r="TCJ458" s="17"/>
      <c r="TCK458" s="18"/>
      <c r="TCT458" s="16"/>
      <c r="TCU458" s="17"/>
      <c r="TCV458" s="18"/>
      <c r="TDE458" s="16"/>
      <c r="TDF458" s="17"/>
      <c r="TDG458" s="18"/>
      <c r="TDP458" s="16"/>
      <c r="TDQ458" s="17"/>
      <c r="TDR458" s="18"/>
      <c r="TEA458" s="16"/>
      <c r="TEB458" s="17"/>
      <c r="TEC458" s="18"/>
      <c r="TEL458" s="16"/>
      <c r="TEM458" s="17"/>
      <c r="TEN458" s="18"/>
      <c r="TEW458" s="16"/>
      <c r="TEX458" s="17"/>
      <c r="TEY458" s="18"/>
      <c r="TFH458" s="16"/>
      <c r="TFI458" s="17"/>
      <c r="TFJ458" s="18"/>
      <c r="TFS458" s="16"/>
      <c r="TFT458" s="17"/>
      <c r="TFU458" s="18"/>
      <c r="TGD458" s="16"/>
      <c r="TGE458" s="17"/>
      <c r="TGF458" s="18"/>
      <c r="TGO458" s="16"/>
      <c r="TGP458" s="17"/>
      <c r="TGQ458" s="18"/>
      <c r="TGZ458" s="16"/>
      <c r="THA458" s="17"/>
      <c r="THB458" s="18"/>
      <c r="THK458" s="16"/>
      <c r="THL458" s="17"/>
      <c r="THM458" s="18"/>
      <c r="THV458" s="16"/>
      <c r="THW458" s="17"/>
      <c r="THX458" s="18"/>
      <c r="TIG458" s="16"/>
      <c r="TIH458" s="17"/>
      <c r="TII458" s="18"/>
      <c r="TIR458" s="16"/>
      <c r="TIS458" s="17"/>
      <c r="TIT458" s="18"/>
      <c r="TJC458" s="16"/>
      <c r="TJD458" s="17"/>
      <c r="TJE458" s="18"/>
      <c r="TJN458" s="16"/>
      <c r="TJO458" s="17"/>
      <c r="TJP458" s="18"/>
      <c r="TJY458" s="16"/>
      <c r="TJZ458" s="17"/>
      <c r="TKA458" s="18"/>
      <c r="TKJ458" s="16"/>
      <c r="TKK458" s="17"/>
      <c r="TKL458" s="18"/>
      <c r="TKU458" s="16"/>
      <c r="TKV458" s="17"/>
      <c r="TKW458" s="18"/>
      <c r="TLF458" s="16"/>
      <c r="TLG458" s="17"/>
      <c r="TLH458" s="18"/>
      <c r="TLQ458" s="16"/>
      <c r="TLR458" s="17"/>
      <c r="TLS458" s="18"/>
      <c r="TMB458" s="16"/>
      <c r="TMC458" s="17"/>
      <c r="TMD458" s="18"/>
      <c r="TMM458" s="16"/>
      <c r="TMN458" s="17"/>
      <c r="TMO458" s="18"/>
      <c r="TMX458" s="16"/>
      <c r="TMY458" s="17"/>
      <c r="TMZ458" s="18"/>
      <c r="TNI458" s="16"/>
      <c r="TNJ458" s="17"/>
      <c r="TNK458" s="18"/>
      <c r="TNT458" s="16"/>
      <c r="TNU458" s="17"/>
      <c r="TNV458" s="18"/>
      <c r="TOE458" s="16"/>
      <c r="TOF458" s="17"/>
      <c r="TOG458" s="18"/>
      <c r="TOP458" s="16"/>
      <c r="TOQ458" s="17"/>
      <c r="TOR458" s="18"/>
      <c r="TPA458" s="16"/>
      <c r="TPB458" s="17"/>
      <c r="TPC458" s="18"/>
      <c r="TPL458" s="16"/>
      <c r="TPM458" s="17"/>
      <c r="TPN458" s="18"/>
      <c r="TPW458" s="16"/>
      <c r="TPX458" s="17"/>
      <c r="TPY458" s="18"/>
      <c r="TQH458" s="16"/>
      <c r="TQI458" s="17"/>
      <c r="TQJ458" s="18"/>
      <c r="TQS458" s="16"/>
      <c r="TQT458" s="17"/>
      <c r="TQU458" s="18"/>
      <c r="TRD458" s="16"/>
      <c r="TRE458" s="17"/>
      <c r="TRF458" s="18"/>
      <c r="TRO458" s="16"/>
      <c r="TRP458" s="17"/>
      <c r="TRQ458" s="18"/>
      <c r="TRZ458" s="16"/>
      <c r="TSA458" s="17"/>
      <c r="TSB458" s="18"/>
      <c r="TSK458" s="16"/>
      <c r="TSL458" s="17"/>
      <c r="TSM458" s="18"/>
      <c r="TSV458" s="16"/>
      <c r="TSW458" s="17"/>
      <c r="TSX458" s="18"/>
      <c r="TTG458" s="16"/>
      <c r="TTH458" s="17"/>
      <c r="TTI458" s="18"/>
      <c r="TTR458" s="16"/>
      <c r="TTS458" s="17"/>
      <c r="TTT458" s="18"/>
      <c r="TUC458" s="16"/>
      <c r="TUD458" s="17"/>
      <c r="TUE458" s="18"/>
      <c r="TUN458" s="16"/>
      <c r="TUO458" s="17"/>
      <c r="TUP458" s="18"/>
      <c r="TUY458" s="16"/>
      <c r="TUZ458" s="17"/>
      <c r="TVA458" s="18"/>
      <c r="TVJ458" s="16"/>
      <c r="TVK458" s="17"/>
      <c r="TVL458" s="18"/>
      <c r="TVU458" s="16"/>
      <c r="TVV458" s="17"/>
      <c r="TVW458" s="18"/>
      <c r="TWF458" s="16"/>
      <c r="TWG458" s="17"/>
      <c r="TWH458" s="18"/>
      <c r="TWQ458" s="16"/>
      <c r="TWR458" s="17"/>
      <c r="TWS458" s="18"/>
      <c r="TXB458" s="16"/>
      <c r="TXC458" s="17"/>
      <c r="TXD458" s="18"/>
      <c r="TXM458" s="16"/>
      <c r="TXN458" s="17"/>
      <c r="TXO458" s="18"/>
      <c r="TXX458" s="16"/>
      <c r="TXY458" s="17"/>
      <c r="TXZ458" s="18"/>
      <c r="TYI458" s="16"/>
      <c r="TYJ458" s="17"/>
      <c r="TYK458" s="18"/>
      <c r="TYT458" s="16"/>
      <c r="TYU458" s="17"/>
      <c r="TYV458" s="18"/>
      <c r="TZE458" s="16"/>
      <c r="TZF458" s="17"/>
      <c r="TZG458" s="18"/>
      <c r="TZP458" s="16"/>
      <c r="TZQ458" s="17"/>
      <c r="TZR458" s="18"/>
      <c r="UAA458" s="16"/>
      <c r="UAB458" s="17"/>
      <c r="UAC458" s="18"/>
      <c r="UAL458" s="16"/>
      <c r="UAM458" s="17"/>
      <c r="UAN458" s="18"/>
      <c r="UAW458" s="16"/>
      <c r="UAX458" s="17"/>
      <c r="UAY458" s="18"/>
      <c r="UBH458" s="16"/>
      <c r="UBI458" s="17"/>
      <c r="UBJ458" s="18"/>
      <c r="UBS458" s="16"/>
      <c r="UBT458" s="17"/>
      <c r="UBU458" s="18"/>
      <c r="UCD458" s="16"/>
      <c r="UCE458" s="17"/>
      <c r="UCF458" s="18"/>
      <c r="UCO458" s="16"/>
      <c r="UCP458" s="17"/>
      <c r="UCQ458" s="18"/>
      <c r="UCZ458" s="16"/>
      <c r="UDA458" s="17"/>
      <c r="UDB458" s="18"/>
      <c r="UDK458" s="16"/>
      <c r="UDL458" s="17"/>
      <c r="UDM458" s="18"/>
      <c r="UDV458" s="16"/>
      <c r="UDW458" s="17"/>
      <c r="UDX458" s="18"/>
      <c r="UEG458" s="16"/>
      <c r="UEH458" s="17"/>
      <c r="UEI458" s="18"/>
      <c r="UER458" s="16"/>
      <c r="UES458" s="17"/>
      <c r="UET458" s="18"/>
      <c r="UFC458" s="16"/>
      <c r="UFD458" s="17"/>
      <c r="UFE458" s="18"/>
      <c r="UFN458" s="16"/>
      <c r="UFO458" s="17"/>
      <c r="UFP458" s="18"/>
      <c r="UFY458" s="16"/>
      <c r="UFZ458" s="17"/>
      <c r="UGA458" s="18"/>
      <c r="UGJ458" s="16"/>
      <c r="UGK458" s="17"/>
      <c r="UGL458" s="18"/>
      <c r="UGU458" s="16"/>
      <c r="UGV458" s="17"/>
      <c r="UGW458" s="18"/>
      <c r="UHF458" s="16"/>
      <c r="UHG458" s="17"/>
      <c r="UHH458" s="18"/>
      <c r="UHQ458" s="16"/>
      <c r="UHR458" s="17"/>
      <c r="UHS458" s="18"/>
      <c r="UIB458" s="16"/>
      <c r="UIC458" s="17"/>
      <c r="UID458" s="18"/>
      <c r="UIM458" s="16"/>
      <c r="UIN458" s="17"/>
      <c r="UIO458" s="18"/>
      <c r="UIX458" s="16"/>
      <c r="UIY458" s="17"/>
      <c r="UIZ458" s="18"/>
      <c r="UJI458" s="16"/>
      <c r="UJJ458" s="17"/>
      <c r="UJK458" s="18"/>
      <c r="UJT458" s="16"/>
      <c r="UJU458" s="17"/>
      <c r="UJV458" s="18"/>
      <c r="UKE458" s="16"/>
      <c r="UKF458" s="17"/>
      <c r="UKG458" s="18"/>
      <c r="UKP458" s="16"/>
      <c r="UKQ458" s="17"/>
      <c r="UKR458" s="18"/>
      <c r="ULA458" s="16"/>
      <c r="ULB458" s="17"/>
      <c r="ULC458" s="18"/>
      <c r="ULL458" s="16"/>
      <c r="ULM458" s="17"/>
      <c r="ULN458" s="18"/>
      <c r="ULW458" s="16"/>
      <c r="ULX458" s="17"/>
      <c r="ULY458" s="18"/>
      <c r="UMH458" s="16"/>
      <c r="UMI458" s="17"/>
      <c r="UMJ458" s="18"/>
      <c r="UMS458" s="16"/>
      <c r="UMT458" s="17"/>
      <c r="UMU458" s="18"/>
      <c r="UND458" s="16"/>
      <c r="UNE458" s="17"/>
      <c r="UNF458" s="18"/>
      <c r="UNO458" s="16"/>
      <c r="UNP458" s="17"/>
      <c r="UNQ458" s="18"/>
      <c r="UNZ458" s="16"/>
      <c r="UOA458" s="17"/>
      <c r="UOB458" s="18"/>
      <c r="UOK458" s="16"/>
      <c r="UOL458" s="17"/>
      <c r="UOM458" s="18"/>
      <c r="UOV458" s="16"/>
      <c r="UOW458" s="17"/>
      <c r="UOX458" s="18"/>
      <c r="UPG458" s="16"/>
      <c r="UPH458" s="17"/>
      <c r="UPI458" s="18"/>
      <c r="UPR458" s="16"/>
      <c r="UPS458" s="17"/>
      <c r="UPT458" s="18"/>
      <c r="UQC458" s="16"/>
      <c r="UQD458" s="17"/>
      <c r="UQE458" s="18"/>
      <c r="UQN458" s="16"/>
      <c r="UQO458" s="17"/>
      <c r="UQP458" s="18"/>
      <c r="UQY458" s="16"/>
      <c r="UQZ458" s="17"/>
      <c r="URA458" s="18"/>
      <c r="URJ458" s="16"/>
      <c r="URK458" s="17"/>
      <c r="URL458" s="18"/>
      <c r="URU458" s="16"/>
      <c r="URV458" s="17"/>
      <c r="URW458" s="18"/>
      <c r="USF458" s="16"/>
      <c r="USG458" s="17"/>
      <c r="USH458" s="18"/>
      <c r="USQ458" s="16"/>
      <c r="USR458" s="17"/>
      <c r="USS458" s="18"/>
      <c r="UTB458" s="16"/>
      <c r="UTC458" s="17"/>
      <c r="UTD458" s="18"/>
      <c r="UTM458" s="16"/>
      <c r="UTN458" s="17"/>
      <c r="UTO458" s="18"/>
      <c r="UTX458" s="16"/>
      <c r="UTY458" s="17"/>
      <c r="UTZ458" s="18"/>
      <c r="UUI458" s="16"/>
      <c r="UUJ458" s="17"/>
      <c r="UUK458" s="18"/>
      <c r="UUT458" s="16"/>
      <c r="UUU458" s="17"/>
      <c r="UUV458" s="18"/>
      <c r="UVE458" s="16"/>
      <c r="UVF458" s="17"/>
      <c r="UVG458" s="18"/>
      <c r="UVP458" s="16"/>
      <c r="UVQ458" s="17"/>
      <c r="UVR458" s="18"/>
      <c r="UWA458" s="16"/>
      <c r="UWB458" s="17"/>
      <c r="UWC458" s="18"/>
      <c r="UWL458" s="16"/>
      <c r="UWM458" s="17"/>
      <c r="UWN458" s="18"/>
      <c r="UWW458" s="16"/>
      <c r="UWX458" s="17"/>
      <c r="UWY458" s="18"/>
      <c r="UXH458" s="16"/>
      <c r="UXI458" s="17"/>
      <c r="UXJ458" s="18"/>
      <c r="UXS458" s="16"/>
      <c r="UXT458" s="17"/>
      <c r="UXU458" s="18"/>
      <c r="UYD458" s="16"/>
      <c r="UYE458" s="17"/>
      <c r="UYF458" s="18"/>
      <c r="UYO458" s="16"/>
      <c r="UYP458" s="17"/>
      <c r="UYQ458" s="18"/>
      <c r="UYZ458" s="16"/>
      <c r="UZA458" s="17"/>
      <c r="UZB458" s="18"/>
      <c r="UZK458" s="16"/>
      <c r="UZL458" s="17"/>
      <c r="UZM458" s="18"/>
      <c r="UZV458" s="16"/>
      <c r="UZW458" s="17"/>
      <c r="UZX458" s="18"/>
      <c r="VAG458" s="16"/>
      <c r="VAH458" s="17"/>
      <c r="VAI458" s="18"/>
      <c r="VAR458" s="16"/>
      <c r="VAS458" s="17"/>
      <c r="VAT458" s="18"/>
      <c r="VBC458" s="16"/>
      <c r="VBD458" s="17"/>
      <c r="VBE458" s="18"/>
      <c r="VBN458" s="16"/>
      <c r="VBO458" s="17"/>
      <c r="VBP458" s="18"/>
      <c r="VBY458" s="16"/>
      <c r="VBZ458" s="17"/>
      <c r="VCA458" s="18"/>
      <c r="VCJ458" s="16"/>
      <c r="VCK458" s="17"/>
      <c r="VCL458" s="18"/>
      <c r="VCU458" s="16"/>
      <c r="VCV458" s="17"/>
      <c r="VCW458" s="18"/>
      <c r="VDF458" s="16"/>
      <c r="VDG458" s="17"/>
      <c r="VDH458" s="18"/>
      <c r="VDQ458" s="16"/>
      <c r="VDR458" s="17"/>
      <c r="VDS458" s="18"/>
      <c r="VEB458" s="16"/>
      <c r="VEC458" s="17"/>
      <c r="VED458" s="18"/>
      <c r="VEM458" s="16"/>
      <c r="VEN458" s="17"/>
      <c r="VEO458" s="18"/>
      <c r="VEX458" s="16"/>
      <c r="VEY458" s="17"/>
      <c r="VEZ458" s="18"/>
      <c r="VFI458" s="16"/>
      <c r="VFJ458" s="17"/>
      <c r="VFK458" s="18"/>
      <c r="VFT458" s="16"/>
      <c r="VFU458" s="17"/>
      <c r="VFV458" s="18"/>
      <c r="VGE458" s="16"/>
      <c r="VGF458" s="17"/>
      <c r="VGG458" s="18"/>
      <c r="VGP458" s="16"/>
      <c r="VGQ458" s="17"/>
      <c r="VGR458" s="18"/>
      <c r="VHA458" s="16"/>
      <c r="VHB458" s="17"/>
      <c r="VHC458" s="18"/>
      <c r="VHL458" s="16"/>
      <c r="VHM458" s="17"/>
      <c r="VHN458" s="18"/>
      <c r="VHW458" s="16"/>
      <c r="VHX458" s="17"/>
      <c r="VHY458" s="18"/>
      <c r="VIH458" s="16"/>
      <c r="VII458" s="17"/>
      <c r="VIJ458" s="18"/>
      <c r="VIS458" s="16"/>
      <c r="VIT458" s="17"/>
      <c r="VIU458" s="18"/>
      <c r="VJD458" s="16"/>
      <c r="VJE458" s="17"/>
      <c r="VJF458" s="18"/>
      <c r="VJO458" s="16"/>
      <c r="VJP458" s="17"/>
      <c r="VJQ458" s="18"/>
      <c r="VJZ458" s="16"/>
      <c r="VKA458" s="17"/>
      <c r="VKB458" s="18"/>
      <c r="VKK458" s="16"/>
      <c r="VKL458" s="17"/>
      <c r="VKM458" s="18"/>
      <c r="VKV458" s="16"/>
      <c r="VKW458" s="17"/>
      <c r="VKX458" s="18"/>
      <c r="VLG458" s="16"/>
      <c r="VLH458" s="17"/>
      <c r="VLI458" s="18"/>
      <c r="VLR458" s="16"/>
      <c r="VLS458" s="17"/>
      <c r="VLT458" s="18"/>
      <c r="VMC458" s="16"/>
      <c r="VMD458" s="17"/>
      <c r="VME458" s="18"/>
      <c r="VMN458" s="16"/>
      <c r="VMO458" s="17"/>
      <c r="VMP458" s="18"/>
      <c r="VMY458" s="16"/>
      <c r="VMZ458" s="17"/>
      <c r="VNA458" s="18"/>
      <c r="VNJ458" s="16"/>
      <c r="VNK458" s="17"/>
      <c r="VNL458" s="18"/>
      <c r="VNU458" s="16"/>
      <c r="VNV458" s="17"/>
      <c r="VNW458" s="18"/>
      <c r="VOF458" s="16"/>
      <c r="VOG458" s="17"/>
      <c r="VOH458" s="18"/>
      <c r="VOQ458" s="16"/>
      <c r="VOR458" s="17"/>
      <c r="VOS458" s="18"/>
      <c r="VPB458" s="16"/>
      <c r="VPC458" s="17"/>
      <c r="VPD458" s="18"/>
      <c r="VPM458" s="16"/>
      <c r="VPN458" s="17"/>
      <c r="VPO458" s="18"/>
      <c r="VPX458" s="16"/>
      <c r="VPY458" s="17"/>
      <c r="VPZ458" s="18"/>
      <c r="VQI458" s="16"/>
      <c r="VQJ458" s="17"/>
      <c r="VQK458" s="18"/>
      <c r="VQT458" s="16"/>
      <c r="VQU458" s="17"/>
      <c r="VQV458" s="18"/>
      <c r="VRE458" s="16"/>
      <c r="VRF458" s="17"/>
      <c r="VRG458" s="18"/>
      <c r="VRP458" s="16"/>
      <c r="VRQ458" s="17"/>
      <c r="VRR458" s="18"/>
      <c r="VSA458" s="16"/>
      <c r="VSB458" s="17"/>
      <c r="VSC458" s="18"/>
      <c r="VSL458" s="16"/>
      <c r="VSM458" s="17"/>
      <c r="VSN458" s="18"/>
      <c r="VSW458" s="16"/>
      <c r="VSX458" s="17"/>
      <c r="VSY458" s="18"/>
      <c r="VTH458" s="16"/>
      <c r="VTI458" s="17"/>
      <c r="VTJ458" s="18"/>
      <c r="VTS458" s="16"/>
      <c r="VTT458" s="17"/>
      <c r="VTU458" s="18"/>
      <c r="VUD458" s="16"/>
      <c r="VUE458" s="17"/>
      <c r="VUF458" s="18"/>
      <c r="VUO458" s="16"/>
      <c r="VUP458" s="17"/>
      <c r="VUQ458" s="18"/>
      <c r="VUZ458" s="16"/>
      <c r="VVA458" s="17"/>
      <c r="VVB458" s="18"/>
      <c r="VVK458" s="16"/>
      <c r="VVL458" s="17"/>
      <c r="VVM458" s="18"/>
      <c r="VVV458" s="16"/>
      <c r="VVW458" s="17"/>
      <c r="VVX458" s="18"/>
      <c r="VWG458" s="16"/>
      <c r="VWH458" s="17"/>
      <c r="VWI458" s="18"/>
      <c r="VWR458" s="16"/>
      <c r="VWS458" s="17"/>
      <c r="VWT458" s="18"/>
      <c r="VXC458" s="16"/>
      <c r="VXD458" s="17"/>
      <c r="VXE458" s="18"/>
      <c r="VXN458" s="16"/>
      <c r="VXO458" s="17"/>
      <c r="VXP458" s="18"/>
      <c r="VXY458" s="16"/>
      <c r="VXZ458" s="17"/>
      <c r="VYA458" s="18"/>
      <c r="VYJ458" s="16"/>
      <c r="VYK458" s="17"/>
      <c r="VYL458" s="18"/>
      <c r="VYU458" s="16"/>
      <c r="VYV458" s="17"/>
      <c r="VYW458" s="18"/>
      <c r="VZF458" s="16"/>
      <c r="VZG458" s="17"/>
      <c r="VZH458" s="18"/>
      <c r="VZQ458" s="16"/>
      <c r="VZR458" s="17"/>
      <c r="VZS458" s="18"/>
      <c r="WAB458" s="16"/>
      <c r="WAC458" s="17"/>
      <c r="WAD458" s="18"/>
      <c r="WAM458" s="16"/>
      <c r="WAN458" s="17"/>
      <c r="WAO458" s="18"/>
      <c r="WAX458" s="16"/>
      <c r="WAY458" s="17"/>
      <c r="WAZ458" s="18"/>
      <c r="WBI458" s="16"/>
      <c r="WBJ458" s="17"/>
      <c r="WBK458" s="18"/>
      <c r="WBT458" s="16"/>
      <c r="WBU458" s="17"/>
      <c r="WBV458" s="18"/>
      <c r="WCE458" s="16"/>
      <c r="WCF458" s="17"/>
      <c r="WCG458" s="18"/>
      <c r="WCP458" s="16"/>
      <c r="WCQ458" s="17"/>
      <c r="WCR458" s="18"/>
      <c r="WDA458" s="16"/>
      <c r="WDB458" s="17"/>
      <c r="WDC458" s="18"/>
      <c r="WDL458" s="16"/>
      <c r="WDM458" s="17"/>
      <c r="WDN458" s="18"/>
      <c r="WDW458" s="16"/>
      <c r="WDX458" s="17"/>
      <c r="WDY458" s="18"/>
      <c r="WEH458" s="16"/>
      <c r="WEI458" s="17"/>
      <c r="WEJ458" s="18"/>
      <c r="WES458" s="16"/>
      <c r="WET458" s="17"/>
      <c r="WEU458" s="18"/>
      <c r="WFD458" s="16"/>
      <c r="WFE458" s="17"/>
      <c r="WFF458" s="18"/>
      <c r="WFO458" s="16"/>
      <c r="WFP458" s="17"/>
      <c r="WFQ458" s="18"/>
      <c r="WFZ458" s="16"/>
      <c r="WGA458" s="17"/>
      <c r="WGB458" s="18"/>
      <c r="WGK458" s="16"/>
      <c r="WGL458" s="17"/>
      <c r="WGM458" s="18"/>
      <c r="WGV458" s="16"/>
      <c r="WGW458" s="17"/>
      <c r="WGX458" s="18"/>
      <c r="WHG458" s="16"/>
      <c r="WHH458" s="17"/>
      <c r="WHI458" s="18"/>
      <c r="WHR458" s="16"/>
      <c r="WHS458" s="17"/>
      <c r="WHT458" s="18"/>
      <c r="WIC458" s="16"/>
      <c r="WID458" s="17"/>
      <c r="WIE458" s="18"/>
      <c r="WIN458" s="16"/>
      <c r="WIO458" s="17"/>
      <c r="WIP458" s="18"/>
      <c r="WIY458" s="16"/>
      <c r="WIZ458" s="17"/>
      <c r="WJA458" s="18"/>
      <c r="WJJ458" s="16"/>
      <c r="WJK458" s="17"/>
      <c r="WJL458" s="18"/>
      <c r="WJU458" s="16"/>
      <c r="WJV458" s="17"/>
      <c r="WJW458" s="18"/>
      <c r="WKF458" s="16"/>
      <c r="WKG458" s="17"/>
      <c r="WKH458" s="18"/>
      <c r="WKQ458" s="16"/>
      <c r="WKR458" s="17"/>
      <c r="WKS458" s="18"/>
      <c r="WLB458" s="16"/>
      <c r="WLC458" s="17"/>
      <c r="WLD458" s="18"/>
      <c r="WLM458" s="16"/>
      <c r="WLN458" s="17"/>
      <c r="WLO458" s="18"/>
      <c r="WLX458" s="16"/>
      <c r="WLY458" s="17"/>
      <c r="WLZ458" s="18"/>
      <c r="WMI458" s="16"/>
      <c r="WMJ458" s="17"/>
      <c r="WMK458" s="18"/>
      <c r="WMT458" s="16"/>
      <c r="WMU458" s="17"/>
      <c r="WMV458" s="18"/>
      <c r="WNE458" s="16"/>
      <c r="WNF458" s="17"/>
      <c r="WNG458" s="18"/>
      <c r="WNP458" s="16"/>
      <c r="WNQ458" s="17"/>
      <c r="WNR458" s="18"/>
      <c r="WOA458" s="16"/>
      <c r="WOB458" s="17"/>
      <c r="WOC458" s="18"/>
      <c r="WOL458" s="16"/>
      <c r="WOM458" s="17"/>
      <c r="WON458" s="18"/>
      <c r="WOW458" s="16"/>
      <c r="WOX458" s="17"/>
      <c r="WOY458" s="18"/>
      <c r="WPH458" s="16"/>
      <c r="WPI458" s="17"/>
      <c r="WPJ458" s="18"/>
      <c r="WPS458" s="16"/>
      <c r="WPT458" s="17"/>
      <c r="WPU458" s="18"/>
      <c r="WQD458" s="16"/>
      <c r="WQE458" s="17"/>
      <c r="WQF458" s="18"/>
      <c r="WQO458" s="16"/>
      <c r="WQP458" s="17"/>
      <c r="WQQ458" s="18"/>
      <c r="WQZ458" s="16"/>
      <c r="WRA458" s="17"/>
      <c r="WRB458" s="18"/>
      <c r="WRK458" s="16"/>
      <c r="WRL458" s="17"/>
      <c r="WRM458" s="18"/>
      <c r="WRV458" s="16"/>
      <c r="WRW458" s="17"/>
      <c r="WRX458" s="18"/>
      <c r="WSG458" s="16"/>
      <c r="WSH458" s="17"/>
      <c r="WSI458" s="18"/>
      <c r="WSR458" s="16"/>
      <c r="WSS458" s="17"/>
      <c r="WST458" s="18"/>
      <c r="WTC458" s="16"/>
      <c r="WTD458" s="17"/>
      <c r="WTE458" s="18"/>
      <c r="WTN458" s="16"/>
      <c r="WTO458" s="17"/>
      <c r="WTP458" s="18"/>
      <c r="WTY458" s="16"/>
      <c r="WTZ458" s="17"/>
      <c r="WUA458" s="18"/>
      <c r="WUJ458" s="16"/>
      <c r="WUK458" s="17"/>
      <c r="WUL458" s="18"/>
      <c r="WUU458" s="16"/>
      <c r="WUV458" s="17"/>
      <c r="WUW458" s="18"/>
      <c r="WVF458" s="16"/>
      <c r="WVG458" s="17"/>
      <c r="WVH458" s="18"/>
      <c r="WVQ458" s="16"/>
      <c r="WVR458" s="17"/>
      <c r="WVS458" s="18"/>
      <c r="WWB458" s="16"/>
      <c r="WWC458" s="17"/>
      <c r="WWD458" s="18"/>
      <c r="WWM458" s="16"/>
      <c r="WWN458" s="17"/>
      <c r="WWO458" s="18"/>
      <c r="WWX458" s="16"/>
      <c r="WWY458" s="17"/>
      <c r="WWZ458" s="18"/>
      <c r="WXI458" s="16"/>
      <c r="WXJ458" s="17"/>
      <c r="WXK458" s="18"/>
      <c r="WXT458" s="16"/>
      <c r="WXU458" s="17"/>
      <c r="WXV458" s="18"/>
      <c r="WYE458" s="16"/>
      <c r="WYF458" s="17"/>
      <c r="WYG458" s="18"/>
      <c r="WYP458" s="16"/>
      <c r="WYQ458" s="17"/>
      <c r="WYR458" s="18"/>
      <c r="WZA458" s="16"/>
      <c r="WZB458" s="17"/>
      <c r="WZC458" s="18"/>
      <c r="WZL458" s="16"/>
      <c r="WZM458" s="17"/>
      <c r="WZN458" s="18"/>
      <c r="WZW458" s="16"/>
      <c r="WZX458" s="17"/>
      <c r="WZY458" s="18"/>
      <c r="XAH458" s="16"/>
      <c r="XAI458" s="17"/>
      <c r="XAJ458" s="18"/>
      <c r="XAS458" s="16"/>
      <c r="XAT458" s="17"/>
      <c r="XAU458" s="18"/>
      <c r="XBD458" s="16"/>
      <c r="XBE458" s="17"/>
      <c r="XBF458" s="18"/>
      <c r="XBO458" s="16"/>
      <c r="XBP458" s="17"/>
      <c r="XBQ458" s="18"/>
      <c r="XBZ458" s="16"/>
      <c r="XCA458" s="17"/>
      <c r="XCB458" s="18"/>
      <c r="XCK458" s="16"/>
      <c r="XCL458" s="17"/>
      <c r="XCM458" s="18"/>
      <c r="XCV458" s="16"/>
      <c r="XCW458" s="17"/>
      <c r="XCX458" s="18"/>
      <c r="XDG458" s="16"/>
      <c r="XDH458" s="17"/>
      <c r="XDI458" s="18"/>
      <c r="XDR458" s="16"/>
      <c r="XDS458" s="17"/>
      <c r="XDT458" s="18"/>
      <c r="XEC458" s="16"/>
      <c r="XED458" s="17"/>
      <c r="XEE458" s="18"/>
      <c r="XEN458" s="16"/>
      <c r="XEO458" s="17"/>
      <c r="XEP458" s="18"/>
      <c r="XEY458" s="16"/>
      <c r="XEZ458" s="17"/>
      <c r="XFA458" s="18"/>
    </row>
    <row r="459" spans="1:2048 2057:3071 3080:4094 4103:5117 5126:6140 6149:7163 7172:8186 8195:9209 9218:10232 10241:13312 13321:14335 14344:15358 15367:16381" hidden="1" x14ac:dyDescent="0.3">
      <c r="A459" s="17" t="s">
        <v>89</v>
      </c>
      <c r="B459" s="18">
        <v>1033601</v>
      </c>
      <c r="C459" t="s">
        <v>22</v>
      </c>
      <c r="D459" t="s">
        <v>26</v>
      </c>
      <c r="E459" t="s">
        <v>31</v>
      </c>
      <c r="F459">
        <v>1</v>
      </c>
      <c r="G459">
        <v>1</v>
      </c>
      <c r="H459">
        <v>4</v>
      </c>
      <c r="I459">
        <v>420105001</v>
      </c>
      <c r="J459" t="s">
        <v>72</v>
      </c>
      <c r="K459">
        <v>13499.968000000001</v>
      </c>
      <c r="L459" s="17"/>
      <c r="M459" s="18"/>
      <c r="V459" s="16"/>
      <c r="W459" s="17"/>
      <c r="X459" s="18"/>
      <c r="AG459" s="16"/>
      <c r="AH459" s="17"/>
      <c r="AI459" s="18"/>
      <c r="AR459" s="16"/>
      <c r="AS459" s="17"/>
      <c r="AT459" s="18"/>
      <c r="BC459" s="16"/>
      <c r="BD459" s="17"/>
      <c r="BE459" s="18"/>
      <c r="BN459" s="16"/>
      <c r="BO459" s="17"/>
      <c r="BP459" s="18"/>
      <c r="BY459" s="16"/>
      <c r="BZ459" s="17"/>
      <c r="CA459" s="18"/>
      <c r="CJ459" s="16"/>
      <c r="CK459" s="17"/>
      <c r="CL459" s="18"/>
      <c r="CU459" s="16"/>
      <c r="CV459" s="17"/>
      <c r="CW459" s="18"/>
      <c r="DF459" s="16"/>
      <c r="DG459" s="17"/>
      <c r="DH459" s="18"/>
      <c r="DQ459" s="16"/>
      <c r="DR459" s="17"/>
      <c r="DS459" s="18"/>
      <c r="EB459" s="16"/>
      <c r="EC459" s="17"/>
      <c r="ED459" s="18"/>
      <c r="EM459" s="16"/>
      <c r="EN459" s="17"/>
      <c r="EO459" s="18"/>
      <c r="EX459" s="16"/>
      <c r="EY459" s="17"/>
      <c r="EZ459" s="18"/>
      <c r="FI459" s="16"/>
      <c r="FJ459" s="17"/>
      <c r="FK459" s="18"/>
      <c r="FT459" s="16"/>
      <c r="FU459" s="17"/>
      <c r="FV459" s="18"/>
      <c r="GE459" s="16"/>
      <c r="GF459" s="17"/>
      <c r="GG459" s="18"/>
      <c r="GP459" s="16"/>
      <c r="GQ459" s="17"/>
      <c r="GR459" s="18"/>
      <c r="HA459" s="16"/>
      <c r="HB459" s="17"/>
      <c r="HC459" s="18"/>
      <c r="HL459" s="16"/>
      <c r="HM459" s="17"/>
      <c r="HN459" s="18"/>
      <c r="HW459" s="16"/>
      <c r="HX459" s="17"/>
      <c r="HY459" s="18"/>
      <c r="IH459" s="16"/>
      <c r="II459" s="17"/>
      <c r="IJ459" s="18"/>
      <c r="IS459" s="16"/>
      <c r="IT459" s="17"/>
      <c r="IU459" s="18"/>
      <c r="JD459" s="16"/>
      <c r="JE459" s="17"/>
      <c r="JF459" s="18"/>
      <c r="JO459" s="16"/>
      <c r="JP459" s="17"/>
      <c r="JQ459" s="18"/>
      <c r="JZ459" s="16"/>
      <c r="KA459" s="17"/>
      <c r="KB459" s="18"/>
      <c r="KK459" s="16"/>
      <c r="KL459" s="17"/>
      <c r="KM459" s="18"/>
      <c r="KV459" s="16"/>
      <c r="KW459" s="17"/>
      <c r="KX459" s="18"/>
      <c r="LG459" s="16"/>
      <c r="LH459" s="17"/>
      <c r="LI459" s="18"/>
      <c r="LR459" s="16"/>
      <c r="LS459" s="17"/>
      <c r="LT459" s="18"/>
      <c r="MC459" s="16"/>
      <c r="MD459" s="17"/>
      <c r="ME459" s="18"/>
      <c r="MN459" s="16"/>
      <c r="MO459" s="17"/>
      <c r="MP459" s="18"/>
      <c r="MY459" s="16"/>
      <c r="MZ459" s="17"/>
      <c r="NA459" s="18"/>
      <c r="NJ459" s="16"/>
      <c r="NK459" s="17"/>
      <c r="NL459" s="18"/>
      <c r="NU459" s="16"/>
      <c r="NV459" s="17"/>
      <c r="NW459" s="18"/>
      <c r="OF459" s="16"/>
      <c r="OG459" s="17"/>
      <c r="OH459" s="18"/>
      <c r="OQ459" s="16"/>
      <c r="OR459" s="17"/>
      <c r="OS459" s="18"/>
      <c r="PB459" s="16"/>
      <c r="PC459" s="17"/>
      <c r="PD459" s="18"/>
      <c r="PM459" s="16"/>
      <c r="PN459" s="17"/>
      <c r="PO459" s="18"/>
      <c r="PX459" s="16"/>
      <c r="PY459" s="17"/>
      <c r="PZ459" s="18"/>
      <c r="QI459" s="16"/>
      <c r="QJ459" s="17"/>
      <c r="QK459" s="18"/>
      <c r="QT459" s="16"/>
      <c r="QU459" s="17"/>
      <c r="QV459" s="18"/>
      <c r="RE459" s="16"/>
      <c r="RF459" s="17"/>
      <c r="RG459" s="18"/>
      <c r="RP459" s="16"/>
      <c r="RQ459" s="17"/>
      <c r="RR459" s="18"/>
      <c r="SA459" s="16"/>
      <c r="SB459" s="17"/>
      <c r="SC459" s="18"/>
      <c r="SL459" s="16"/>
      <c r="SM459" s="17"/>
      <c r="SN459" s="18"/>
      <c r="SW459" s="16"/>
      <c r="SX459" s="17"/>
      <c r="SY459" s="18"/>
      <c r="TH459" s="16"/>
      <c r="TI459" s="17"/>
      <c r="TJ459" s="18"/>
      <c r="TS459" s="16"/>
      <c r="TT459" s="17"/>
      <c r="TU459" s="18"/>
      <c r="UD459" s="16"/>
      <c r="UE459" s="17"/>
      <c r="UF459" s="18"/>
      <c r="UO459" s="16"/>
      <c r="UP459" s="17"/>
      <c r="UQ459" s="18"/>
      <c r="UZ459" s="16"/>
      <c r="VA459" s="17"/>
      <c r="VB459" s="18"/>
      <c r="VK459" s="16"/>
      <c r="VL459" s="17"/>
      <c r="VM459" s="18"/>
      <c r="VV459" s="16"/>
      <c r="VW459" s="17"/>
      <c r="VX459" s="18"/>
      <c r="WG459" s="16"/>
      <c r="WH459" s="17"/>
      <c r="WI459" s="18"/>
      <c r="WR459" s="16"/>
      <c r="WS459" s="17"/>
      <c r="WT459" s="18"/>
      <c r="XC459" s="16"/>
      <c r="XD459" s="17"/>
      <c r="XE459" s="18"/>
      <c r="XN459" s="16"/>
      <c r="XO459" s="17"/>
      <c r="XP459" s="18"/>
      <c r="XY459" s="16"/>
      <c r="XZ459" s="17"/>
      <c r="YA459" s="18"/>
      <c r="YJ459" s="16"/>
      <c r="YK459" s="17"/>
      <c r="YL459" s="18"/>
      <c r="YU459" s="16"/>
      <c r="YV459" s="17"/>
      <c r="YW459" s="18"/>
      <c r="ZF459" s="16"/>
      <c r="ZG459" s="17"/>
      <c r="ZH459" s="18"/>
      <c r="ZQ459" s="16"/>
      <c r="ZR459" s="17"/>
      <c r="ZS459" s="18"/>
      <c r="AAB459" s="16"/>
      <c r="AAC459" s="17"/>
      <c r="AAD459" s="18"/>
      <c r="AAM459" s="16"/>
      <c r="AAN459" s="17"/>
      <c r="AAO459" s="18"/>
      <c r="AAX459" s="16"/>
      <c r="AAY459" s="17"/>
      <c r="AAZ459" s="18"/>
      <c r="ABI459" s="16"/>
      <c r="ABJ459" s="17"/>
      <c r="ABK459" s="18"/>
      <c r="ABT459" s="16"/>
      <c r="ABU459" s="17"/>
      <c r="ABV459" s="18"/>
      <c r="ACE459" s="16"/>
      <c r="ACF459" s="17"/>
      <c r="ACG459" s="18"/>
      <c r="ACP459" s="16"/>
      <c r="ACQ459" s="17"/>
      <c r="ACR459" s="18"/>
      <c r="ADA459" s="16"/>
      <c r="ADB459" s="17"/>
      <c r="ADC459" s="18"/>
      <c r="ADL459" s="16"/>
      <c r="ADM459" s="17"/>
      <c r="ADN459" s="18"/>
      <c r="ADW459" s="16"/>
      <c r="ADX459" s="17"/>
      <c r="ADY459" s="18"/>
      <c r="AEH459" s="16"/>
      <c r="AEI459" s="17"/>
      <c r="AEJ459" s="18"/>
      <c r="AES459" s="16"/>
      <c r="AET459" s="17"/>
      <c r="AEU459" s="18"/>
      <c r="AFD459" s="16"/>
      <c r="AFE459" s="17"/>
      <c r="AFF459" s="18"/>
      <c r="AFO459" s="16"/>
      <c r="AFP459" s="17"/>
      <c r="AFQ459" s="18"/>
      <c r="AFZ459" s="16"/>
      <c r="AGA459" s="17"/>
      <c r="AGB459" s="18"/>
      <c r="AGK459" s="16"/>
      <c r="AGL459" s="17"/>
      <c r="AGM459" s="18"/>
      <c r="AGV459" s="16"/>
      <c r="AGW459" s="17"/>
      <c r="AGX459" s="18"/>
      <c r="AHG459" s="16"/>
      <c r="AHH459" s="17"/>
      <c r="AHI459" s="18"/>
      <c r="AHR459" s="16"/>
      <c r="AHS459" s="17"/>
      <c r="AHT459" s="18"/>
      <c r="AIC459" s="16"/>
      <c r="AID459" s="17"/>
      <c r="AIE459" s="18"/>
      <c r="AIN459" s="16"/>
      <c r="AIO459" s="17"/>
      <c r="AIP459" s="18"/>
      <c r="AIY459" s="16"/>
      <c r="AIZ459" s="17"/>
      <c r="AJA459" s="18"/>
      <c r="AJJ459" s="16"/>
      <c r="AJK459" s="17"/>
      <c r="AJL459" s="18"/>
      <c r="AJU459" s="16"/>
      <c r="AJV459" s="17"/>
      <c r="AJW459" s="18"/>
      <c r="AKF459" s="16"/>
      <c r="AKG459" s="17"/>
      <c r="AKH459" s="18"/>
      <c r="AKQ459" s="16"/>
      <c r="AKR459" s="17"/>
      <c r="AKS459" s="18"/>
      <c r="ALB459" s="16"/>
      <c r="ALC459" s="17"/>
      <c r="ALD459" s="18"/>
      <c r="ALM459" s="16"/>
      <c r="ALN459" s="17"/>
      <c r="ALO459" s="18"/>
      <c r="ALX459" s="16"/>
      <c r="ALY459" s="17"/>
      <c r="ALZ459" s="18"/>
      <c r="AMI459" s="16"/>
      <c r="AMJ459" s="17"/>
      <c r="AMK459" s="18"/>
      <c r="AMT459" s="16"/>
      <c r="AMU459" s="17"/>
      <c r="AMV459" s="18"/>
      <c r="ANE459" s="16"/>
      <c r="ANF459" s="17"/>
      <c r="ANG459" s="18"/>
      <c r="ANP459" s="16"/>
      <c r="ANQ459" s="17"/>
      <c r="ANR459" s="18"/>
      <c r="AOA459" s="16"/>
      <c r="AOB459" s="17"/>
      <c r="AOC459" s="18"/>
      <c r="AOL459" s="16"/>
      <c r="AOM459" s="17"/>
      <c r="AON459" s="18"/>
      <c r="AOW459" s="16"/>
      <c r="AOX459" s="17"/>
      <c r="AOY459" s="18"/>
      <c r="APH459" s="16"/>
      <c r="API459" s="17"/>
      <c r="APJ459" s="18"/>
      <c r="APS459" s="16"/>
      <c r="APT459" s="17"/>
      <c r="APU459" s="18"/>
      <c r="AQD459" s="16"/>
      <c r="AQE459" s="17"/>
      <c r="AQF459" s="18"/>
      <c r="AQO459" s="16"/>
      <c r="AQP459" s="17"/>
      <c r="AQQ459" s="18"/>
      <c r="AQZ459" s="16"/>
      <c r="ARA459" s="17"/>
      <c r="ARB459" s="18"/>
      <c r="ARK459" s="16"/>
      <c r="ARL459" s="17"/>
      <c r="ARM459" s="18"/>
      <c r="ARV459" s="16"/>
      <c r="ARW459" s="17"/>
      <c r="ARX459" s="18"/>
      <c r="ASG459" s="16"/>
      <c r="ASH459" s="17"/>
      <c r="ASI459" s="18"/>
      <c r="ASR459" s="16"/>
      <c r="ASS459" s="17"/>
      <c r="AST459" s="18"/>
      <c r="ATC459" s="16"/>
      <c r="ATD459" s="17"/>
      <c r="ATE459" s="18"/>
      <c r="ATN459" s="16"/>
      <c r="ATO459" s="17"/>
      <c r="ATP459" s="18"/>
      <c r="ATY459" s="16"/>
      <c r="ATZ459" s="17"/>
      <c r="AUA459" s="18"/>
      <c r="AUJ459" s="16"/>
      <c r="AUK459" s="17"/>
      <c r="AUL459" s="18"/>
      <c r="AUU459" s="16"/>
      <c r="AUV459" s="17"/>
      <c r="AUW459" s="18"/>
      <c r="AVF459" s="16"/>
      <c r="AVG459" s="17"/>
      <c r="AVH459" s="18"/>
      <c r="AVQ459" s="16"/>
      <c r="AVR459" s="17"/>
      <c r="AVS459" s="18"/>
      <c r="AWB459" s="16"/>
      <c r="AWC459" s="17"/>
      <c r="AWD459" s="18"/>
      <c r="AWM459" s="16"/>
      <c r="AWN459" s="17"/>
      <c r="AWO459" s="18"/>
      <c r="AWX459" s="16"/>
      <c r="AWY459" s="17"/>
      <c r="AWZ459" s="18"/>
      <c r="AXI459" s="16"/>
      <c r="AXJ459" s="17"/>
      <c r="AXK459" s="18"/>
      <c r="AXT459" s="16"/>
      <c r="AXU459" s="17"/>
      <c r="AXV459" s="18"/>
      <c r="AYE459" s="16"/>
      <c r="AYF459" s="17"/>
      <c r="AYG459" s="18"/>
      <c r="AYP459" s="16"/>
      <c r="AYQ459" s="17"/>
      <c r="AYR459" s="18"/>
      <c r="AZA459" s="16"/>
      <c r="AZB459" s="17"/>
      <c r="AZC459" s="18"/>
      <c r="AZL459" s="16"/>
      <c r="AZM459" s="17"/>
      <c r="AZN459" s="18"/>
      <c r="AZW459" s="16"/>
      <c r="AZX459" s="17"/>
      <c r="AZY459" s="18"/>
      <c r="BAH459" s="16"/>
      <c r="BAI459" s="17"/>
      <c r="BAJ459" s="18"/>
      <c r="BAS459" s="16"/>
      <c r="BAT459" s="17"/>
      <c r="BAU459" s="18"/>
      <c r="BBD459" s="16"/>
      <c r="BBE459" s="17"/>
      <c r="BBF459" s="18"/>
      <c r="BBO459" s="16"/>
      <c r="BBP459" s="17"/>
      <c r="BBQ459" s="18"/>
      <c r="BBZ459" s="16"/>
      <c r="BCA459" s="17"/>
      <c r="BCB459" s="18"/>
      <c r="BCK459" s="16"/>
      <c r="BCL459" s="17"/>
      <c r="BCM459" s="18"/>
      <c r="BCV459" s="16"/>
      <c r="BCW459" s="17"/>
      <c r="BCX459" s="18"/>
      <c r="BDG459" s="16"/>
      <c r="BDH459" s="17"/>
      <c r="BDI459" s="18"/>
      <c r="BDR459" s="16"/>
      <c r="BDS459" s="17"/>
      <c r="BDT459" s="18"/>
      <c r="BEC459" s="16"/>
      <c r="BED459" s="17"/>
      <c r="BEE459" s="18"/>
      <c r="BEN459" s="16"/>
      <c r="BEO459" s="17"/>
      <c r="BEP459" s="18"/>
      <c r="BEY459" s="16"/>
      <c r="BEZ459" s="17"/>
      <c r="BFA459" s="18"/>
      <c r="BFJ459" s="16"/>
      <c r="BFK459" s="17"/>
      <c r="BFL459" s="18"/>
      <c r="BFU459" s="16"/>
      <c r="BFV459" s="17"/>
      <c r="BFW459" s="18"/>
      <c r="BGF459" s="16"/>
      <c r="BGG459" s="17"/>
      <c r="BGH459" s="18"/>
      <c r="BGQ459" s="16"/>
      <c r="BGR459" s="17"/>
      <c r="BGS459" s="18"/>
      <c r="BHB459" s="16"/>
      <c r="BHC459" s="17"/>
      <c r="BHD459" s="18"/>
      <c r="BHM459" s="16"/>
      <c r="BHN459" s="17"/>
      <c r="BHO459" s="18"/>
      <c r="BHX459" s="16"/>
      <c r="BHY459" s="17"/>
      <c r="BHZ459" s="18"/>
      <c r="BII459" s="16"/>
      <c r="BIJ459" s="17"/>
      <c r="BIK459" s="18"/>
      <c r="BIT459" s="16"/>
      <c r="BIU459" s="17"/>
      <c r="BIV459" s="18"/>
      <c r="BJE459" s="16"/>
      <c r="BJF459" s="17"/>
      <c r="BJG459" s="18"/>
      <c r="BJP459" s="16"/>
      <c r="BJQ459" s="17"/>
      <c r="BJR459" s="18"/>
      <c r="BKA459" s="16"/>
      <c r="BKB459" s="17"/>
      <c r="BKC459" s="18"/>
      <c r="BKL459" s="16"/>
      <c r="BKM459" s="17"/>
      <c r="BKN459" s="18"/>
      <c r="BKW459" s="16"/>
      <c r="BKX459" s="17"/>
      <c r="BKY459" s="18"/>
      <c r="BLH459" s="16"/>
      <c r="BLI459" s="17"/>
      <c r="BLJ459" s="18"/>
      <c r="BLS459" s="16"/>
      <c r="BLT459" s="17"/>
      <c r="BLU459" s="18"/>
      <c r="BMD459" s="16"/>
      <c r="BME459" s="17"/>
      <c r="BMF459" s="18"/>
      <c r="BMO459" s="16"/>
      <c r="BMP459" s="17"/>
      <c r="BMQ459" s="18"/>
      <c r="BMZ459" s="16"/>
      <c r="BNA459" s="17"/>
      <c r="BNB459" s="18"/>
      <c r="BNK459" s="16"/>
      <c r="BNL459" s="17"/>
      <c r="BNM459" s="18"/>
      <c r="BNV459" s="16"/>
      <c r="BNW459" s="17"/>
      <c r="BNX459" s="18"/>
      <c r="BOG459" s="16"/>
      <c r="BOH459" s="17"/>
      <c r="BOI459" s="18"/>
      <c r="BOR459" s="16"/>
      <c r="BOS459" s="17"/>
      <c r="BOT459" s="18"/>
      <c r="BPC459" s="16"/>
      <c r="BPD459" s="17"/>
      <c r="BPE459" s="18"/>
      <c r="BPN459" s="16"/>
      <c r="BPO459" s="17"/>
      <c r="BPP459" s="18"/>
      <c r="BPY459" s="16"/>
      <c r="BPZ459" s="17"/>
      <c r="BQA459" s="18"/>
      <c r="BQJ459" s="16"/>
      <c r="BQK459" s="17"/>
      <c r="BQL459" s="18"/>
      <c r="BQU459" s="16"/>
      <c r="BQV459" s="17"/>
      <c r="BQW459" s="18"/>
      <c r="BRF459" s="16"/>
      <c r="BRG459" s="17"/>
      <c r="BRH459" s="18"/>
      <c r="BRQ459" s="16"/>
      <c r="BRR459" s="17"/>
      <c r="BRS459" s="18"/>
      <c r="BSB459" s="16"/>
      <c r="BSC459" s="17"/>
      <c r="BSD459" s="18"/>
      <c r="BSM459" s="16"/>
      <c r="BSN459" s="17"/>
      <c r="BSO459" s="18"/>
      <c r="BSX459" s="16"/>
      <c r="BSY459" s="17"/>
      <c r="BSZ459" s="18"/>
      <c r="BTI459" s="16"/>
      <c r="BTJ459" s="17"/>
      <c r="BTK459" s="18"/>
      <c r="BTT459" s="16"/>
      <c r="BTU459" s="17"/>
      <c r="BTV459" s="18"/>
      <c r="BUE459" s="16"/>
      <c r="BUF459" s="17"/>
      <c r="BUG459" s="18"/>
      <c r="BUP459" s="16"/>
      <c r="BUQ459" s="17"/>
      <c r="BUR459" s="18"/>
      <c r="BVA459" s="16"/>
      <c r="BVB459" s="17"/>
      <c r="BVC459" s="18"/>
      <c r="BVL459" s="16"/>
      <c r="BVM459" s="17"/>
      <c r="BVN459" s="18"/>
      <c r="BVW459" s="16"/>
      <c r="BVX459" s="17"/>
      <c r="BVY459" s="18"/>
      <c r="BWH459" s="16"/>
      <c r="BWI459" s="17"/>
      <c r="BWJ459" s="18"/>
      <c r="BWS459" s="16"/>
      <c r="BWT459" s="17"/>
      <c r="BWU459" s="18"/>
      <c r="BXD459" s="16"/>
      <c r="BXE459" s="17"/>
      <c r="BXF459" s="18"/>
      <c r="BXO459" s="16"/>
      <c r="BXP459" s="17"/>
      <c r="BXQ459" s="18"/>
      <c r="BXZ459" s="16"/>
      <c r="BYA459" s="17"/>
      <c r="BYB459" s="18"/>
      <c r="BYK459" s="16"/>
      <c r="BYL459" s="17"/>
      <c r="BYM459" s="18"/>
      <c r="BYV459" s="16"/>
      <c r="BYW459" s="17"/>
      <c r="BYX459" s="18"/>
      <c r="BZG459" s="16"/>
      <c r="BZH459" s="17"/>
      <c r="BZI459" s="18"/>
      <c r="BZR459" s="16"/>
      <c r="BZS459" s="17"/>
      <c r="BZT459" s="18"/>
      <c r="CAC459" s="16"/>
      <c r="CAD459" s="17"/>
      <c r="CAE459" s="18"/>
      <c r="CAN459" s="16"/>
      <c r="CAO459" s="17"/>
      <c r="CAP459" s="18"/>
      <c r="CAY459" s="16"/>
      <c r="CAZ459" s="17"/>
      <c r="CBA459" s="18"/>
      <c r="CBJ459" s="16"/>
      <c r="CBK459" s="17"/>
      <c r="CBL459" s="18"/>
      <c r="CBU459" s="16"/>
      <c r="CBV459" s="17"/>
      <c r="CBW459" s="18"/>
      <c r="CCF459" s="16"/>
      <c r="CCG459" s="17"/>
      <c r="CCH459" s="18"/>
      <c r="CCQ459" s="16"/>
      <c r="CCR459" s="17"/>
      <c r="CCS459" s="18"/>
      <c r="CDB459" s="16"/>
      <c r="CDC459" s="17"/>
      <c r="CDD459" s="18"/>
      <c r="CDM459" s="16"/>
      <c r="CDN459" s="17"/>
      <c r="CDO459" s="18"/>
      <c r="CDX459" s="16"/>
      <c r="CDY459" s="17"/>
      <c r="CDZ459" s="18"/>
      <c r="CEI459" s="16"/>
      <c r="CEJ459" s="17"/>
      <c r="CEK459" s="18"/>
      <c r="CET459" s="16"/>
      <c r="CEU459" s="17"/>
      <c r="CEV459" s="18"/>
      <c r="CFE459" s="16"/>
      <c r="CFF459" s="17"/>
      <c r="CFG459" s="18"/>
      <c r="CFP459" s="16"/>
      <c r="CFQ459" s="17"/>
      <c r="CFR459" s="18"/>
      <c r="CGA459" s="16"/>
      <c r="CGB459" s="17"/>
      <c r="CGC459" s="18"/>
      <c r="CGL459" s="16"/>
      <c r="CGM459" s="17"/>
      <c r="CGN459" s="18"/>
      <c r="CGW459" s="16"/>
      <c r="CGX459" s="17"/>
      <c r="CGY459" s="18"/>
      <c r="CHH459" s="16"/>
      <c r="CHI459" s="17"/>
      <c r="CHJ459" s="18"/>
      <c r="CHS459" s="16"/>
      <c r="CHT459" s="17"/>
      <c r="CHU459" s="18"/>
      <c r="CID459" s="16"/>
      <c r="CIE459" s="17"/>
      <c r="CIF459" s="18"/>
      <c r="CIO459" s="16"/>
      <c r="CIP459" s="17"/>
      <c r="CIQ459" s="18"/>
      <c r="CIZ459" s="16"/>
      <c r="CJA459" s="17"/>
      <c r="CJB459" s="18"/>
      <c r="CJK459" s="16"/>
      <c r="CJL459" s="17"/>
      <c r="CJM459" s="18"/>
      <c r="CJV459" s="16"/>
      <c r="CJW459" s="17"/>
      <c r="CJX459" s="18"/>
      <c r="CKG459" s="16"/>
      <c r="CKH459" s="17"/>
      <c r="CKI459" s="18"/>
      <c r="CKR459" s="16"/>
      <c r="CKS459" s="17"/>
      <c r="CKT459" s="18"/>
      <c r="CLC459" s="16"/>
      <c r="CLD459" s="17"/>
      <c r="CLE459" s="18"/>
      <c r="CLN459" s="16"/>
      <c r="CLO459" s="17"/>
      <c r="CLP459" s="18"/>
      <c r="CLY459" s="16"/>
      <c r="CLZ459" s="17"/>
      <c r="CMA459" s="18"/>
      <c r="CMJ459" s="16"/>
      <c r="CMK459" s="17"/>
      <c r="CML459" s="18"/>
      <c r="CMU459" s="16"/>
      <c r="CMV459" s="17"/>
      <c r="CMW459" s="18"/>
      <c r="CNF459" s="16"/>
      <c r="CNG459" s="17"/>
      <c r="CNH459" s="18"/>
      <c r="CNQ459" s="16"/>
      <c r="CNR459" s="17"/>
      <c r="CNS459" s="18"/>
      <c r="COB459" s="16"/>
      <c r="COC459" s="17"/>
      <c r="COD459" s="18"/>
      <c r="COM459" s="16"/>
      <c r="CON459" s="17"/>
      <c r="COO459" s="18"/>
      <c r="COX459" s="16"/>
      <c r="COY459" s="17"/>
      <c r="COZ459" s="18"/>
      <c r="CPI459" s="16"/>
      <c r="CPJ459" s="17"/>
      <c r="CPK459" s="18"/>
      <c r="CPT459" s="16"/>
      <c r="CPU459" s="17"/>
      <c r="CPV459" s="18"/>
      <c r="CQE459" s="16"/>
      <c r="CQF459" s="17"/>
      <c r="CQG459" s="18"/>
      <c r="CQP459" s="16"/>
      <c r="CQQ459" s="17"/>
      <c r="CQR459" s="18"/>
      <c r="CRA459" s="16"/>
      <c r="CRB459" s="17"/>
      <c r="CRC459" s="18"/>
      <c r="CRL459" s="16"/>
      <c r="CRM459" s="17"/>
      <c r="CRN459" s="18"/>
      <c r="CRW459" s="16"/>
      <c r="CRX459" s="17"/>
      <c r="CRY459" s="18"/>
      <c r="CSH459" s="16"/>
      <c r="CSI459" s="17"/>
      <c r="CSJ459" s="18"/>
      <c r="CSS459" s="16"/>
      <c r="CST459" s="17"/>
      <c r="CSU459" s="18"/>
      <c r="CTD459" s="16"/>
      <c r="CTE459" s="17"/>
      <c r="CTF459" s="18"/>
      <c r="CTO459" s="16"/>
      <c r="CTP459" s="17"/>
      <c r="CTQ459" s="18"/>
      <c r="CTZ459" s="16"/>
      <c r="CUA459" s="17"/>
      <c r="CUB459" s="18"/>
      <c r="CUK459" s="16"/>
      <c r="CUL459" s="17"/>
      <c r="CUM459" s="18"/>
      <c r="CUV459" s="16"/>
      <c r="CUW459" s="17"/>
      <c r="CUX459" s="18"/>
      <c r="CVG459" s="16"/>
      <c r="CVH459" s="17"/>
      <c r="CVI459" s="18"/>
      <c r="CVR459" s="16"/>
      <c r="CVS459" s="17"/>
      <c r="CVT459" s="18"/>
      <c r="CWC459" s="16"/>
      <c r="CWD459" s="17"/>
      <c r="CWE459" s="18"/>
      <c r="CWN459" s="16"/>
      <c r="CWO459" s="17"/>
      <c r="CWP459" s="18"/>
      <c r="CWY459" s="16"/>
      <c r="CWZ459" s="17"/>
      <c r="CXA459" s="18"/>
      <c r="CXJ459" s="16"/>
      <c r="CXK459" s="17"/>
      <c r="CXL459" s="18"/>
      <c r="CXU459" s="16"/>
      <c r="CXV459" s="17"/>
      <c r="CXW459" s="18"/>
      <c r="CYF459" s="16"/>
      <c r="CYG459" s="17"/>
      <c r="CYH459" s="18"/>
      <c r="CYQ459" s="16"/>
      <c r="CYR459" s="17"/>
      <c r="CYS459" s="18"/>
      <c r="CZB459" s="16"/>
      <c r="CZC459" s="17"/>
      <c r="CZD459" s="18"/>
      <c r="CZM459" s="16"/>
      <c r="CZN459" s="17"/>
      <c r="CZO459" s="18"/>
      <c r="CZX459" s="16"/>
      <c r="CZY459" s="17"/>
      <c r="CZZ459" s="18"/>
      <c r="DAI459" s="16"/>
      <c r="DAJ459" s="17"/>
      <c r="DAK459" s="18"/>
      <c r="DAT459" s="16"/>
      <c r="DAU459" s="17"/>
      <c r="DAV459" s="18"/>
      <c r="DBE459" s="16"/>
      <c r="DBF459" s="17"/>
      <c r="DBG459" s="18"/>
      <c r="DBP459" s="16"/>
      <c r="DBQ459" s="17"/>
      <c r="DBR459" s="18"/>
      <c r="DCA459" s="16"/>
      <c r="DCB459" s="17"/>
      <c r="DCC459" s="18"/>
      <c r="DCL459" s="16"/>
      <c r="DCM459" s="17"/>
      <c r="DCN459" s="18"/>
      <c r="DCW459" s="16"/>
      <c r="DCX459" s="17"/>
      <c r="DCY459" s="18"/>
      <c r="DDH459" s="16"/>
      <c r="DDI459" s="17"/>
      <c r="DDJ459" s="18"/>
      <c r="DDS459" s="16"/>
      <c r="DDT459" s="17"/>
      <c r="DDU459" s="18"/>
      <c r="DED459" s="16"/>
      <c r="DEE459" s="17"/>
      <c r="DEF459" s="18"/>
      <c r="DEO459" s="16"/>
      <c r="DEP459" s="17"/>
      <c r="DEQ459" s="18"/>
      <c r="DEZ459" s="16"/>
      <c r="DFA459" s="17"/>
      <c r="DFB459" s="18"/>
      <c r="DFK459" s="16"/>
      <c r="DFL459" s="17"/>
      <c r="DFM459" s="18"/>
      <c r="DFV459" s="16"/>
      <c r="DFW459" s="17"/>
      <c r="DFX459" s="18"/>
      <c r="DGG459" s="16"/>
      <c r="DGH459" s="17"/>
      <c r="DGI459" s="18"/>
      <c r="DGR459" s="16"/>
      <c r="DGS459" s="17"/>
      <c r="DGT459" s="18"/>
      <c r="DHC459" s="16"/>
      <c r="DHD459" s="17"/>
      <c r="DHE459" s="18"/>
      <c r="DHN459" s="16"/>
      <c r="DHO459" s="17"/>
      <c r="DHP459" s="18"/>
      <c r="DHY459" s="16"/>
      <c r="DHZ459" s="17"/>
      <c r="DIA459" s="18"/>
      <c r="DIJ459" s="16"/>
      <c r="DIK459" s="17"/>
      <c r="DIL459" s="18"/>
      <c r="DIU459" s="16"/>
      <c r="DIV459" s="17"/>
      <c r="DIW459" s="18"/>
      <c r="DJF459" s="16"/>
      <c r="DJG459" s="17"/>
      <c r="DJH459" s="18"/>
      <c r="DJQ459" s="16"/>
      <c r="DJR459" s="17"/>
      <c r="DJS459" s="18"/>
      <c r="DKB459" s="16"/>
      <c r="DKC459" s="17"/>
      <c r="DKD459" s="18"/>
      <c r="DKM459" s="16"/>
      <c r="DKN459" s="17"/>
      <c r="DKO459" s="18"/>
      <c r="DKX459" s="16"/>
      <c r="DKY459" s="17"/>
      <c r="DKZ459" s="18"/>
      <c r="DLI459" s="16"/>
      <c r="DLJ459" s="17"/>
      <c r="DLK459" s="18"/>
      <c r="DLT459" s="16"/>
      <c r="DLU459" s="17"/>
      <c r="DLV459" s="18"/>
      <c r="DME459" s="16"/>
      <c r="DMF459" s="17"/>
      <c r="DMG459" s="18"/>
      <c r="DMP459" s="16"/>
      <c r="DMQ459" s="17"/>
      <c r="DMR459" s="18"/>
      <c r="DNA459" s="16"/>
      <c r="DNB459" s="17"/>
      <c r="DNC459" s="18"/>
      <c r="DNL459" s="16"/>
      <c r="DNM459" s="17"/>
      <c r="DNN459" s="18"/>
      <c r="DNW459" s="16"/>
      <c r="DNX459" s="17"/>
      <c r="DNY459" s="18"/>
      <c r="DOH459" s="16"/>
      <c r="DOI459" s="17"/>
      <c r="DOJ459" s="18"/>
      <c r="DOS459" s="16"/>
      <c r="DOT459" s="17"/>
      <c r="DOU459" s="18"/>
      <c r="DPD459" s="16"/>
      <c r="DPE459" s="17"/>
      <c r="DPF459" s="18"/>
      <c r="DPO459" s="16"/>
      <c r="DPP459" s="17"/>
      <c r="DPQ459" s="18"/>
      <c r="DPZ459" s="16"/>
      <c r="DQA459" s="17"/>
      <c r="DQB459" s="18"/>
      <c r="DQK459" s="16"/>
      <c r="DQL459" s="17"/>
      <c r="DQM459" s="18"/>
      <c r="DQV459" s="16"/>
      <c r="DQW459" s="17"/>
      <c r="DQX459" s="18"/>
      <c r="DRG459" s="16"/>
      <c r="DRH459" s="17"/>
      <c r="DRI459" s="18"/>
      <c r="DRR459" s="16"/>
      <c r="DRS459" s="17"/>
      <c r="DRT459" s="18"/>
      <c r="DSC459" s="16"/>
      <c r="DSD459" s="17"/>
      <c r="DSE459" s="18"/>
      <c r="DSN459" s="16"/>
      <c r="DSO459" s="17"/>
      <c r="DSP459" s="18"/>
      <c r="DSY459" s="16"/>
      <c r="DSZ459" s="17"/>
      <c r="DTA459" s="18"/>
      <c r="DTJ459" s="16"/>
      <c r="DTK459" s="17"/>
      <c r="DTL459" s="18"/>
      <c r="DTU459" s="16"/>
      <c r="DTV459" s="17"/>
      <c r="DTW459" s="18"/>
      <c r="DUF459" s="16"/>
      <c r="DUG459" s="17"/>
      <c r="DUH459" s="18"/>
      <c r="DUQ459" s="16"/>
      <c r="DUR459" s="17"/>
      <c r="DUS459" s="18"/>
      <c r="DVB459" s="16"/>
      <c r="DVC459" s="17"/>
      <c r="DVD459" s="18"/>
      <c r="DVM459" s="16"/>
      <c r="DVN459" s="17"/>
      <c r="DVO459" s="18"/>
      <c r="DVX459" s="16"/>
      <c r="DVY459" s="17"/>
      <c r="DVZ459" s="18"/>
      <c r="DWI459" s="16"/>
      <c r="DWJ459" s="17"/>
      <c r="DWK459" s="18"/>
      <c r="DWT459" s="16"/>
      <c r="DWU459" s="17"/>
      <c r="DWV459" s="18"/>
      <c r="DXE459" s="16"/>
      <c r="DXF459" s="17"/>
      <c r="DXG459" s="18"/>
      <c r="DXP459" s="16"/>
      <c r="DXQ459" s="17"/>
      <c r="DXR459" s="18"/>
      <c r="DYA459" s="16"/>
      <c r="DYB459" s="17"/>
      <c r="DYC459" s="18"/>
      <c r="DYL459" s="16"/>
      <c r="DYM459" s="17"/>
      <c r="DYN459" s="18"/>
      <c r="DYW459" s="16"/>
      <c r="DYX459" s="17"/>
      <c r="DYY459" s="18"/>
      <c r="DZH459" s="16"/>
      <c r="DZI459" s="17"/>
      <c r="DZJ459" s="18"/>
      <c r="DZS459" s="16"/>
      <c r="DZT459" s="17"/>
      <c r="DZU459" s="18"/>
      <c r="EAD459" s="16"/>
      <c r="EAE459" s="17"/>
      <c r="EAF459" s="18"/>
      <c r="EAO459" s="16"/>
      <c r="EAP459" s="17"/>
      <c r="EAQ459" s="18"/>
      <c r="EAZ459" s="16"/>
      <c r="EBA459" s="17"/>
      <c r="EBB459" s="18"/>
      <c r="EBK459" s="16"/>
      <c r="EBL459" s="17"/>
      <c r="EBM459" s="18"/>
      <c r="EBV459" s="16"/>
      <c r="EBW459" s="17"/>
      <c r="EBX459" s="18"/>
      <c r="ECG459" s="16"/>
      <c r="ECH459" s="17"/>
      <c r="ECI459" s="18"/>
      <c r="ECR459" s="16"/>
      <c r="ECS459" s="17"/>
      <c r="ECT459" s="18"/>
      <c r="EDC459" s="16"/>
      <c r="EDD459" s="17"/>
      <c r="EDE459" s="18"/>
      <c r="EDN459" s="16"/>
      <c r="EDO459" s="17"/>
      <c r="EDP459" s="18"/>
      <c r="EDY459" s="16"/>
      <c r="EDZ459" s="17"/>
      <c r="EEA459" s="18"/>
      <c r="EEJ459" s="16"/>
      <c r="EEK459" s="17"/>
      <c r="EEL459" s="18"/>
      <c r="EEU459" s="16"/>
      <c r="EEV459" s="17"/>
      <c r="EEW459" s="18"/>
      <c r="EFF459" s="16"/>
      <c r="EFG459" s="17"/>
      <c r="EFH459" s="18"/>
      <c r="EFQ459" s="16"/>
      <c r="EFR459" s="17"/>
      <c r="EFS459" s="18"/>
      <c r="EGB459" s="16"/>
      <c r="EGC459" s="17"/>
      <c r="EGD459" s="18"/>
      <c r="EGM459" s="16"/>
      <c r="EGN459" s="17"/>
      <c r="EGO459" s="18"/>
      <c r="EGX459" s="16"/>
      <c r="EGY459" s="17"/>
      <c r="EGZ459" s="18"/>
      <c r="EHI459" s="16"/>
      <c r="EHJ459" s="17"/>
      <c r="EHK459" s="18"/>
      <c r="EHT459" s="16"/>
      <c r="EHU459" s="17"/>
      <c r="EHV459" s="18"/>
      <c r="EIE459" s="16"/>
      <c r="EIF459" s="17"/>
      <c r="EIG459" s="18"/>
      <c r="EIP459" s="16"/>
      <c r="EIQ459" s="17"/>
      <c r="EIR459" s="18"/>
      <c r="EJA459" s="16"/>
      <c r="EJB459" s="17"/>
      <c r="EJC459" s="18"/>
      <c r="EJL459" s="16"/>
      <c r="EJM459" s="17"/>
      <c r="EJN459" s="18"/>
      <c r="EJW459" s="16"/>
      <c r="EJX459" s="17"/>
      <c r="EJY459" s="18"/>
      <c r="EKH459" s="16"/>
      <c r="EKI459" s="17"/>
      <c r="EKJ459" s="18"/>
      <c r="EKS459" s="16"/>
      <c r="EKT459" s="17"/>
      <c r="EKU459" s="18"/>
      <c r="ELD459" s="16"/>
      <c r="ELE459" s="17"/>
      <c r="ELF459" s="18"/>
      <c r="ELO459" s="16"/>
      <c r="ELP459" s="17"/>
      <c r="ELQ459" s="18"/>
      <c r="ELZ459" s="16"/>
      <c r="EMA459" s="17"/>
      <c r="EMB459" s="18"/>
      <c r="EMK459" s="16"/>
      <c r="EML459" s="17"/>
      <c r="EMM459" s="18"/>
      <c r="EMV459" s="16"/>
      <c r="EMW459" s="17"/>
      <c r="EMX459" s="18"/>
      <c r="ENG459" s="16"/>
      <c r="ENH459" s="17"/>
      <c r="ENI459" s="18"/>
      <c r="ENR459" s="16"/>
      <c r="ENS459" s="17"/>
      <c r="ENT459" s="18"/>
      <c r="EOC459" s="16"/>
      <c r="EOD459" s="17"/>
      <c r="EOE459" s="18"/>
      <c r="EON459" s="16"/>
      <c r="EOO459" s="17"/>
      <c r="EOP459" s="18"/>
      <c r="EOY459" s="16"/>
      <c r="EOZ459" s="17"/>
      <c r="EPA459" s="18"/>
      <c r="EPJ459" s="16"/>
      <c r="EPK459" s="17"/>
      <c r="EPL459" s="18"/>
      <c r="EPU459" s="16"/>
      <c r="EPV459" s="17"/>
      <c r="EPW459" s="18"/>
      <c r="EQF459" s="16"/>
      <c r="EQG459" s="17"/>
      <c r="EQH459" s="18"/>
      <c r="EQQ459" s="16"/>
      <c r="EQR459" s="17"/>
      <c r="EQS459" s="18"/>
      <c r="ERB459" s="16"/>
      <c r="ERC459" s="17"/>
      <c r="ERD459" s="18"/>
      <c r="ERM459" s="16"/>
      <c r="ERN459" s="17"/>
      <c r="ERO459" s="18"/>
      <c r="ERX459" s="16"/>
      <c r="ERY459" s="17"/>
      <c r="ERZ459" s="18"/>
      <c r="ESI459" s="16"/>
      <c r="ESJ459" s="17"/>
      <c r="ESK459" s="18"/>
      <c r="EST459" s="16"/>
      <c r="ESU459" s="17"/>
      <c r="ESV459" s="18"/>
      <c r="ETE459" s="16"/>
      <c r="ETF459" s="17"/>
      <c r="ETG459" s="18"/>
      <c r="ETP459" s="16"/>
      <c r="ETQ459" s="17"/>
      <c r="ETR459" s="18"/>
      <c r="EUA459" s="16"/>
      <c r="EUB459" s="17"/>
      <c r="EUC459" s="18"/>
      <c r="EUL459" s="16"/>
      <c r="EUM459" s="17"/>
      <c r="EUN459" s="18"/>
      <c r="EUW459" s="16"/>
      <c r="EUX459" s="17"/>
      <c r="EUY459" s="18"/>
      <c r="EVH459" s="16"/>
      <c r="EVI459" s="17"/>
      <c r="EVJ459" s="18"/>
      <c r="EVS459" s="16"/>
      <c r="EVT459" s="17"/>
      <c r="EVU459" s="18"/>
      <c r="EWD459" s="16"/>
      <c r="EWE459" s="17"/>
      <c r="EWF459" s="18"/>
      <c r="EWO459" s="16"/>
      <c r="EWP459" s="17"/>
      <c r="EWQ459" s="18"/>
      <c r="EWZ459" s="16"/>
      <c r="EXA459" s="17"/>
      <c r="EXB459" s="18"/>
      <c r="EXK459" s="16"/>
      <c r="EXL459" s="17"/>
      <c r="EXM459" s="18"/>
      <c r="EXV459" s="16"/>
      <c r="EXW459" s="17"/>
      <c r="EXX459" s="18"/>
      <c r="EYG459" s="16"/>
      <c r="EYH459" s="17"/>
      <c r="EYI459" s="18"/>
      <c r="EYR459" s="16"/>
      <c r="EYS459" s="17"/>
      <c r="EYT459" s="18"/>
      <c r="EZC459" s="16"/>
      <c r="EZD459" s="17"/>
      <c r="EZE459" s="18"/>
      <c r="EZN459" s="16"/>
      <c r="EZO459" s="17"/>
      <c r="EZP459" s="18"/>
      <c r="EZY459" s="16"/>
      <c r="EZZ459" s="17"/>
      <c r="FAA459" s="18"/>
      <c r="FAJ459" s="16"/>
      <c r="FAK459" s="17"/>
      <c r="FAL459" s="18"/>
      <c r="FAU459" s="16"/>
      <c r="FAV459" s="17"/>
      <c r="FAW459" s="18"/>
      <c r="FBF459" s="16"/>
      <c r="FBG459" s="17"/>
      <c r="FBH459" s="18"/>
      <c r="FBQ459" s="16"/>
      <c r="FBR459" s="17"/>
      <c r="FBS459" s="18"/>
      <c r="FCB459" s="16"/>
      <c r="FCC459" s="17"/>
      <c r="FCD459" s="18"/>
      <c r="FCM459" s="16"/>
      <c r="FCN459" s="17"/>
      <c r="FCO459" s="18"/>
      <c r="FCX459" s="16"/>
      <c r="FCY459" s="17"/>
      <c r="FCZ459" s="18"/>
      <c r="FDI459" s="16"/>
      <c r="FDJ459" s="17"/>
      <c r="FDK459" s="18"/>
      <c r="FDT459" s="16"/>
      <c r="FDU459" s="17"/>
      <c r="FDV459" s="18"/>
      <c r="FEE459" s="16"/>
      <c r="FEF459" s="17"/>
      <c r="FEG459" s="18"/>
      <c r="FEP459" s="16"/>
      <c r="FEQ459" s="17"/>
      <c r="FER459" s="18"/>
      <c r="FFA459" s="16"/>
      <c r="FFB459" s="17"/>
      <c r="FFC459" s="18"/>
      <c r="FFL459" s="16"/>
      <c r="FFM459" s="17"/>
      <c r="FFN459" s="18"/>
      <c r="FFW459" s="16"/>
      <c r="FFX459" s="17"/>
      <c r="FFY459" s="18"/>
      <c r="FGH459" s="16"/>
      <c r="FGI459" s="17"/>
      <c r="FGJ459" s="18"/>
      <c r="FGS459" s="16"/>
      <c r="FGT459" s="17"/>
      <c r="FGU459" s="18"/>
      <c r="FHD459" s="16"/>
      <c r="FHE459" s="17"/>
      <c r="FHF459" s="18"/>
      <c r="FHO459" s="16"/>
      <c r="FHP459" s="17"/>
      <c r="FHQ459" s="18"/>
      <c r="FHZ459" s="16"/>
      <c r="FIA459" s="17"/>
      <c r="FIB459" s="18"/>
      <c r="FIK459" s="16"/>
      <c r="FIL459" s="17"/>
      <c r="FIM459" s="18"/>
      <c r="FIV459" s="16"/>
      <c r="FIW459" s="17"/>
      <c r="FIX459" s="18"/>
      <c r="FJG459" s="16"/>
      <c r="FJH459" s="17"/>
      <c r="FJI459" s="18"/>
      <c r="FJR459" s="16"/>
      <c r="FJS459" s="17"/>
      <c r="FJT459" s="18"/>
      <c r="FKC459" s="16"/>
      <c r="FKD459" s="17"/>
      <c r="FKE459" s="18"/>
      <c r="FKN459" s="16"/>
      <c r="FKO459" s="17"/>
      <c r="FKP459" s="18"/>
      <c r="FKY459" s="16"/>
      <c r="FKZ459" s="17"/>
      <c r="FLA459" s="18"/>
      <c r="FLJ459" s="16"/>
      <c r="FLK459" s="17"/>
      <c r="FLL459" s="18"/>
      <c r="FLU459" s="16"/>
      <c r="FLV459" s="17"/>
      <c r="FLW459" s="18"/>
      <c r="FMF459" s="16"/>
      <c r="FMG459" s="17"/>
      <c r="FMH459" s="18"/>
      <c r="FMQ459" s="16"/>
      <c r="FMR459" s="17"/>
      <c r="FMS459" s="18"/>
      <c r="FNB459" s="16"/>
      <c r="FNC459" s="17"/>
      <c r="FND459" s="18"/>
      <c r="FNM459" s="16"/>
      <c r="FNN459" s="17"/>
      <c r="FNO459" s="18"/>
      <c r="FNX459" s="16"/>
      <c r="FNY459" s="17"/>
      <c r="FNZ459" s="18"/>
      <c r="FOI459" s="16"/>
      <c r="FOJ459" s="17"/>
      <c r="FOK459" s="18"/>
      <c r="FOT459" s="16"/>
      <c r="FOU459" s="17"/>
      <c r="FOV459" s="18"/>
      <c r="FPE459" s="16"/>
      <c r="FPF459" s="17"/>
      <c r="FPG459" s="18"/>
      <c r="FPP459" s="16"/>
      <c r="FPQ459" s="17"/>
      <c r="FPR459" s="18"/>
      <c r="FQA459" s="16"/>
      <c r="FQB459" s="17"/>
      <c r="FQC459" s="18"/>
      <c r="FQL459" s="16"/>
      <c r="FQM459" s="17"/>
      <c r="FQN459" s="18"/>
      <c r="FQW459" s="16"/>
      <c r="FQX459" s="17"/>
      <c r="FQY459" s="18"/>
      <c r="FRH459" s="16"/>
      <c r="FRI459" s="17"/>
      <c r="FRJ459" s="18"/>
      <c r="FRS459" s="16"/>
      <c r="FRT459" s="17"/>
      <c r="FRU459" s="18"/>
      <c r="FSD459" s="16"/>
      <c r="FSE459" s="17"/>
      <c r="FSF459" s="18"/>
      <c r="FSO459" s="16"/>
      <c r="FSP459" s="17"/>
      <c r="FSQ459" s="18"/>
      <c r="FSZ459" s="16"/>
      <c r="FTA459" s="17"/>
      <c r="FTB459" s="18"/>
      <c r="FTK459" s="16"/>
      <c r="FTL459" s="17"/>
      <c r="FTM459" s="18"/>
      <c r="FTV459" s="16"/>
      <c r="FTW459" s="17"/>
      <c r="FTX459" s="18"/>
      <c r="FUG459" s="16"/>
      <c r="FUH459" s="17"/>
      <c r="FUI459" s="18"/>
      <c r="FUR459" s="16"/>
      <c r="FUS459" s="17"/>
      <c r="FUT459" s="18"/>
      <c r="FVC459" s="16"/>
      <c r="FVD459" s="17"/>
      <c r="FVE459" s="18"/>
      <c r="FVN459" s="16"/>
      <c r="FVO459" s="17"/>
      <c r="FVP459" s="18"/>
      <c r="FVY459" s="16"/>
      <c r="FVZ459" s="17"/>
      <c r="FWA459" s="18"/>
      <c r="FWJ459" s="16"/>
      <c r="FWK459" s="17"/>
      <c r="FWL459" s="18"/>
      <c r="FWU459" s="16"/>
      <c r="FWV459" s="17"/>
      <c r="FWW459" s="18"/>
      <c r="FXF459" s="16"/>
      <c r="FXG459" s="17"/>
      <c r="FXH459" s="18"/>
      <c r="FXQ459" s="16"/>
      <c r="FXR459" s="17"/>
      <c r="FXS459" s="18"/>
      <c r="FYB459" s="16"/>
      <c r="FYC459" s="17"/>
      <c r="FYD459" s="18"/>
      <c r="FYM459" s="16"/>
      <c r="FYN459" s="17"/>
      <c r="FYO459" s="18"/>
      <c r="FYX459" s="16"/>
      <c r="FYY459" s="17"/>
      <c r="FYZ459" s="18"/>
      <c r="FZI459" s="16"/>
      <c r="FZJ459" s="17"/>
      <c r="FZK459" s="18"/>
      <c r="FZT459" s="16"/>
      <c r="FZU459" s="17"/>
      <c r="FZV459" s="18"/>
      <c r="GAE459" s="16"/>
      <c r="GAF459" s="17"/>
      <c r="GAG459" s="18"/>
      <c r="GAP459" s="16"/>
      <c r="GAQ459" s="17"/>
      <c r="GAR459" s="18"/>
      <c r="GBA459" s="16"/>
      <c r="GBB459" s="17"/>
      <c r="GBC459" s="18"/>
      <c r="GBL459" s="16"/>
      <c r="GBM459" s="17"/>
      <c r="GBN459" s="18"/>
      <c r="GBW459" s="16"/>
      <c r="GBX459" s="17"/>
      <c r="GBY459" s="18"/>
      <c r="GCH459" s="16"/>
      <c r="GCI459" s="17"/>
      <c r="GCJ459" s="18"/>
      <c r="GCS459" s="16"/>
      <c r="GCT459" s="17"/>
      <c r="GCU459" s="18"/>
      <c r="GDD459" s="16"/>
      <c r="GDE459" s="17"/>
      <c r="GDF459" s="18"/>
      <c r="GDO459" s="16"/>
      <c r="GDP459" s="17"/>
      <c r="GDQ459" s="18"/>
      <c r="GDZ459" s="16"/>
      <c r="GEA459" s="17"/>
      <c r="GEB459" s="18"/>
      <c r="GEK459" s="16"/>
      <c r="GEL459" s="17"/>
      <c r="GEM459" s="18"/>
      <c r="GEV459" s="16"/>
      <c r="GEW459" s="17"/>
      <c r="GEX459" s="18"/>
      <c r="GFG459" s="16"/>
      <c r="GFH459" s="17"/>
      <c r="GFI459" s="18"/>
      <c r="GFR459" s="16"/>
      <c r="GFS459" s="17"/>
      <c r="GFT459" s="18"/>
      <c r="GGC459" s="16"/>
      <c r="GGD459" s="17"/>
      <c r="GGE459" s="18"/>
      <c r="GGN459" s="16"/>
      <c r="GGO459" s="17"/>
      <c r="GGP459" s="18"/>
      <c r="GGY459" s="16"/>
      <c r="GGZ459" s="17"/>
      <c r="GHA459" s="18"/>
      <c r="GHJ459" s="16"/>
      <c r="GHK459" s="17"/>
      <c r="GHL459" s="18"/>
      <c r="GHU459" s="16"/>
      <c r="GHV459" s="17"/>
      <c r="GHW459" s="18"/>
      <c r="GIF459" s="16"/>
      <c r="GIG459" s="17"/>
      <c r="GIH459" s="18"/>
      <c r="GIQ459" s="16"/>
      <c r="GIR459" s="17"/>
      <c r="GIS459" s="18"/>
      <c r="GJB459" s="16"/>
      <c r="GJC459" s="17"/>
      <c r="GJD459" s="18"/>
      <c r="GJM459" s="16"/>
      <c r="GJN459" s="17"/>
      <c r="GJO459" s="18"/>
      <c r="GJX459" s="16"/>
      <c r="GJY459" s="17"/>
      <c r="GJZ459" s="18"/>
      <c r="GKI459" s="16"/>
      <c r="GKJ459" s="17"/>
      <c r="GKK459" s="18"/>
      <c r="GKT459" s="16"/>
      <c r="GKU459" s="17"/>
      <c r="GKV459" s="18"/>
      <c r="GLE459" s="16"/>
      <c r="GLF459" s="17"/>
      <c r="GLG459" s="18"/>
      <c r="GLP459" s="16"/>
      <c r="GLQ459" s="17"/>
      <c r="GLR459" s="18"/>
      <c r="GMA459" s="16"/>
      <c r="GMB459" s="17"/>
      <c r="GMC459" s="18"/>
      <c r="GML459" s="16"/>
      <c r="GMM459" s="17"/>
      <c r="GMN459" s="18"/>
      <c r="GMW459" s="16"/>
      <c r="GMX459" s="17"/>
      <c r="GMY459" s="18"/>
      <c r="GNH459" s="16"/>
      <c r="GNI459" s="17"/>
      <c r="GNJ459" s="18"/>
      <c r="GNS459" s="16"/>
      <c r="GNT459" s="17"/>
      <c r="GNU459" s="18"/>
      <c r="GOD459" s="16"/>
      <c r="GOE459" s="17"/>
      <c r="GOF459" s="18"/>
      <c r="GOO459" s="16"/>
      <c r="GOP459" s="17"/>
      <c r="GOQ459" s="18"/>
      <c r="GOZ459" s="16"/>
      <c r="GPA459" s="17"/>
      <c r="GPB459" s="18"/>
      <c r="GPK459" s="16"/>
      <c r="GPL459" s="17"/>
      <c r="GPM459" s="18"/>
      <c r="GPV459" s="16"/>
      <c r="GPW459" s="17"/>
      <c r="GPX459" s="18"/>
      <c r="GQG459" s="16"/>
      <c r="GQH459" s="17"/>
      <c r="GQI459" s="18"/>
      <c r="GQR459" s="16"/>
      <c r="GQS459" s="17"/>
      <c r="GQT459" s="18"/>
      <c r="GRC459" s="16"/>
      <c r="GRD459" s="17"/>
      <c r="GRE459" s="18"/>
      <c r="GRN459" s="16"/>
      <c r="GRO459" s="17"/>
      <c r="GRP459" s="18"/>
      <c r="GRY459" s="16"/>
      <c r="GRZ459" s="17"/>
      <c r="GSA459" s="18"/>
      <c r="GSJ459" s="16"/>
      <c r="GSK459" s="17"/>
      <c r="GSL459" s="18"/>
      <c r="GSU459" s="16"/>
      <c r="GSV459" s="17"/>
      <c r="GSW459" s="18"/>
      <c r="GTF459" s="16"/>
      <c r="GTG459" s="17"/>
      <c r="GTH459" s="18"/>
      <c r="GTQ459" s="16"/>
      <c r="GTR459" s="17"/>
      <c r="GTS459" s="18"/>
      <c r="GUB459" s="16"/>
      <c r="GUC459" s="17"/>
      <c r="GUD459" s="18"/>
      <c r="GUM459" s="16"/>
      <c r="GUN459" s="17"/>
      <c r="GUO459" s="18"/>
      <c r="GUX459" s="16"/>
      <c r="GUY459" s="17"/>
      <c r="GUZ459" s="18"/>
      <c r="GVI459" s="16"/>
      <c r="GVJ459" s="17"/>
      <c r="GVK459" s="18"/>
      <c r="GVT459" s="16"/>
      <c r="GVU459" s="17"/>
      <c r="GVV459" s="18"/>
      <c r="GWE459" s="16"/>
      <c r="GWF459" s="17"/>
      <c r="GWG459" s="18"/>
      <c r="GWP459" s="16"/>
      <c r="GWQ459" s="17"/>
      <c r="GWR459" s="18"/>
      <c r="GXA459" s="16"/>
      <c r="GXB459" s="17"/>
      <c r="GXC459" s="18"/>
      <c r="GXL459" s="16"/>
      <c r="GXM459" s="17"/>
      <c r="GXN459" s="18"/>
      <c r="GXW459" s="16"/>
      <c r="GXX459" s="17"/>
      <c r="GXY459" s="18"/>
      <c r="GYH459" s="16"/>
      <c r="GYI459" s="17"/>
      <c r="GYJ459" s="18"/>
      <c r="GYS459" s="16"/>
      <c r="GYT459" s="17"/>
      <c r="GYU459" s="18"/>
      <c r="GZD459" s="16"/>
      <c r="GZE459" s="17"/>
      <c r="GZF459" s="18"/>
      <c r="GZO459" s="16"/>
      <c r="GZP459" s="17"/>
      <c r="GZQ459" s="18"/>
      <c r="GZZ459" s="16"/>
      <c r="HAA459" s="17"/>
      <c r="HAB459" s="18"/>
      <c r="HAK459" s="16"/>
      <c r="HAL459" s="17"/>
      <c r="HAM459" s="18"/>
      <c r="HAV459" s="16"/>
      <c r="HAW459" s="17"/>
      <c r="HAX459" s="18"/>
      <c r="HBG459" s="16"/>
      <c r="HBH459" s="17"/>
      <c r="HBI459" s="18"/>
      <c r="HBR459" s="16"/>
      <c r="HBS459" s="17"/>
      <c r="HBT459" s="18"/>
      <c r="HCC459" s="16"/>
      <c r="HCD459" s="17"/>
      <c r="HCE459" s="18"/>
      <c r="HCN459" s="16"/>
      <c r="HCO459" s="17"/>
      <c r="HCP459" s="18"/>
      <c r="HCY459" s="16"/>
      <c r="HCZ459" s="17"/>
      <c r="HDA459" s="18"/>
      <c r="HDJ459" s="16"/>
      <c r="HDK459" s="17"/>
      <c r="HDL459" s="18"/>
      <c r="HDU459" s="16"/>
      <c r="HDV459" s="17"/>
      <c r="HDW459" s="18"/>
      <c r="HEF459" s="16"/>
      <c r="HEG459" s="17"/>
      <c r="HEH459" s="18"/>
      <c r="HEQ459" s="16"/>
      <c r="HER459" s="17"/>
      <c r="HES459" s="18"/>
      <c r="HFB459" s="16"/>
      <c r="HFC459" s="17"/>
      <c r="HFD459" s="18"/>
      <c r="HFM459" s="16"/>
      <c r="HFN459" s="17"/>
      <c r="HFO459" s="18"/>
      <c r="HFX459" s="16"/>
      <c r="HFY459" s="17"/>
      <c r="HFZ459" s="18"/>
      <c r="HGI459" s="16"/>
      <c r="HGJ459" s="17"/>
      <c r="HGK459" s="18"/>
      <c r="HGT459" s="16"/>
      <c r="HGU459" s="17"/>
      <c r="HGV459" s="18"/>
      <c r="HHE459" s="16"/>
      <c r="HHF459" s="17"/>
      <c r="HHG459" s="18"/>
      <c r="HHP459" s="16"/>
      <c r="HHQ459" s="17"/>
      <c r="HHR459" s="18"/>
      <c r="HIA459" s="16"/>
      <c r="HIB459" s="17"/>
      <c r="HIC459" s="18"/>
      <c r="HIL459" s="16"/>
      <c r="HIM459" s="17"/>
      <c r="HIN459" s="18"/>
      <c r="HIW459" s="16"/>
      <c r="HIX459" s="17"/>
      <c r="HIY459" s="18"/>
      <c r="HJH459" s="16"/>
      <c r="HJI459" s="17"/>
      <c r="HJJ459" s="18"/>
      <c r="HJS459" s="16"/>
      <c r="HJT459" s="17"/>
      <c r="HJU459" s="18"/>
      <c r="HKD459" s="16"/>
      <c r="HKE459" s="17"/>
      <c r="HKF459" s="18"/>
      <c r="HKO459" s="16"/>
      <c r="HKP459" s="17"/>
      <c r="HKQ459" s="18"/>
      <c r="HKZ459" s="16"/>
      <c r="HLA459" s="17"/>
      <c r="HLB459" s="18"/>
      <c r="HLK459" s="16"/>
      <c r="HLL459" s="17"/>
      <c r="HLM459" s="18"/>
      <c r="HLV459" s="16"/>
      <c r="HLW459" s="17"/>
      <c r="HLX459" s="18"/>
      <c r="HMG459" s="16"/>
      <c r="HMH459" s="17"/>
      <c r="HMI459" s="18"/>
      <c r="HMR459" s="16"/>
      <c r="HMS459" s="17"/>
      <c r="HMT459" s="18"/>
      <c r="HNC459" s="16"/>
      <c r="HND459" s="17"/>
      <c r="HNE459" s="18"/>
      <c r="HNN459" s="16"/>
      <c r="HNO459" s="17"/>
      <c r="HNP459" s="18"/>
      <c r="HNY459" s="16"/>
      <c r="HNZ459" s="17"/>
      <c r="HOA459" s="18"/>
      <c r="HOJ459" s="16"/>
      <c r="HOK459" s="17"/>
      <c r="HOL459" s="18"/>
      <c r="HOU459" s="16"/>
      <c r="HOV459" s="17"/>
      <c r="HOW459" s="18"/>
      <c r="HPF459" s="16"/>
      <c r="HPG459" s="17"/>
      <c r="HPH459" s="18"/>
      <c r="HPQ459" s="16"/>
      <c r="HPR459" s="17"/>
      <c r="HPS459" s="18"/>
      <c r="HQB459" s="16"/>
      <c r="HQC459" s="17"/>
      <c r="HQD459" s="18"/>
      <c r="HQM459" s="16"/>
      <c r="HQN459" s="17"/>
      <c r="HQO459" s="18"/>
      <c r="HQX459" s="16"/>
      <c r="HQY459" s="17"/>
      <c r="HQZ459" s="18"/>
      <c r="HRI459" s="16"/>
      <c r="HRJ459" s="17"/>
      <c r="HRK459" s="18"/>
      <c r="HRT459" s="16"/>
      <c r="HRU459" s="17"/>
      <c r="HRV459" s="18"/>
      <c r="HSE459" s="16"/>
      <c r="HSF459" s="17"/>
      <c r="HSG459" s="18"/>
      <c r="HSP459" s="16"/>
      <c r="HSQ459" s="17"/>
      <c r="HSR459" s="18"/>
      <c r="HTA459" s="16"/>
      <c r="HTB459" s="17"/>
      <c r="HTC459" s="18"/>
      <c r="HTL459" s="16"/>
      <c r="HTM459" s="17"/>
      <c r="HTN459" s="18"/>
      <c r="HTW459" s="16"/>
      <c r="HTX459" s="17"/>
      <c r="HTY459" s="18"/>
      <c r="HUH459" s="16"/>
      <c r="HUI459" s="17"/>
      <c r="HUJ459" s="18"/>
      <c r="HUS459" s="16"/>
      <c r="HUT459" s="17"/>
      <c r="HUU459" s="18"/>
      <c r="HVD459" s="16"/>
      <c r="HVE459" s="17"/>
      <c r="HVF459" s="18"/>
      <c r="HVO459" s="16"/>
      <c r="HVP459" s="17"/>
      <c r="HVQ459" s="18"/>
      <c r="HVZ459" s="16"/>
      <c r="HWA459" s="17"/>
      <c r="HWB459" s="18"/>
      <c r="HWK459" s="16"/>
      <c r="HWL459" s="17"/>
      <c r="HWM459" s="18"/>
      <c r="HWV459" s="16"/>
      <c r="HWW459" s="17"/>
      <c r="HWX459" s="18"/>
      <c r="HXG459" s="16"/>
      <c r="HXH459" s="17"/>
      <c r="HXI459" s="18"/>
      <c r="HXR459" s="16"/>
      <c r="HXS459" s="17"/>
      <c r="HXT459" s="18"/>
      <c r="HYC459" s="16"/>
      <c r="HYD459" s="17"/>
      <c r="HYE459" s="18"/>
      <c r="HYN459" s="16"/>
      <c r="HYO459" s="17"/>
      <c r="HYP459" s="18"/>
      <c r="HYY459" s="16"/>
      <c r="HYZ459" s="17"/>
      <c r="HZA459" s="18"/>
      <c r="HZJ459" s="16"/>
      <c r="HZK459" s="17"/>
      <c r="HZL459" s="18"/>
      <c r="HZU459" s="16"/>
      <c r="HZV459" s="17"/>
      <c r="HZW459" s="18"/>
      <c r="IAF459" s="16"/>
      <c r="IAG459" s="17"/>
      <c r="IAH459" s="18"/>
      <c r="IAQ459" s="16"/>
      <c r="IAR459" s="17"/>
      <c r="IAS459" s="18"/>
      <c r="IBB459" s="16"/>
      <c r="IBC459" s="17"/>
      <c r="IBD459" s="18"/>
      <c r="IBM459" s="16"/>
      <c r="IBN459" s="17"/>
      <c r="IBO459" s="18"/>
      <c r="IBX459" s="16"/>
      <c r="IBY459" s="17"/>
      <c r="IBZ459" s="18"/>
      <c r="ICI459" s="16"/>
      <c r="ICJ459" s="17"/>
      <c r="ICK459" s="18"/>
      <c r="ICT459" s="16"/>
      <c r="ICU459" s="17"/>
      <c r="ICV459" s="18"/>
      <c r="IDE459" s="16"/>
      <c r="IDF459" s="17"/>
      <c r="IDG459" s="18"/>
      <c r="IDP459" s="16"/>
      <c r="IDQ459" s="17"/>
      <c r="IDR459" s="18"/>
      <c r="IEA459" s="16"/>
      <c r="IEB459" s="17"/>
      <c r="IEC459" s="18"/>
      <c r="IEL459" s="16"/>
      <c r="IEM459" s="17"/>
      <c r="IEN459" s="18"/>
      <c r="IEW459" s="16"/>
      <c r="IEX459" s="17"/>
      <c r="IEY459" s="18"/>
      <c r="IFH459" s="16"/>
      <c r="IFI459" s="17"/>
      <c r="IFJ459" s="18"/>
      <c r="IFS459" s="16"/>
      <c r="IFT459" s="17"/>
      <c r="IFU459" s="18"/>
      <c r="IGD459" s="16"/>
      <c r="IGE459" s="17"/>
      <c r="IGF459" s="18"/>
      <c r="IGO459" s="16"/>
      <c r="IGP459" s="17"/>
      <c r="IGQ459" s="18"/>
      <c r="IGZ459" s="16"/>
      <c r="IHA459" s="17"/>
      <c r="IHB459" s="18"/>
      <c r="IHK459" s="16"/>
      <c r="IHL459" s="17"/>
      <c r="IHM459" s="18"/>
      <c r="IHV459" s="16"/>
      <c r="IHW459" s="17"/>
      <c r="IHX459" s="18"/>
      <c r="IIG459" s="16"/>
      <c r="IIH459" s="17"/>
      <c r="III459" s="18"/>
      <c r="IIR459" s="16"/>
      <c r="IIS459" s="17"/>
      <c r="IIT459" s="18"/>
      <c r="IJC459" s="16"/>
      <c r="IJD459" s="17"/>
      <c r="IJE459" s="18"/>
      <c r="IJN459" s="16"/>
      <c r="IJO459" s="17"/>
      <c r="IJP459" s="18"/>
      <c r="IJY459" s="16"/>
      <c r="IJZ459" s="17"/>
      <c r="IKA459" s="18"/>
      <c r="IKJ459" s="16"/>
      <c r="IKK459" s="17"/>
      <c r="IKL459" s="18"/>
      <c r="IKU459" s="16"/>
      <c r="IKV459" s="17"/>
      <c r="IKW459" s="18"/>
      <c r="ILF459" s="16"/>
      <c r="ILG459" s="17"/>
      <c r="ILH459" s="18"/>
      <c r="ILQ459" s="16"/>
      <c r="ILR459" s="17"/>
      <c r="ILS459" s="18"/>
      <c r="IMB459" s="16"/>
      <c r="IMC459" s="17"/>
      <c r="IMD459" s="18"/>
      <c r="IMM459" s="16"/>
      <c r="IMN459" s="17"/>
      <c r="IMO459" s="18"/>
      <c r="IMX459" s="16"/>
      <c r="IMY459" s="17"/>
      <c r="IMZ459" s="18"/>
      <c r="INI459" s="16"/>
      <c r="INJ459" s="17"/>
      <c r="INK459" s="18"/>
      <c r="INT459" s="16"/>
      <c r="INU459" s="17"/>
      <c r="INV459" s="18"/>
      <c r="IOE459" s="16"/>
      <c r="IOF459" s="17"/>
      <c r="IOG459" s="18"/>
      <c r="IOP459" s="16"/>
      <c r="IOQ459" s="17"/>
      <c r="IOR459" s="18"/>
      <c r="IPA459" s="16"/>
      <c r="IPB459" s="17"/>
      <c r="IPC459" s="18"/>
      <c r="IPL459" s="16"/>
      <c r="IPM459" s="17"/>
      <c r="IPN459" s="18"/>
      <c r="IPW459" s="16"/>
      <c r="IPX459" s="17"/>
      <c r="IPY459" s="18"/>
      <c r="IQH459" s="16"/>
      <c r="IQI459" s="17"/>
      <c r="IQJ459" s="18"/>
      <c r="IQS459" s="16"/>
      <c r="IQT459" s="17"/>
      <c r="IQU459" s="18"/>
      <c r="IRD459" s="16"/>
      <c r="IRE459" s="17"/>
      <c r="IRF459" s="18"/>
      <c r="IRO459" s="16"/>
      <c r="IRP459" s="17"/>
      <c r="IRQ459" s="18"/>
      <c r="IRZ459" s="16"/>
      <c r="ISA459" s="17"/>
      <c r="ISB459" s="18"/>
      <c r="ISK459" s="16"/>
      <c r="ISL459" s="17"/>
      <c r="ISM459" s="18"/>
      <c r="ISV459" s="16"/>
      <c r="ISW459" s="17"/>
      <c r="ISX459" s="18"/>
      <c r="ITG459" s="16"/>
      <c r="ITH459" s="17"/>
      <c r="ITI459" s="18"/>
      <c r="ITR459" s="16"/>
      <c r="ITS459" s="17"/>
      <c r="ITT459" s="18"/>
      <c r="IUC459" s="16"/>
      <c r="IUD459" s="17"/>
      <c r="IUE459" s="18"/>
      <c r="IUN459" s="16"/>
      <c r="IUO459" s="17"/>
      <c r="IUP459" s="18"/>
      <c r="IUY459" s="16"/>
      <c r="IUZ459" s="17"/>
      <c r="IVA459" s="18"/>
      <c r="IVJ459" s="16"/>
      <c r="IVK459" s="17"/>
      <c r="IVL459" s="18"/>
      <c r="IVU459" s="16"/>
      <c r="IVV459" s="17"/>
      <c r="IVW459" s="18"/>
      <c r="IWF459" s="16"/>
      <c r="IWG459" s="17"/>
      <c r="IWH459" s="18"/>
      <c r="IWQ459" s="16"/>
      <c r="IWR459" s="17"/>
      <c r="IWS459" s="18"/>
      <c r="IXB459" s="16"/>
      <c r="IXC459" s="17"/>
      <c r="IXD459" s="18"/>
      <c r="IXM459" s="16"/>
      <c r="IXN459" s="17"/>
      <c r="IXO459" s="18"/>
      <c r="IXX459" s="16"/>
      <c r="IXY459" s="17"/>
      <c r="IXZ459" s="18"/>
      <c r="IYI459" s="16"/>
      <c r="IYJ459" s="17"/>
      <c r="IYK459" s="18"/>
      <c r="IYT459" s="16"/>
      <c r="IYU459" s="17"/>
      <c r="IYV459" s="18"/>
      <c r="IZE459" s="16"/>
      <c r="IZF459" s="17"/>
      <c r="IZG459" s="18"/>
      <c r="IZP459" s="16"/>
      <c r="IZQ459" s="17"/>
      <c r="IZR459" s="18"/>
      <c r="JAA459" s="16"/>
      <c r="JAB459" s="17"/>
      <c r="JAC459" s="18"/>
      <c r="JAL459" s="16"/>
      <c r="JAM459" s="17"/>
      <c r="JAN459" s="18"/>
      <c r="JAW459" s="16"/>
      <c r="JAX459" s="17"/>
      <c r="JAY459" s="18"/>
      <c r="JBH459" s="16"/>
      <c r="JBI459" s="17"/>
      <c r="JBJ459" s="18"/>
      <c r="JBS459" s="16"/>
      <c r="JBT459" s="17"/>
      <c r="JBU459" s="18"/>
      <c r="JCD459" s="16"/>
      <c r="JCE459" s="17"/>
      <c r="JCF459" s="18"/>
      <c r="JCO459" s="16"/>
      <c r="JCP459" s="17"/>
      <c r="JCQ459" s="18"/>
      <c r="JCZ459" s="16"/>
      <c r="JDA459" s="17"/>
      <c r="JDB459" s="18"/>
      <c r="JDK459" s="16"/>
      <c r="JDL459" s="17"/>
      <c r="JDM459" s="18"/>
      <c r="JDV459" s="16"/>
      <c r="JDW459" s="17"/>
      <c r="JDX459" s="18"/>
      <c r="JEG459" s="16"/>
      <c r="JEH459" s="17"/>
      <c r="JEI459" s="18"/>
      <c r="JER459" s="16"/>
      <c r="JES459" s="17"/>
      <c r="JET459" s="18"/>
      <c r="JFC459" s="16"/>
      <c r="JFD459" s="17"/>
      <c r="JFE459" s="18"/>
      <c r="JFN459" s="16"/>
      <c r="JFO459" s="17"/>
      <c r="JFP459" s="18"/>
      <c r="JFY459" s="16"/>
      <c r="JFZ459" s="17"/>
      <c r="JGA459" s="18"/>
      <c r="JGJ459" s="16"/>
      <c r="JGK459" s="17"/>
      <c r="JGL459" s="18"/>
      <c r="JGU459" s="16"/>
      <c r="JGV459" s="17"/>
      <c r="JGW459" s="18"/>
      <c r="JHF459" s="16"/>
      <c r="JHG459" s="17"/>
      <c r="JHH459" s="18"/>
      <c r="JHQ459" s="16"/>
      <c r="JHR459" s="17"/>
      <c r="JHS459" s="18"/>
      <c r="JIB459" s="16"/>
      <c r="JIC459" s="17"/>
      <c r="JID459" s="18"/>
      <c r="JIM459" s="16"/>
      <c r="JIN459" s="17"/>
      <c r="JIO459" s="18"/>
      <c r="JIX459" s="16"/>
      <c r="JIY459" s="17"/>
      <c r="JIZ459" s="18"/>
      <c r="JJI459" s="16"/>
      <c r="JJJ459" s="17"/>
      <c r="JJK459" s="18"/>
      <c r="JJT459" s="16"/>
      <c r="JJU459" s="17"/>
      <c r="JJV459" s="18"/>
      <c r="JKE459" s="16"/>
      <c r="JKF459" s="17"/>
      <c r="JKG459" s="18"/>
      <c r="JKP459" s="16"/>
      <c r="JKQ459" s="17"/>
      <c r="JKR459" s="18"/>
      <c r="JLA459" s="16"/>
      <c r="JLB459" s="17"/>
      <c r="JLC459" s="18"/>
      <c r="JLL459" s="16"/>
      <c r="JLM459" s="17"/>
      <c r="JLN459" s="18"/>
      <c r="JLW459" s="16"/>
      <c r="JLX459" s="17"/>
      <c r="JLY459" s="18"/>
      <c r="JMH459" s="16"/>
      <c r="JMI459" s="17"/>
      <c r="JMJ459" s="18"/>
      <c r="JMS459" s="16"/>
      <c r="JMT459" s="17"/>
      <c r="JMU459" s="18"/>
      <c r="JND459" s="16"/>
      <c r="JNE459" s="17"/>
      <c r="JNF459" s="18"/>
      <c r="JNO459" s="16"/>
      <c r="JNP459" s="17"/>
      <c r="JNQ459" s="18"/>
      <c r="JNZ459" s="16"/>
      <c r="JOA459" s="17"/>
      <c r="JOB459" s="18"/>
      <c r="JOK459" s="16"/>
      <c r="JOL459" s="17"/>
      <c r="JOM459" s="18"/>
      <c r="JOV459" s="16"/>
      <c r="JOW459" s="17"/>
      <c r="JOX459" s="18"/>
      <c r="JPG459" s="16"/>
      <c r="JPH459" s="17"/>
      <c r="JPI459" s="18"/>
      <c r="JPR459" s="16"/>
      <c r="JPS459" s="17"/>
      <c r="JPT459" s="18"/>
      <c r="JQC459" s="16"/>
      <c r="JQD459" s="17"/>
      <c r="JQE459" s="18"/>
      <c r="JQN459" s="16"/>
      <c r="JQO459" s="17"/>
      <c r="JQP459" s="18"/>
      <c r="JQY459" s="16"/>
      <c r="JQZ459" s="17"/>
      <c r="JRA459" s="18"/>
      <c r="JRJ459" s="16"/>
      <c r="JRK459" s="17"/>
      <c r="JRL459" s="18"/>
      <c r="JRU459" s="16"/>
      <c r="JRV459" s="17"/>
      <c r="JRW459" s="18"/>
      <c r="JSF459" s="16"/>
      <c r="JSG459" s="17"/>
      <c r="JSH459" s="18"/>
      <c r="JSQ459" s="16"/>
      <c r="JSR459" s="17"/>
      <c r="JSS459" s="18"/>
      <c r="JTB459" s="16"/>
      <c r="JTC459" s="17"/>
      <c r="JTD459" s="18"/>
      <c r="JTM459" s="16"/>
      <c r="JTN459" s="17"/>
      <c r="JTO459" s="18"/>
      <c r="JTX459" s="16"/>
      <c r="JTY459" s="17"/>
      <c r="JTZ459" s="18"/>
      <c r="JUI459" s="16"/>
      <c r="JUJ459" s="17"/>
      <c r="JUK459" s="18"/>
      <c r="JUT459" s="16"/>
      <c r="JUU459" s="17"/>
      <c r="JUV459" s="18"/>
      <c r="JVE459" s="16"/>
      <c r="JVF459" s="17"/>
      <c r="JVG459" s="18"/>
      <c r="JVP459" s="16"/>
      <c r="JVQ459" s="17"/>
      <c r="JVR459" s="18"/>
      <c r="JWA459" s="16"/>
      <c r="JWB459" s="17"/>
      <c r="JWC459" s="18"/>
      <c r="JWL459" s="16"/>
      <c r="JWM459" s="17"/>
      <c r="JWN459" s="18"/>
      <c r="JWW459" s="16"/>
      <c r="JWX459" s="17"/>
      <c r="JWY459" s="18"/>
      <c r="JXH459" s="16"/>
      <c r="JXI459" s="17"/>
      <c r="JXJ459" s="18"/>
      <c r="JXS459" s="16"/>
      <c r="JXT459" s="17"/>
      <c r="JXU459" s="18"/>
      <c r="JYD459" s="16"/>
      <c r="JYE459" s="17"/>
      <c r="JYF459" s="18"/>
      <c r="JYO459" s="16"/>
      <c r="JYP459" s="17"/>
      <c r="JYQ459" s="18"/>
      <c r="JYZ459" s="16"/>
      <c r="JZA459" s="17"/>
      <c r="JZB459" s="18"/>
      <c r="JZK459" s="16"/>
      <c r="JZL459" s="17"/>
      <c r="JZM459" s="18"/>
      <c r="JZV459" s="16"/>
      <c r="JZW459" s="17"/>
      <c r="JZX459" s="18"/>
      <c r="KAG459" s="16"/>
      <c r="KAH459" s="17"/>
      <c r="KAI459" s="18"/>
      <c r="KAR459" s="16"/>
      <c r="KAS459" s="17"/>
      <c r="KAT459" s="18"/>
      <c r="KBC459" s="16"/>
      <c r="KBD459" s="17"/>
      <c r="KBE459" s="18"/>
      <c r="KBN459" s="16"/>
      <c r="KBO459" s="17"/>
      <c r="KBP459" s="18"/>
      <c r="KBY459" s="16"/>
      <c r="KBZ459" s="17"/>
      <c r="KCA459" s="18"/>
      <c r="KCJ459" s="16"/>
      <c r="KCK459" s="17"/>
      <c r="KCL459" s="18"/>
      <c r="KCU459" s="16"/>
      <c r="KCV459" s="17"/>
      <c r="KCW459" s="18"/>
      <c r="KDF459" s="16"/>
      <c r="KDG459" s="17"/>
      <c r="KDH459" s="18"/>
      <c r="KDQ459" s="16"/>
      <c r="KDR459" s="17"/>
      <c r="KDS459" s="18"/>
      <c r="KEB459" s="16"/>
      <c r="KEC459" s="17"/>
      <c r="KED459" s="18"/>
      <c r="KEM459" s="16"/>
      <c r="KEN459" s="17"/>
      <c r="KEO459" s="18"/>
      <c r="KEX459" s="16"/>
      <c r="KEY459" s="17"/>
      <c r="KEZ459" s="18"/>
      <c r="KFI459" s="16"/>
      <c r="KFJ459" s="17"/>
      <c r="KFK459" s="18"/>
      <c r="KFT459" s="16"/>
      <c r="KFU459" s="17"/>
      <c r="KFV459" s="18"/>
      <c r="KGE459" s="16"/>
      <c r="KGF459" s="17"/>
      <c r="KGG459" s="18"/>
      <c r="KGP459" s="16"/>
      <c r="KGQ459" s="17"/>
      <c r="KGR459" s="18"/>
      <c r="KHA459" s="16"/>
      <c r="KHB459" s="17"/>
      <c r="KHC459" s="18"/>
      <c r="KHL459" s="16"/>
      <c r="KHM459" s="17"/>
      <c r="KHN459" s="18"/>
      <c r="KHW459" s="16"/>
      <c r="KHX459" s="17"/>
      <c r="KHY459" s="18"/>
      <c r="KIH459" s="16"/>
      <c r="KII459" s="17"/>
      <c r="KIJ459" s="18"/>
      <c r="KIS459" s="16"/>
      <c r="KIT459" s="17"/>
      <c r="KIU459" s="18"/>
      <c r="KJD459" s="16"/>
      <c r="KJE459" s="17"/>
      <c r="KJF459" s="18"/>
      <c r="KJO459" s="16"/>
      <c r="KJP459" s="17"/>
      <c r="KJQ459" s="18"/>
      <c r="KJZ459" s="16"/>
      <c r="KKA459" s="17"/>
      <c r="KKB459" s="18"/>
      <c r="KKK459" s="16"/>
      <c r="KKL459" s="17"/>
      <c r="KKM459" s="18"/>
      <c r="KKV459" s="16"/>
      <c r="KKW459" s="17"/>
      <c r="KKX459" s="18"/>
      <c r="KLG459" s="16"/>
      <c r="KLH459" s="17"/>
      <c r="KLI459" s="18"/>
      <c r="KLR459" s="16"/>
      <c r="KLS459" s="17"/>
      <c r="KLT459" s="18"/>
      <c r="KMC459" s="16"/>
      <c r="KMD459" s="17"/>
      <c r="KME459" s="18"/>
      <c r="KMN459" s="16"/>
      <c r="KMO459" s="17"/>
      <c r="KMP459" s="18"/>
      <c r="KMY459" s="16"/>
      <c r="KMZ459" s="17"/>
      <c r="KNA459" s="18"/>
      <c r="KNJ459" s="16"/>
      <c r="KNK459" s="17"/>
      <c r="KNL459" s="18"/>
      <c r="KNU459" s="16"/>
      <c r="KNV459" s="17"/>
      <c r="KNW459" s="18"/>
      <c r="KOF459" s="16"/>
      <c r="KOG459" s="17"/>
      <c r="KOH459" s="18"/>
      <c r="KOQ459" s="16"/>
      <c r="KOR459" s="17"/>
      <c r="KOS459" s="18"/>
      <c r="KPB459" s="16"/>
      <c r="KPC459" s="17"/>
      <c r="KPD459" s="18"/>
      <c r="KPM459" s="16"/>
      <c r="KPN459" s="17"/>
      <c r="KPO459" s="18"/>
      <c r="KPX459" s="16"/>
      <c r="KPY459" s="17"/>
      <c r="KPZ459" s="18"/>
      <c r="KQI459" s="16"/>
      <c r="KQJ459" s="17"/>
      <c r="KQK459" s="18"/>
      <c r="KQT459" s="16"/>
      <c r="KQU459" s="17"/>
      <c r="KQV459" s="18"/>
      <c r="KRE459" s="16"/>
      <c r="KRF459" s="17"/>
      <c r="KRG459" s="18"/>
      <c r="KRP459" s="16"/>
      <c r="KRQ459" s="17"/>
      <c r="KRR459" s="18"/>
      <c r="KSA459" s="16"/>
      <c r="KSB459" s="17"/>
      <c r="KSC459" s="18"/>
      <c r="KSL459" s="16"/>
      <c r="KSM459" s="17"/>
      <c r="KSN459" s="18"/>
      <c r="KSW459" s="16"/>
      <c r="KSX459" s="17"/>
      <c r="KSY459" s="18"/>
      <c r="KTH459" s="16"/>
      <c r="KTI459" s="17"/>
      <c r="KTJ459" s="18"/>
      <c r="KTS459" s="16"/>
      <c r="KTT459" s="17"/>
      <c r="KTU459" s="18"/>
      <c r="KUD459" s="16"/>
      <c r="KUE459" s="17"/>
      <c r="KUF459" s="18"/>
      <c r="KUO459" s="16"/>
      <c r="KUP459" s="17"/>
      <c r="KUQ459" s="18"/>
      <c r="KUZ459" s="16"/>
      <c r="KVA459" s="17"/>
      <c r="KVB459" s="18"/>
      <c r="KVK459" s="16"/>
      <c r="KVL459" s="17"/>
      <c r="KVM459" s="18"/>
      <c r="KVV459" s="16"/>
      <c r="KVW459" s="17"/>
      <c r="KVX459" s="18"/>
      <c r="KWG459" s="16"/>
      <c r="KWH459" s="17"/>
      <c r="KWI459" s="18"/>
      <c r="KWR459" s="16"/>
      <c r="KWS459" s="17"/>
      <c r="KWT459" s="18"/>
      <c r="KXC459" s="16"/>
      <c r="KXD459" s="17"/>
      <c r="KXE459" s="18"/>
      <c r="KXN459" s="16"/>
      <c r="KXO459" s="17"/>
      <c r="KXP459" s="18"/>
      <c r="KXY459" s="16"/>
      <c r="KXZ459" s="17"/>
      <c r="KYA459" s="18"/>
      <c r="KYJ459" s="16"/>
      <c r="KYK459" s="17"/>
      <c r="KYL459" s="18"/>
      <c r="KYU459" s="16"/>
      <c r="KYV459" s="17"/>
      <c r="KYW459" s="18"/>
      <c r="KZF459" s="16"/>
      <c r="KZG459" s="17"/>
      <c r="KZH459" s="18"/>
      <c r="KZQ459" s="16"/>
      <c r="KZR459" s="17"/>
      <c r="KZS459" s="18"/>
      <c r="LAB459" s="16"/>
      <c r="LAC459" s="17"/>
      <c r="LAD459" s="18"/>
      <c r="LAM459" s="16"/>
      <c r="LAN459" s="17"/>
      <c r="LAO459" s="18"/>
      <c r="LAX459" s="16"/>
      <c r="LAY459" s="17"/>
      <c r="LAZ459" s="18"/>
      <c r="LBI459" s="16"/>
      <c r="LBJ459" s="17"/>
      <c r="LBK459" s="18"/>
      <c r="LBT459" s="16"/>
      <c r="LBU459" s="17"/>
      <c r="LBV459" s="18"/>
      <c r="LCE459" s="16"/>
      <c r="LCF459" s="17"/>
      <c r="LCG459" s="18"/>
      <c r="LCP459" s="16"/>
      <c r="LCQ459" s="17"/>
      <c r="LCR459" s="18"/>
      <c r="LDA459" s="16"/>
      <c r="LDB459" s="17"/>
      <c r="LDC459" s="18"/>
      <c r="LDL459" s="16"/>
      <c r="LDM459" s="17"/>
      <c r="LDN459" s="18"/>
      <c r="LDW459" s="16"/>
      <c r="LDX459" s="17"/>
      <c r="LDY459" s="18"/>
      <c r="LEH459" s="16"/>
      <c r="LEI459" s="17"/>
      <c r="LEJ459" s="18"/>
      <c r="LES459" s="16"/>
      <c r="LET459" s="17"/>
      <c r="LEU459" s="18"/>
      <c r="LFD459" s="16"/>
      <c r="LFE459" s="17"/>
      <c r="LFF459" s="18"/>
      <c r="LFO459" s="16"/>
      <c r="LFP459" s="17"/>
      <c r="LFQ459" s="18"/>
      <c r="LFZ459" s="16"/>
      <c r="LGA459" s="17"/>
      <c r="LGB459" s="18"/>
      <c r="LGK459" s="16"/>
      <c r="LGL459" s="17"/>
      <c r="LGM459" s="18"/>
      <c r="LGV459" s="16"/>
      <c r="LGW459" s="17"/>
      <c r="LGX459" s="18"/>
      <c r="LHG459" s="16"/>
      <c r="LHH459" s="17"/>
      <c r="LHI459" s="18"/>
      <c r="LHR459" s="16"/>
      <c r="LHS459" s="17"/>
      <c r="LHT459" s="18"/>
      <c r="LIC459" s="16"/>
      <c r="LID459" s="17"/>
      <c r="LIE459" s="18"/>
      <c r="LIN459" s="16"/>
      <c r="LIO459" s="17"/>
      <c r="LIP459" s="18"/>
      <c r="LIY459" s="16"/>
      <c r="LIZ459" s="17"/>
      <c r="LJA459" s="18"/>
      <c r="LJJ459" s="16"/>
      <c r="LJK459" s="17"/>
      <c r="LJL459" s="18"/>
      <c r="LJU459" s="16"/>
      <c r="LJV459" s="17"/>
      <c r="LJW459" s="18"/>
      <c r="LKF459" s="16"/>
      <c r="LKG459" s="17"/>
      <c r="LKH459" s="18"/>
      <c r="LKQ459" s="16"/>
      <c r="LKR459" s="17"/>
      <c r="LKS459" s="18"/>
      <c r="LLB459" s="16"/>
      <c r="LLC459" s="17"/>
      <c r="LLD459" s="18"/>
      <c r="LLM459" s="16"/>
      <c r="LLN459" s="17"/>
      <c r="LLO459" s="18"/>
      <c r="LLX459" s="16"/>
      <c r="LLY459" s="17"/>
      <c r="LLZ459" s="18"/>
      <c r="LMI459" s="16"/>
      <c r="LMJ459" s="17"/>
      <c r="LMK459" s="18"/>
      <c r="LMT459" s="16"/>
      <c r="LMU459" s="17"/>
      <c r="LMV459" s="18"/>
      <c r="LNE459" s="16"/>
      <c r="LNF459" s="17"/>
      <c r="LNG459" s="18"/>
      <c r="LNP459" s="16"/>
      <c r="LNQ459" s="17"/>
      <c r="LNR459" s="18"/>
      <c r="LOA459" s="16"/>
      <c r="LOB459" s="17"/>
      <c r="LOC459" s="18"/>
      <c r="LOL459" s="16"/>
      <c r="LOM459" s="17"/>
      <c r="LON459" s="18"/>
      <c r="LOW459" s="16"/>
      <c r="LOX459" s="17"/>
      <c r="LOY459" s="18"/>
      <c r="LPH459" s="16"/>
      <c r="LPI459" s="17"/>
      <c r="LPJ459" s="18"/>
      <c r="LPS459" s="16"/>
      <c r="LPT459" s="17"/>
      <c r="LPU459" s="18"/>
      <c r="LQD459" s="16"/>
      <c r="LQE459" s="17"/>
      <c r="LQF459" s="18"/>
      <c r="LQO459" s="16"/>
      <c r="LQP459" s="17"/>
      <c r="LQQ459" s="18"/>
      <c r="LQZ459" s="16"/>
      <c r="LRA459" s="17"/>
      <c r="LRB459" s="18"/>
      <c r="LRK459" s="16"/>
      <c r="LRL459" s="17"/>
      <c r="LRM459" s="18"/>
      <c r="LRV459" s="16"/>
      <c r="LRW459" s="17"/>
      <c r="LRX459" s="18"/>
      <c r="LSG459" s="16"/>
      <c r="LSH459" s="17"/>
      <c r="LSI459" s="18"/>
      <c r="LSR459" s="16"/>
      <c r="LSS459" s="17"/>
      <c r="LST459" s="18"/>
      <c r="LTC459" s="16"/>
      <c r="LTD459" s="17"/>
      <c r="LTE459" s="18"/>
      <c r="LTN459" s="16"/>
      <c r="LTO459" s="17"/>
      <c r="LTP459" s="18"/>
      <c r="LTY459" s="16"/>
      <c r="LTZ459" s="17"/>
      <c r="LUA459" s="18"/>
      <c r="LUJ459" s="16"/>
      <c r="LUK459" s="17"/>
      <c r="LUL459" s="18"/>
      <c r="LUU459" s="16"/>
      <c r="LUV459" s="17"/>
      <c r="LUW459" s="18"/>
      <c r="LVF459" s="16"/>
      <c r="LVG459" s="17"/>
      <c r="LVH459" s="18"/>
      <c r="LVQ459" s="16"/>
      <c r="LVR459" s="17"/>
      <c r="LVS459" s="18"/>
      <c r="LWB459" s="16"/>
      <c r="LWC459" s="17"/>
      <c r="LWD459" s="18"/>
      <c r="LWM459" s="16"/>
      <c r="LWN459" s="17"/>
      <c r="LWO459" s="18"/>
      <c r="LWX459" s="16"/>
      <c r="LWY459" s="17"/>
      <c r="LWZ459" s="18"/>
      <c r="LXI459" s="16"/>
      <c r="LXJ459" s="17"/>
      <c r="LXK459" s="18"/>
      <c r="LXT459" s="16"/>
      <c r="LXU459" s="17"/>
      <c r="LXV459" s="18"/>
      <c r="LYE459" s="16"/>
      <c r="LYF459" s="17"/>
      <c r="LYG459" s="18"/>
      <c r="LYP459" s="16"/>
      <c r="LYQ459" s="17"/>
      <c r="LYR459" s="18"/>
      <c r="LZA459" s="16"/>
      <c r="LZB459" s="17"/>
      <c r="LZC459" s="18"/>
      <c r="LZL459" s="16"/>
      <c r="LZM459" s="17"/>
      <c r="LZN459" s="18"/>
      <c r="LZW459" s="16"/>
      <c r="LZX459" s="17"/>
      <c r="LZY459" s="18"/>
      <c r="MAH459" s="16"/>
      <c r="MAI459" s="17"/>
      <c r="MAJ459" s="18"/>
      <c r="MAS459" s="16"/>
      <c r="MAT459" s="17"/>
      <c r="MAU459" s="18"/>
      <c r="MBD459" s="16"/>
      <c r="MBE459" s="17"/>
      <c r="MBF459" s="18"/>
      <c r="MBO459" s="16"/>
      <c r="MBP459" s="17"/>
      <c r="MBQ459" s="18"/>
      <c r="MBZ459" s="16"/>
      <c r="MCA459" s="17"/>
      <c r="MCB459" s="18"/>
      <c r="MCK459" s="16"/>
      <c r="MCL459" s="17"/>
      <c r="MCM459" s="18"/>
      <c r="MCV459" s="16"/>
      <c r="MCW459" s="17"/>
      <c r="MCX459" s="18"/>
      <c r="MDG459" s="16"/>
      <c r="MDH459" s="17"/>
      <c r="MDI459" s="18"/>
      <c r="MDR459" s="16"/>
      <c r="MDS459" s="17"/>
      <c r="MDT459" s="18"/>
      <c r="MEC459" s="16"/>
      <c r="MED459" s="17"/>
      <c r="MEE459" s="18"/>
      <c r="MEN459" s="16"/>
      <c r="MEO459" s="17"/>
      <c r="MEP459" s="18"/>
      <c r="MEY459" s="16"/>
      <c r="MEZ459" s="17"/>
      <c r="MFA459" s="18"/>
      <c r="MFJ459" s="16"/>
      <c r="MFK459" s="17"/>
      <c r="MFL459" s="18"/>
      <c r="MFU459" s="16"/>
      <c r="MFV459" s="17"/>
      <c r="MFW459" s="18"/>
      <c r="MGF459" s="16"/>
      <c r="MGG459" s="17"/>
      <c r="MGH459" s="18"/>
      <c r="MGQ459" s="16"/>
      <c r="MGR459" s="17"/>
      <c r="MGS459" s="18"/>
      <c r="MHB459" s="16"/>
      <c r="MHC459" s="17"/>
      <c r="MHD459" s="18"/>
      <c r="MHM459" s="16"/>
      <c r="MHN459" s="17"/>
      <c r="MHO459" s="18"/>
      <c r="MHX459" s="16"/>
      <c r="MHY459" s="17"/>
      <c r="MHZ459" s="18"/>
      <c r="MII459" s="16"/>
      <c r="MIJ459" s="17"/>
      <c r="MIK459" s="18"/>
      <c r="MIT459" s="16"/>
      <c r="MIU459" s="17"/>
      <c r="MIV459" s="18"/>
      <c r="MJE459" s="16"/>
      <c r="MJF459" s="17"/>
      <c r="MJG459" s="18"/>
      <c r="MJP459" s="16"/>
      <c r="MJQ459" s="17"/>
      <c r="MJR459" s="18"/>
      <c r="MKA459" s="16"/>
      <c r="MKB459" s="17"/>
      <c r="MKC459" s="18"/>
      <c r="MKL459" s="16"/>
      <c r="MKM459" s="17"/>
      <c r="MKN459" s="18"/>
      <c r="MKW459" s="16"/>
      <c r="MKX459" s="17"/>
      <c r="MKY459" s="18"/>
      <c r="MLH459" s="16"/>
      <c r="MLI459" s="17"/>
      <c r="MLJ459" s="18"/>
      <c r="MLS459" s="16"/>
      <c r="MLT459" s="17"/>
      <c r="MLU459" s="18"/>
      <c r="MMD459" s="16"/>
      <c r="MME459" s="17"/>
      <c r="MMF459" s="18"/>
      <c r="MMO459" s="16"/>
      <c r="MMP459" s="17"/>
      <c r="MMQ459" s="18"/>
      <c r="MMZ459" s="16"/>
      <c r="MNA459" s="17"/>
      <c r="MNB459" s="18"/>
      <c r="MNK459" s="16"/>
      <c r="MNL459" s="17"/>
      <c r="MNM459" s="18"/>
      <c r="MNV459" s="16"/>
      <c r="MNW459" s="17"/>
      <c r="MNX459" s="18"/>
      <c r="MOG459" s="16"/>
      <c r="MOH459" s="17"/>
      <c r="MOI459" s="18"/>
      <c r="MOR459" s="16"/>
      <c r="MOS459" s="17"/>
      <c r="MOT459" s="18"/>
      <c r="MPC459" s="16"/>
      <c r="MPD459" s="17"/>
      <c r="MPE459" s="18"/>
      <c r="MPN459" s="16"/>
      <c r="MPO459" s="17"/>
      <c r="MPP459" s="18"/>
      <c r="MPY459" s="16"/>
      <c r="MPZ459" s="17"/>
      <c r="MQA459" s="18"/>
      <c r="MQJ459" s="16"/>
      <c r="MQK459" s="17"/>
      <c r="MQL459" s="18"/>
      <c r="MQU459" s="16"/>
      <c r="MQV459" s="17"/>
      <c r="MQW459" s="18"/>
      <c r="MRF459" s="16"/>
      <c r="MRG459" s="17"/>
      <c r="MRH459" s="18"/>
      <c r="MRQ459" s="16"/>
      <c r="MRR459" s="17"/>
      <c r="MRS459" s="18"/>
      <c r="MSB459" s="16"/>
      <c r="MSC459" s="17"/>
      <c r="MSD459" s="18"/>
      <c r="MSM459" s="16"/>
      <c r="MSN459" s="17"/>
      <c r="MSO459" s="18"/>
      <c r="MSX459" s="16"/>
      <c r="MSY459" s="17"/>
      <c r="MSZ459" s="18"/>
      <c r="MTI459" s="16"/>
      <c r="MTJ459" s="17"/>
      <c r="MTK459" s="18"/>
      <c r="MTT459" s="16"/>
      <c r="MTU459" s="17"/>
      <c r="MTV459" s="18"/>
      <c r="MUE459" s="16"/>
      <c r="MUF459" s="17"/>
      <c r="MUG459" s="18"/>
      <c r="MUP459" s="16"/>
      <c r="MUQ459" s="17"/>
      <c r="MUR459" s="18"/>
      <c r="MVA459" s="16"/>
      <c r="MVB459" s="17"/>
      <c r="MVC459" s="18"/>
      <c r="MVL459" s="16"/>
      <c r="MVM459" s="17"/>
      <c r="MVN459" s="18"/>
      <c r="MVW459" s="16"/>
      <c r="MVX459" s="17"/>
      <c r="MVY459" s="18"/>
      <c r="MWH459" s="16"/>
      <c r="MWI459" s="17"/>
      <c r="MWJ459" s="18"/>
      <c r="MWS459" s="16"/>
      <c r="MWT459" s="17"/>
      <c r="MWU459" s="18"/>
      <c r="MXD459" s="16"/>
      <c r="MXE459" s="17"/>
      <c r="MXF459" s="18"/>
      <c r="MXO459" s="16"/>
      <c r="MXP459" s="17"/>
      <c r="MXQ459" s="18"/>
      <c r="MXZ459" s="16"/>
      <c r="MYA459" s="17"/>
      <c r="MYB459" s="18"/>
      <c r="MYK459" s="16"/>
      <c r="MYL459" s="17"/>
      <c r="MYM459" s="18"/>
      <c r="MYV459" s="16"/>
      <c r="MYW459" s="17"/>
      <c r="MYX459" s="18"/>
      <c r="MZG459" s="16"/>
      <c r="MZH459" s="17"/>
      <c r="MZI459" s="18"/>
      <c r="MZR459" s="16"/>
      <c r="MZS459" s="17"/>
      <c r="MZT459" s="18"/>
      <c r="NAC459" s="16"/>
      <c r="NAD459" s="17"/>
      <c r="NAE459" s="18"/>
      <c r="NAN459" s="16"/>
      <c r="NAO459" s="17"/>
      <c r="NAP459" s="18"/>
      <c r="NAY459" s="16"/>
      <c r="NAZ459" s="17"/>
      <c r="NBA459" s="18"/>
      <c r="NBJ459" s="16"/>
      <c r="NBK459" s="17"/>
      <c r="NBL459" s="18"/>
      <c r="NBU459" s="16"/>
      <c r="NBV459" s="17"/>
      <c r="NBW459" s="18"/>
      <c r="NCF459" s="16"/>
      <c r="NCG459" s="17"/>
      <c r="NCH459" s="18"/>
      <c r="NCQ459" s="16"/>
      <c r="NCR459" s="17"/>
      <c r="NCS459" s="18"/>
      <c r="NDB459" s="16"/>
      <c r="NDC459" s="17"/>
      <c r="NDD459" s="18"/>
      <c r="NDM459" s="16"/>
      <c r="NDN459" s="17"/>
      <c r="NDO459" s="18"/>
      <c r="NDX459" s="16"/>
      <c r="NDY459" s="17"/>
      <c r="NDZ459" s="18"/>
      <c r="NEI459" s="16"/>
      <c r="NEJ459" s="17"/>
      <c r="NEK459" s="18"/>
      <c r="NET459" s="16"/>
      <c r="NEU459" s="17"/>
      <c r="NEV459" s="18"/>
      <c r="NFE459" s="16"/>
      <c r="NFF459" s="17"/>
      <c r="NFG459" s="18"/>
      <c r="NFP459" s="16"/>
      <c r="NFQ459" s="17"/>
      <c r="NFR459" s="18"/>
      <c r="NGA459" s="16"/>
      <c r="NGB459" s="17"/>
      <c r="NGC459" s="18"/>
      <c r="NGL459" s="16"/>
      <c r="NGM459" s="17"/>
      <c r="NGN459" s="18"/>
      <c r="NGW459" s="16"/>
      <c r="NGX459" s="17"/>
      <c r="NGY459" s="18"/>
      <c r="NHH459" s="16"/>
      <c r="NHI459" s="17"/>
      <c r="NHJ459" s="18"/>
      <c r="NHS459" s="16"/>
      <c r="NHT459" s="17"/>
      <c r="NHU459" s="18"/>
      <c r="NID459" s="16"/>
      <c r="NIE459" s="17"/>
      <c r="NIF459" s="18"/>
      <c r="NIO459" s="16"/>
      <c r="NIP459" s="17"/>
      <c r="NIQ459" s="18"/>
      <c r="NIZ459" s="16"/>
      <c r="NJA459" s="17"/>
      <c r="NJB459" s="18"/>
      <c r="NJK459" s="16"/>
      <c r="NJL459" s="17"/>
      <c r="NJM459" s="18"/>
      <c r="NJV459" s="16"/>
      <c r="NJW459" s="17"/>
      <c r="NJX459" s="18"/>
      <c r="NKG459" s="16"/>
      <c r="NKH459" s="17"/>
      <c r="NKI459" s="18"/>
      <c r="NKR459" s="16"/>
      <c r="NKS459" s="17"/>
      <c r="NKT459" s="18"/>
      <c r="NLC459" s="16"/>
      <c r="NLD459" s="17"/>
      <c r="NLE459" s="18"/>
      <c r="NLN459" s="16"/>
      <c r="NLO459" s="17"/>
      <c r="NLP459" s="18"/>
      <c r="NLY459" s="16"/>
      <c r="NLZ459" s="17"/>
      <c r="NMA459" s="18"/>
      <c r="NMJ459" s="16"/>
      <c r="NMK459" s="17"/>
      <c r="NML459" s="18"/>
      <c r="NMU459" s="16"/>
      <c r="NMV459" s="17"/>
      <c r="NMW459" s="18"/>
      <c r="NNF459" s="16"/>
      <c r="NNG459" s="17"/>
      <c r="NNH459" s="18"/>
      <c r="NNQ459" s="16"/>
      <c r="NNR459" s="17"/>
      <c r="NNS459" s="18"/>
      <c r="NOB459" s="16"/>
      <c r="NOC459" s="17"/>
      <c r="NOD459" s="18"/>
      <c r="NOM459" s="16"/>
      <c r="NON459" s="17"/>
      <c r="NOO459" s="18"/>
      <c r="NOX459" s="16"/>
      <c r="NOY459" s="17"/>
      <c r="NOZ459" s="18"/>
      <c r="NPI459" s="16"/>
      <c r="NPJ459" s="17"/>
      <c r="NPK459" s="18"/>
      <c r="NPT459" s="16"/>
      <c r="NPU459" s="17"/>
      <c r="NPV459" s="18"/>
      <c r="NQE459" s="16"/>
      <c r="NQF459" s="17"/>
      <c r="NQG459" s="18"/>
      <c r="NQP459" s="16"/>
      <c r="NQQ459" s="17"/>
      <c r="NQR459" s="18"/>
      <c r="NRA459" s="16"/>
      <c r="NRB459" s="17"/>
      <c r="NRC459" s="18"/>
      <c r="NRL459" s="16"/>
      <c r="NRM459" s="17"/>
      <c r="NRN459" s="18"/>
      <c r="NRW459" s="16"/>
      <c r="NRX459" s="17"/>
      <c r="NRY459" s="18"/>
      <c r="NSH459" s="16"/>
      <c r="NSI459" s="17"/>
      <c r="NSJ459" s="18"/>
      <c r="NSS459" s="16"/>
      <c r="NST459" s="17"/>
      <c r="NSU459" s="18"/>
      <c r="NTD459" s="16"/>
      <c r="NTE459" s="17"/>
      <c r="NTF459" s="18"/>
      <c r="NTO459" s="16"/>
      <c r="NTP459" s="17"/>
      <c r="NTQ459" s="18"/>
      <c r="NTZ459" s="16"/>
      <c r="NUA459" s="17"/>
      <c r="NUB459" s="18"/>
      <c r="NUK459" s="16"/>
      <c r="NUL459" s="17"/>
      <c r="NUM459" s="18"/>
      <c r="NUV459" s="16"/>
      <c r="NUW459" s="17"/>
      <c r="NUX459" s="18"/>
      <c r="NVG459" s="16"/>
      <c r="NVH459" s="17"/>
      <c r="NVI459" s="18"/>
      <c r="NVR459" s="16"/>
      <c r="NVS459" s="17"/>
      <c r="NVT459" s="18"/>
      <c r="NWC459" s="16"/>
      <c r="NWD459" s="17"/>
      <c r="NWE459" s="18"/>
      <c r="NWN459" s="16"/>
      <c r="NWO459" s="17"/>
      <c r="NWP459" s="18"/>
      <c r="NWY459" s="16"/>
      <c r="NWZ459" s="17"/>
      <c r="NXA459" s="18"/>
      <c r="NXJ459" s="16"/>
      <c r="NXK459" s="17"/>
      <c r="NXL459" s="18"/>
      <c r="NXU459" s="16"/>
      <c r="NXV459" s="17"/>
      <c r="NXW459" s="18"/>
      <c r="NYF459" s="16"/>
      <c r="NYG459" s="17"/>
      <c r="NYH459" s="18"/>
      <c r="NYQ459" s="16"/>
      <c r="NYR459" s="17"/>
      <c r="NYS459" s="18"/>
      <c r="NZB459" s="16"/>
      <c r="NZC459" s="17"/>
      <c r="NZD459" s="18"/>
      <c r="NZM459" s="16"/>
      <c r="NZN459" s="17"/>
      <c r="NZO459" s="18"/>
      <c r="NZX459" s="16"/>
      <c r="NZY459" s="17"/>
      <c r="NZZ459" s="18"/>
      <c r="OAI459" s="16"/>
      <c r="OAJ459" s="17"/>
      <c r="OAK459" s="18"/>
      <c r="OAT459" s="16"/>
      <c r="OAU459" s="17"/>
      <c r="OAV459" s="18"/>
      <c r="OBE459" s="16"/>
      <c r="OBF459" s="17"/>
      <c r="OBG459" s="18"/>
      <c r="OBP459" s="16"/>
      <c r="OBQ459" s="17"/>
      <c r="OBR459" s="18"/>
      <c r="OCA459" s="16"/>
      <c r="OCB459" s="17"/>
      <c r="OCC459" s="18"/>
      <c r="OCL459" s="16"/>
      <c r="OCM459" s="17"/>
      <c r="OCN459" s="18"/>
      <c r="OCW459" s="16"/>
      <c r="OCX459" s="17"/>
      <c r="OCY459" s="18"/>
      <c r="ODH459" s="16"/>
      <c r="ODI459" s="17"/>
      <c r="ODJ459" s="18"/>
      <c r="ODS459" s="16"/>
      <c r="ODT459" s="17"/>
      <c r="ODU459" s="18"/>
      <c r="OED459" s="16"/>
      <c r="OEE459" s="17"/>
      <c r="OEF459" s="18"/>
      <c r="OEO459" s="16"/>
      <c r="OEP459" s="17"/>
      <c r="OEQ459" s="18"/>
      <c r="OEZ459" s="16"/>
      <c r="OFA459" s="17"/>
      <c r="OFB459" s="18"/>
      <c r="OFK459" s="16"/>
      <c r="OFL459" s="17"/>
      <c r="OFM459" s="18"/>
      <c r="OFV459" s="16"/>
      <c r="OFW459" s="17"/>
      <c r="OFX459" s="18"/>
      <c r="OGG459" s="16"/>
      <c r="OGH459" s="17"/>
      <c r="OGI459" s="18"/>
      <c r="OGR459" s="16"/>
      <c r="OGS459" s="17"/>
      <c r="OGT459" s="18"/>
      <c r="OHC459" s="16"/>
      <c r="OHD459" s="17"/>
      <c r="OHE459" s="18"/>
      <c r="OHN459" s="16"/>
      <c r="OHO459" s="17"/>
      <c r="OHP459" s="18"/>
      <c r="OHY459" s="16"/>
      <c r="OHZ459" s="17"/>
      <c r="OIA459" s="18"/>
      <c r="OIJ459" s="16"/>
      <c r="OIK459" s="17"/>
      <c r="OIL459" s="18"/>
      <c r="OIU459" s="16"/>
      <c r="OIV459" s="17"/>
      <c r="OIW459" s="18"/>
      <c r="OJF459" s="16"/>
      <c r="OJG459" s="17"/>
      <c r="OJH459" s="18"/>
      <c r="OJQ459" s="16"/>
      <c r="OJR459" s="17"/>
      <c r="OJS459" s="18"/>
      <c r="OKB459" s="16"/>
      <c r="OKC459" s="17"/>
      <c r="OKD459" s="18"/>
      <c r="OKM459" s="16"/>
      <c r="OKN459" s="17"/>
      <c r="OKO459" s="18"/>
      <c r="OKX459" s="16"/>
      <c r="OKY459" s="17"/>
      <c r="OKZ459" s="18"/>
      <c r="OLI459" s="16"/>
      <c r="OLJ459" s="17"/>
      <c r="OLK459" s="18"/>
      <c r="OLT459" s="16"/>
      <c r="OLU459" s="17"/>
      <c r="OLV459" s="18"/>
      <c r="OME459" s="16"/>
      <c r="OMF459" s="17"/>
      <c r="OMG459" s="18"/>
      <c r="OMP459" s="16"/>
      <c r="OMQ459" s="17"/>
      <c r="OMR459" s="18"/>
      <c r="ONA459" s="16"/>
      <c r="ONB459" s="17"/>
      <c r="ONC459" s="18"/>
      <c r="ONL459" s="16"/>
      <c r="ONM459" s="17"/>
      <c r="ONN459" s="18"/>
      <c r="ONW459" s="16"/>
      <c r="ONX459" s="17"/>
      <c r="ONY459" s="18"/>
      <c r="OOH459" s="16"/>
      <c r="OOI459" s="17"/>
      <c r="OOJ459" s="18"/>
      <c r="OOS459" s="16"/>
      <c r="OOT459" s="17"/>
      <c r="OOU459" s="18"/>
      <c r="OPD459" s="16"/>
      <c r="OPE459" s="17"/>
      <c r="OPF459" s="18"/>
      <c r="OPO459" s="16"/>
      <c r="OPP459" s="17"/>
      <c r="OPQ459" s="18"/>
      <c r="OPZ459" s="16"/>
      <c r="OQA459" s="17"/>
      <c r="OQB459" s="18"/>
      <c r="OQK459" s="16"/>
      <c r="OQL459" s="17"/>
      <c r="OQM459" s="18"/>
      <c r="OQV459" s="16"/>
      <c r="OQW459" s="17"/>
      <c r="OQX459" s="18"/>
      <c r="ORG459" s="16"/>
      <c r="ORH459" s="17"/>
      <c r="ORI459" s="18"/>
      <c r="ORR459" s="16"/>
      <c r="ORS459" s="17"/>
      <c r="ORT459" s="18"/>
      <c r="OSC459" s="16"/>
      <c r="OSD459" s="17"/>
      <c r="OSE459" s="18"/>
      <c r="OSN459" s="16"/>
      <c r="OSO459" s="17"/>
      <c r="OSP459" s="18"/>
      <c r="OSY459" s="16"/>
      <c r="OSZ459" s="17"/>
      <c r="OTA459" s="18"/>
      <c r="OTJ459" s="16"/>
      <c r="OTK459" s="17"/>
      <c r="OTL459" s="18"/>
      <c r="OTU459" s="16"/>
      <c r="OTV459" s="17"/>
      <c r="OTW459" s="18"/>
      <c r="OUF459" s="16"/>
      <c r="OUG459" s="17"/>
      <c r="OUH459" s="18"/>
      <c r="OUQ459" s="16"/>
      <c r="OUR459" s="17"/>
      <c r="OUS459" s="18"/>
      <c r="OVB459" s="16"/>
      <c r="OVC459" s="17"/>
      <c r="OVD459" s="18"/>
      <c r="OVM459" s="16"/>
      <c r="OVN459" s="17"/>
      <c r="OVO459" s="18"/>
      <c r="OVX459" s="16"/>
      <c r="OVY459" s="17"/>
      <c r="OVZ459" s="18"/>
      <c r="OWI459" s="16"/>
      <c r="OWJ459" s="17"/>
      <c r="OWK459" s="18"/>
      <c r="OWT459" s="16"/>
      <c r="OWU459" s="17"/>
      <c r="OWV459" s="18"/>
      <c r="OXE459" s="16"/>
      <c r="OXF459" s="17"/>
      <c r="OXG459" s="18"/>
      <c r="OXP459" s="16"/>
      <c r="OXQ459" s="17"/>
      <c r="OXR459" s="18"/>
      <c r="OYA459" s="16"/>
      <c r="OYB459" s="17"/>
      <c r="OYC459" s="18"/>
      <c r="OYL459" s="16"/>
      <c r="OYM459" s="17"/>
      <c r="OYN459" s="18"/>
      <c r="OYW459" s="16"/>
      <c r="OYX459" s="17"/>
      <c r="OYY459" s="18"/>
      <c r="OZH459" s="16"/>
      <c r="OZI459" s="17"/>
      <c r="OZJ459" s="18"/>
      <c r="OZS459" s="16"/>
      <c r="OZT459" s="17"/>
      <c r="OZU459" s="18"/>
      <c r="PAD459" s="16"/>
      <c r="PAE459" s="17"/>
      <c r="PAF459" s="18"/>
      <c r="PAO459" s="16"/>
      <c r="PAP459" s="17"/>
      <c r="PAQ459" s="18"/>
      <c r="PAZ459" s="16"/>
      <c r="PBA459" s="17"/>
      <c r="PBB459" s="18"/>
      <c r="PBK459" s="16"/>
      <c r="PBL459" s="17"/>
      <c r="PBM459" s="18"/>
      <c r="PBV459" s="16"/>
      <c r="PBW459" s="17"/>
      <c r="PBX459" s="18"/>
      <c r="PCG459" s="16"/>
      <c r="PCH459" s="17"/>
      <c r="PCI459" s="18"/>
      <c r="PCR459" s="16"/>
      <c r="PCS459" s="17"/>
      <c r="PCT459" s="18"/>
      <c r="PDC459" s="16"/>
      <c r="PDD459" s="17"/>
      <c r="PDE459" s="18"/>
      <c r="PDN459" s="16"/>
      <c r="PDO459" s="17"/>
      <c r="PDP459" s="18"/>
      <c r="PDY459" s="16"/>
      <c r="PDZ459" s="17"/>
      <c r="PEA459" s="18"/>
      <c r="PEJ459" s="16"/>
      <c r="PEK459" s="17"/>
      <c r="PEL459" s="18"/>
      <c r="PEU459" s="16"/>
      <c r="PEV459" s="17"/>
      <c r="PEW459" s="18"/>
      <c r="PFF459" s="16"/>
      <c r="PFG459" s="17"/>
      <c r="PFH459" s="18"/>
      <c r="PFQ459" s="16"/>
      <c r="PFR459" s="17"/>
      <c r="PFS459" s="18"/>
      <c r="PGB459" s="16"/>
      <c r="PGC459" s="17"/>
      <c r="PGD459" s="18"/>
      <c r="PGM459" s="16"/>
      <c r="PGN459" s="17"/>
      <c r="PGO459" s="18"/>
      <c r="PGX459" s="16"/>
      <c r="PGY459" s="17"/>
      <c r="PGZ459" s="18"/>
      <c r="PHI459" s="16"/>
      <c r="PHJ459" s="17"/>
      <c r="PHK459" s="18"/>
      <c r="PHT459" s="16"/>
      <c r="PHU459" s="17"/>
      <c r="PHV459" s="18"/>
      <c r="PIE459" s="16"/>
      <c r="PIF459" s="17"/>
      <c r="PIG459" s="18"/>
      <c r="PIP459" s="16"/>
      <c r="PIQ459" s="17"/>
      <c r="PIR459" s="18"/>
      <c r="PJA459" s="16"/>
      <c r="PJB459" s="17"/>
      <c r="PJC459" s="18"/>
      <c r="PJL459" s="16"/>
      <c r="PJM459" s="17"/>
      <c r="PJN459" s="18"/>
      <c r="PJW459" s="16"/>
      <c r="PJX459" s="17"/>
      <c r="PJY459" s="18"/>
      <c r="PKH459" s="16"/>
      <c r="PKI459" s="17"/>
      <c r="PKJ459" s="18"/>
      <c r="PKS459" s="16"/>
      <c r="PKT459" s="17"/>
      <c r="PKU459" s="18"/>
      <c r="PLD459" s="16"/>
      <c r="PLE459" s="17"/>
      <c r="PLF459" s="18"/>
      <c r="PLO459" s="16"/>
      <c r="PLP459" s="17"/>
      <c r="PLQ459" s="18"/>
      <c r="PLZ459" s="16"/>
      <c r="PMA459" s="17"/>
      <c r="PMB459" s="18"/>
      <c r="PMK459" s="16"/>
      <c r="PML459" s="17"/>
      <c r="PMM459" s="18"/>
      <c r="PMV459" s="16"/>
      <c r="PMW459" s="17"/>
      <c r="PMX459" s="18"/>
      <c r="PNG459" s="16"/>
      <c r="PNH459" s="17"/>
      <c r="PNI459" s="18"/>
      <c r="PNR459" s="16"/>
      <c r="PNS459" s="17"/>
      <c r="PNT459" s="18"/>
      <c r="POC459" s="16"/>
      <c r="POD459" s="17"/>
      <c r="POE459" s="18"/>
      <c r="PON459" s="16"/>
      <c r="POO459" s="17"/>
      <c r="POP459" s="18"/>
      <c r="POY459" s="16"/>
      <c r="POZ459" s="17"/>
      <c r="PPA459" s="18"/>
      <c r="PPJ459" s="16"/>
      <c r="PPK459" s="17"/>
      <c r="PPL459" s="18"/>
      <c r="PPU459" s="16"/>
      <c r="PPV459" s="17"/>
      <c r="PPW459" s="18"/>
      <c r="PQF459" s="16"/>
      <c r="PQG459" s="17"/>
      <c r="PQH459" s="18"/>
      <c r="PQQ459" s="16"/>
      <c r="PQR459" s="17"/>
      <c r="PQS459" s="18"/>
      <c r="PRB459" s="16"/>
      <c r="PRC459" s="17"/>
      <c r="PRD459" s="18"/>
      <c r="PRM459" s="16"/>
      <c r="PRN459" s="17"/>
      <c r="PRO459" s="18"/>
      <c r="PRX459" s="16"/>
      <c r="PRY459" s="17"/>
      <c r="PRZ459" s="18"/>
      <c r="PSI459" s="16"/>
      <c r="PSJ459" s="17"/>
      <c r="PSK459" s="18"/>
      <c r="PST459" s="16"/>
      <c r="PSU459" s="17"/>
      <c r="PSV459" s="18"/>
      <c r="PTE459" s="16"/>
      <c r="PTF459" s="17"/>
      <c r="PTG459" s="18"/>
      <c r="PTP459" s="16"/>
      <c r="PTQ459" s="17"/>
      <c r="PTR459" s="18"/>
      <c r="PUA459" s="16"/>
      <c r="PUB459" s="17"/>
      <c r="PUC459" s="18"/>
      <c r="PUL459" s="16"/>
      <c r="PUM459" s="17"/>
      <c r="PUN459" s="18"/>
      <c r="PUW459" s="16"/>
      <c r="PUX459" s="17"/>
      <c r="PUY459" s="18"/>
      <c r="PVH459" s="16"/>
      <c r="PVI459" s="17"/>
      <c r="PVJ459" s="18"/>
      <c r="PVS459" s="16"/>
      <c r="PVT459" s="17"/>
      <c r="PVU459" s="18"/>
      <c r="PWD459" s="16"/>
      <c r="PWE459" s="17"/>
      <c r="PWF459" s="18"/>
      <c r="PWO459" s="16"/>
      <c r="PWP459" s="17"/>
      <c r="PWQ459" s="18"/>
      <c r="PWZ459" s="16"/>
      <c r="PXA459" s="17"/>
      <c r="PXB459" s="18"/>
      <c r="PXK459" s="16"/>
      <c r="PXL459" s="17"/>
      <c r="PXM459" s="18"/>
      <c r="PXV459" s="16"/>
      <c r="PXW459" s="17"/>
      <c r="PXX459" s="18"/>
      <c r="PYG459" s="16"/>
      <c r="PYH459" s="17"/>
      <c r="PYI459" s="18"/>
      <c r="PYR459" s="16"/>
      <c r="PYS459" s="17"/>
      <c r="PYT459" s="18"/>
      <c r="PZC459" s="16"/>
      <c r="PZD459" s="17"/>
      <c r="PZE459" s="18"/>
      <c r="PZN459" s="16"/>
      <c r="PZO459" s="17"/>
      <c r="PZP459" s="18"/>
      <c r="PZY459" s="16"/>
      <c r="PZZ459" s="17"/>
      <c r="QAA459" s="18"/>
      <c r="QAJ459" s="16"/>
      <c r="QAK459" s="17"/>
      <c r="QAL459" s="18"/>
      <c r="QAU459" s="16"/>
      <c r="QAV459" s="17"/>
      <c r="QAW459" s="18"/>
      <c r="QBF459" s="16"/>
      <c r="QBG459" s="17"/>
      <c r="QBH459" s="18"/>
      <c r="QBQ459" s="16"/>
      <c r="QBR459" s="17"/>
      <c r="QBS459" s="18"/>
      <c r="QCB459" s="16"/>
      <c r="QCC459" s="17"/>
      <c r="QCD459" s="18"/>
      <c r="QCM459" s="16"/>
      <c r="QCN459" s="17"/>
      <c r="QCO459" s="18"/>
      <c r="QCX459" s="16"/>
      <c r="QCY459" s="17"/>
      <c r="QCZ459" s="18"/>
      <c r="QDI459" s="16"/>
      <c r="QDJ459" s="17"/>
      <c r="QDK459" s="18"/>
      <c r="QDT459" s="16"/>
      <c r="QDU459" s="17"/>
      <c r="QDV459" s="18"/>
      <c r="QEE459" s="16"/>
      <c r="QEF459" s="17"/>
      <c r="QEG459" s="18"/>
      <c r="QEP459" s="16"/>
      <c r="QEQ459" s="17"/>
      <c r="QER459" s="18"/>
      <c r="QFA459" s="16"/>
      <c r="QFB459" s="17"/>
      <c r="QFC459" s="18"/>
      <c r="QFL459" s="16"/>
      <c r="QFM459" s="17"/>
      <c r="QFN459" s="18"/>
      <c r="QFW459" s="16"/>
      <c r="QFX459" s="17"/>
      <c r="QFY459" s="18"/>
      <c r="QGH459" s="16"/>
      <c r="QGI459" s="17"/>
      <c r="QGJ459" s="18"/>
      <c r="QGS459" s="16"/>
      <c r="QGT459" s="17"/>
      <c r="QGU459" s="18"/>
      <c r="QHD459" s="16"/>
      <c r="QHE459" s="17"/>
      <c r="QHF459" s="18"/>
      <c r="QHO459" s="16"/>
      <c r="QHP459" s="17"/>
      <c r="QHQ459" s="18"/>
      <c r="QHZ459" s="16"/>
      <c r="QIA459" s="17"/>
      <c r="QIB459" s="18"/>
      <c r="QIK459" s="16"/>
      <c r="QIL459" s="17"/>
      <c r="QIM459" s="18"/>
      <c r="QIV459" s="16"/>
      <c r="QIW459" s="17"/>
      <c r="QIX459" s="18"/>
      <c r="QJG459" s="16"/>
      <c r="QJH459" s="17"/>
      <c r="QJI459" s="18"/>
      <c r="QJR459" s="16"/>
      <c r="QJS459" s="17"/>
      <c r="QJT459" s="18"/>
      <c r="QKC459" s="16"/>
      <c r="QKD459" s="17"/>
      <c r="QKE459" s="18"/>
      <c r="QKN459" s="16"/>
      <c r="QKO459" s="17"/>
      <c r="QKP459" s="18"/>
      <c r="QKY459" s="16"/>
      <c r="QKZ459" s="17"/>
      <c r="QLA459" s="18"/>
      <c r="QLJ459" s="16"/>
      <c r="QLK459" s="17"/>
      <c r="QLL459" s="18"/>
      <c r="QLU459" s="16"/>
      <c r="QLV459" s="17"/>
      <c r="QLW459" s="18"/>
      <c r="QMF459" s="16"/>
      <c r="QMG459" s="17"/>
      <c r="QMH459" s="18"/>
      <c r="QMQ459" s="16"/>
      <c r="QMR459" s="17"/>
      <c r="QMS459" s="18"/>
      <c r="QNB459" s="16"/>
      <c r="QNC459" s="17"/>
      <c r="QND459" s="18"/>
      <c r="QNM459" s="16"/>
      <c r="QNN459" s="17"/>
      <c r="QNO459" s="18"/>
      <c r="QNX459" s="16"/>
      <c r="QNY459" s="17"/>
      <c r="QNZ459" s="18"/>
      <c r="QOI459" s="16"/>
      <c r="QOJ459" s="17"/>
      <c r="QOK459" s="18"/>
      <c r="QOT459" s="16"/>
      <c r="QOU459" s="17"/>
      <c r="QOV459" s="18"/>
      <c r="QPE459" s="16"/>
      <c r="QPF459" s="17"/>
      <c r="QPG459" s="18"/>
      <c r="QPP459" s="16"/>
      <c r="QPQ459" s="17"/>
      <c r="QPR459" s="18"/>
      <c r="QQA459" s="16"/>
      <c r="QQB459" s="17"/>
      <c r="QQC459" s="18"/>
      <c r="QQL459" s="16"/>
      <c r="QQM459" s="17"/>
      <c r="QQN459" s="18"/>
      <c r="QQW459" s="16"/>
      <c r="QQX459" s="17"/>
      <c r="QQY459" s="18"/>
      <c r="QRH459" s="16"/>
      <c r="QRI459" s="17"/>
      <c r="QRJ459" s="18"/>
      <c r="QRS459" s="16"/>
      <c r="QRT459" s="17"/>
      <c r="QRU459" s="18"/>
      <c r="QSD459" s="16"/>
      <c r="QSE459" s="17"/>
      <c r="QSF459" s="18"/>
      <c r="QSO459" s="16"/>
      <c r="QSP459" s="17"/>
      <c r="QSQ459" s="18"/>
      <c r="QSZ459" s="16"/>
      <c r="QTA459" s="17"/>
      <c r="QTB459" s="18"/>
      <c r="QTK459" s="16"/>
      <c r="QTL459" s="17"/>
      <c r="QTM459" s="18"/>
      <c r="QTV459" s="16"/>
      <c r="QTW459" s="17"/>
      <c r="QTX459" s="18"/>
      <c r="QUG459" s="16"/>
      <c r="QUH459" s="17"/>
      <c r="QUI459" s="18"/>
      <c r="QUR459" s="16"/>
      <c r="QUS459" s="17"/>
      <c r="QUT459" s="18"/>
      <c r="QVC459" s="16"/>
      <c r="QVD459" s="17"/>
      <c r="QVE459" s="18"/>
      <c r="QVN459" s="16"/>
      <c r="QVO459" s="17"/>
      <c r="QVP459" s="18"/>
      <c r="QVY459" s="16"/>
      <c r="QVZ459" s="17"/>
      <c r="QWA459" s="18"/>
      <c r="QWJ459" s="16"/>
      <c r="QWK459" s="17"/>
      <c r="QWL459" s="18"/>
      <c r="QWU459" s="16"/>
      <c r="QWV459" s="17"/>
      <c r="QWW459" s="18"/>
      <c r="QXF459" s="16"/>
      <c r="QXG459" s="17"/>
      <c r="QXH459" s="18"/>
      <c r="QXQ459" s="16"/>
      <c r="QXR459" s="17"/>
      <c r="QXS459" s="18"/>
      <c r="QYB459" s="16"/>
      <c r="QYC459" s="17"/>
      <c r="QYD459" s="18"/>
      <c r="QYM459" s="16"/>
      <c r="QYN459" s="17"/>
      <c r="QYO459" s="18"/>
      <c r="QYX459" s="16"/>
      <c r="QYY459" s="17"/>
      <c r="QYZ459" s="18"/>
      <c r="QZI459" s="16"/>
      <c r="QZJ459" s="17"/>
      <c r="QZK459" s="18"/>
      <c r="QZT459" s="16"/>
      <c r="QZU459" s="17"/>
      <c r="QZV459" s="18"/>
      <c r="RAE459" s="16"/>
      <c r="RAF459" s="17"/>
      <c r="RAG459" s="18"/>
      <c r="RAP459" s="16"/>
      <c r="RAQ459" s="17"/>
      <c r="RAR459" s="18"/>
      <c r="RBA459" s="16"/>
      <c r="RBB459" s="17"/>
      <c r="RBC459" s="18"/>
      <c r="RBL459" s="16"/>
      <c r="RBM459" s="17"/>
      <c r="RBN459" s="18"/>
      <c r="RBW459" s="16"/>
      <c r="RBX459" s="17"/>
      <c r="RBY459" s="18"/>
      <c r="RCH459" s="16"/>
      <c r="RCI459" s="17"/>
      <c r="RCJ459" s="18"/>
      <c r="RCS459" s="16"/>
      <c r="RCT459" s="17"/>
      <c r="RCU459" s="18"/>
      <c r="RDD459" s="16"/>
      <c r="RDE459" s="17"/>
      <c r="RDF459" s="18"/>
      <c r="RDO459" s="16"/>
      <c r="RDP459" s="17"/>
      <c r="RDQ459" s="18"/>
      <c r="RDZ459" s="16"/>
      <c r="REA459" s="17"/>
      <c r="REB459" s="18"/>
      <c r="REK459" s="16"/>
      <c r="REL459" s="17"/>
      <c r="REM459" s="18"/>
      <c r="REV459" s="16"/>
      <c r="REW459" s="17"/>
      <c r="REX459" s="18"/>
      <c r="RFG459" s="16"/>
      <c r="RFH459" s="17"/>
      <c r="RFI459" s="18"/>
      <c r="RFR459" s="16"/>
      <c r="RFS459" s="17"/>
      <c r="RFT459" s="18"/>
      <c r="RGC459" s="16"/>
      <c r="RGD459" s="17"/>
      <c r="RGE459" s="18"/>
      <c r="RGN459" s="16"/>
      <c r="RGO459" s="17"/>
      <c r="RGP459" s="18"/>
      <c r="RGY459" s="16"/>
      <c r="RGZ459" s="17"/>
      <c r="RHA459" s="18"/>
      <c r="RHJ459" s="16"/>
      <c r="RHK459" s="17"/>
      <c r="RHL459" s="18"/>
      <c r="RHU459" s="16"/>
      <c r="RHV459" s="17"/>
      <c r="RHW459" s="18"/>
      <c r="RIF459" s="16"/>
      <c r="RIG459" s="17"/>
      <c r="RIH459" s="18"/>
      <c r="RIQ459" s="16"/>
      <c r="RIR459" s="17"/>
      <c r="RIS459" s="18"/>
      <c r="RJB459" s="16"/>
      <c r="RJC459" s="17"/>
      <c r="RJD459" s="18"/>
      <c r="RJM459" s="16"/>
      <c r="RJN459" s="17"/>
      <c r="RJO459" s="18"/>
      <c r="RJX459" s="16"/>
      <c r="RJY459" s="17"/>
      <c r="RJZ459" s="18"/>
      <c r="RKI459" s="16"/>
      <c r="RKJ459" s="17"/>
      <c r="RKK459" s="18"/>
      <c r="RKT459" s="16"/>
      <c r="RKU459" s="17"/>
      <c r="RKV459" s="18"/>
      <c r="RLE459" s="16"/>
      <c r="RLF459" s="17"/>
      <c r="RLG459" s="18"/>
      <c r="RLP459" s="16"/>
      <c r="RLQ459" s="17"/>
      <c r="RLR459" s="18"/>
      <c r="RMA459" s="16"/>
      <c r="RMB459" s="17"/>
      <c r="RMC459" s="18"/>
      <c r="RML459" s="16"/>
      <c r="RMM459" s="17"/>
      <c r="RMN459" s="18"/>
      <c r="RMW459" s="16"/>
      <c r="RMX459" s="17"/>
      <c r="RMY459" s="18"/>
      <c r="RNH459" s="16"/>
      <c r="RNI459" s="17"/>
      <c r="RNJ459" s="18"/>
      <c r="RNS459" s="16"/>
      <c r="RNT459" s="17"/>
      <c r="RNU459" s="18"/>
      <c r="ROD459" s="16"/>
      <c r="ROE459" s="17"/>
      <c r="ROF459" s="18"/>
      <c r="ROO459" s="16"/>
      <c r="ROP459" s="17"/>
      <c r="ROQ459" s="18"/>
      <c r="ROZ459" s="16"/>
      <c r="RPA459" s="17"/>
      <c r="RPB459" s="18"/>
      <c r="RPK459" s="16"/>
      <c r="RPL459" s="17"/>
      <c r="RPM459" s="18"/>
      <c r="RPV459" s="16"/>
      <c r="RPW459" s="17"/>
      <c r="RPX459" s="18"/>
      <c r="RQG459" s="16"/>
      <c r="RQH459" s="17"/>
      <c r="RQI459" s="18"/>
      <c r="RQR459" s="16"/>
      <c r="RQS459" s="17"/>
      <c r="RQT459" s="18"/>
      <c r="RRC459" s="16"/>
      <c r="RRD459" s="17"/>
      <c r="RRE459" s="18"/>
      <c r="RRN459" s="16"/>
      <c r="RRO459" s="17"/>
      <c r="RRP459" s="18"/>
      <c r="RRY459" s="16"/>
      <c r="RRZ459" s="17"/>
      <c r="RSA459" s="18"/>
      <c r="RSJ459" s="16"/>
      <c r="RSK459" s="17"/>
      <c r="RSL459" s="18"/>
      <c r="RSU459" s="16"/>
      <c r="RSV459" s="17"/>
      <c r="RSW459" s="18"/>
      <c r="RTF459" s="16"/>
      <c r="RTG459" s="17"/>
      <c r="RTH459" s="18"/>
      <c r="RTQ459" s="16"/>
      <c r="RTR459" s="17"/>
      <c r="RTS459" s="18"/>
      <c r="RUB459" s="16"/>
      <c r="RUC459" s="17"/>
      <c r="RUD459" s="18"/>
      <c r="RUM459" s="16"/>
      <c r="RUN459" s="17"/>
      <c r="RUO459" s="18"/>
      <c r="RUX459" s="16"/>
      <c r="RUY459" s="17"/>
      <c r="RUZ459" s="18"/>
      <c r="RVI459" s="16"/>
      <c r="RVJ459" s="17"/>
      <c r="RVK459" s="18"/>
      <c r="RVT459" s="16"/>
      <c r="RVU459" s="17"/>
      <c r="RVV459" s="18"/>
      <c r="RWE459" s="16"/>
      <c r="RWF459" s="17"/>
      <c r="RWG459" s="18"/>
      <c r="RWP459" s="16"/>
      <c r="RWQ459" s="17"/>
      <c r="RWR459" s="18"/>
      <c r="RXA459" s="16"/>
      <c r="RXB459" s="17"/>
      <c r="RXC459" s="18"/>
      <c r="RXL459" s="16"/>
      <c r="RXM459" s="17"/>
      <c r="RXN459" s="18"/>
      <c r="RXW459" s="16"/>
      <c r="RXX459" s="17"/>
      <c r="RXY459" s="18"/>
      <c r="RYH459" s="16"/>
      <c r="RYI459" s="17"/>
      <c r="RYJ459" s="18"/>
      <c r="RYS459" s="16"/>
      <c r="RYT459" s="17"/>
      <c r="RYU459" s="18"/>
      <c r="RZD459" s="16"/>
      <c r="RZE459" s="17"/>
      <c r="RZF459" s="18"/>
      <c r="RZO459" s="16"/>
      <c r="RZP459" s="17"/>
      <c r="RZQ459" s="18"/>
      <c r="RZZ459" s="16"/>
      <c r="SAA459" s="17"/>
      <c r="SAB459" s="18"/>
      <c r="SAK459" s="16"/>
      <c r="SAL459" s="17"/>
      <c r="SAM459" s="18"/>
      <c r="SAV459" s="16"/>
      <c r="SAW459" s="17"/>
      <c r="SAX459" s="18"/>
      <c r="SBG459" s="16"/>
      <c r="SBH459" s="17"/>
      <c r="SBI459" s="18"/>
      <c r="SBR459" s="16"/>
      <c r="SBS459" s="17"/>
      <c r="SBT459" s="18"/>
      <c r="SCC459" s="16"/>
      <c r="SCD459" s="17"/>
      <c r="SCE459" s="18"/>
      <c r="SCN459" s="16"/>
      <c r="SCO459" s="17"/>
      <c r="SCP459" s="18"/>
      <c r="SCY459" s="16"/>
      <c r="SCZ459" s="17"/>
      <c r="SDA459" s="18"/>
      <c r="SDJ459" s="16"/>
      <c r="SDK459" s="17"/>
      <c r="SDL459" s="18"/>
      <c r="SDU459" s="16"/>
      <c r="SDV459" s="17"/>
      <c r="SDW459" s="18"/>
      <c r="SEF459" s="16"/>
      <c r="SEG459" s="17"/>
      <c r="SEH459" s="18"/>
      <c r="SEQ459" s="16"/>
      <c r="SER459" s="17"/>
      <c r="SES459" s="18"/>
      <c r="SFB459" s="16"/>
      <c r="SFC459" s="17"/>
      <c r="SFD459" s="18"/>
      <c r="SFM459" s="16"/>
      <c r="SFN459" s="17"/>
      <c r="SFO459" s="18"/>
      <c r="SFX459" s="16"/>
      <c r="SFY459" s="17"/>
      <c r="SFZ459" s="18"/>
      <c r="SGI459" s="16"/>
      <c r="SGJ459" s="17"/>
      <c r="SGK459" s="18"/>
      <c r="SGT459" s="16"/>
      <c r="SGU459" s="17"/>
      <c r="SGV459" s="18"/>
      <c r="SHE459" s="16"/>
      <c r="SHF459" s="17"/>
      <c r="SHG459" s="18"/>
      <c r="SHP459" s="16"/>
      <c r="SHQ459" s="17"/>
      <c r="SHR459" s="18"/>
      <c r="SIA459" s="16"/>
      <c r="SIB459" s="17"/>
      <c r="SIC459" s="18"/>
      <c r="SIL459" s="16"/>
      <c r="SIM459" s="17"/>
      <c r="SIN459" s="18"/>
      <c r="SIW459" s="16"/>
      <c r="SIX459" s="17"/>
      <c r="SIY459" s="18"/>
      <c r="SJH459" s="16"/>
      <c r="SJI459" s="17"/>
      <c r="SJJ459" s="18"/>
      <c r="SJS459" s="16"/>
      <c r="SJT459" s="17"/>
      <c r="SJU459" s="18"/>
      <c r="SKD459" s="16"/>
      <c r="SKE459" s="17"/>
      <c r="SKF459" s="18"/>
      <c r="SKO459" s="16"/>
      <c r="SKP459" s="17"/>
      <c r="SKQ459" s="18"/>
      <c r="SKZ459" s="16"/>
      <c r="SLA459" s="17"/>
      <c r="SLB459" s="18"/>
      <c r="SLK459" s="16"/>
      <c r="SLL459" s="17"/>
      <c r="SLM459" s="18"/>
      <c r="SLV459" s="16"/>
      <c r="SLW459" s="17"/>
      <c r="SLX459" s="18"/>
      <c r="SMG459" s="16"/>
      <c r="SMH459" s="17"/>
      <c r="SMI459" s="18"/>
      <c r="SMR459" s="16"/>
      <c r="SMS459" s="17"/>
      <c r="SMT459" s="18"/>
      <c r="SNC459" s="16"/>
      <c r="SND459" s="17"/>
      <c r="SNE459" s="18"/>
      <c r="SNN459" s="16"/>
      <c r="SNO459" s="17"/>
      <c r="SNP459" s="18"/>
      <c r="SNY459" s="16"/>
      <c r="SNZ459" s="17"/>
      <c r="SOA459" s="18"/>
      <c r="SOJ459" s="16"/>
      <c r="SOK459" s="17"/>
      <c r="SOL459" s="18"/>
      <c r="SOU459" s="16"/>
      <c r="SOV459" s="17"/>
      <c r="SOW459" s="18"/>
      <c r="SPF459" s="16"/>
      <c r="SPG459" s="17"/>
      <c r="SPH459" s="18"/>
      <c r="SPQ459" s="16"/>
      <c r="SPR459" s="17"/>
      <c r="SPS459" s="18"/>
      <c r="SQB459" s="16"/>
      <c r="SQC459" s="17"/>
      <c r="SQD459" s="18"/>
      <c r="SQM459" s="16"/>
      <c r="SQN459" s="17"/>
      <c r="SQO459" s="18"/>
      <c r="SQX459" s="16"/>
      <c r="SQY459" s="17"/>
      <c r="SQZ459" s="18"/>
      <c r="SRI459" s="16"/>
      <c r="SRJ459" s="17"/>
      <c r="SRK459" s="18"/>
      <c r="SRT459" s="16"/>
      <c r="SRU459" s="17"/>
      <c r="SRV459" s="18"/>
      <c r="SSE459" s="16"/>
      <c r="SSF459" s="17"/>
      <c r="SSG459" s="18"/>
      <c r="SSP459" s="16"/>
      <c r="SSQ459" s="17"/>
      <c r="SSR459" s="18"/>
      <c r="STA459" s="16"/>
      <c r="STB459" s="17"/>
      <c r="STC459" s="18"/>
      <c r="STL459" s="16"/>
      <c r="STM459" s="17"/>
      <c r="STN459" s="18"/>
      <c r="STW459" s="16"/>
      <c r="STX459" s="17"/>
      <c r="STY459" s="18"/>
      <c r="SUH459" s="16"/>
      <c r="SUI459" s="17"/>
      <c r="SUJ459" s="18"/>
      <c r="SUS459" s="16"/>
      <c r="SUT459" s="17"/>
      <c r="SUU459" s="18"/>
      <c r="SVD459" s="16"/>
      <c r="SVE459" s="17"/>
      <c r="SVF459" s="18"/>
      <c r="SVO459" s="16"/>
      <c r="SVP459" s="17"/>
      <c r="SVQ459" s="18"/>
      <c r="SVZ459" s="16"/>
      <c r="SWA459" s="17"/>
      <c r="SWB459" s="18"/>
      <c r="SWK459" s="16"/>
      <c r="SWL459" s="17"/>
      <c r="SWM459" s="18"/>
      <c r="SWV459" s="16"/>
      <c r="SWW459" s="17"/>
      <c r="SWX459" s="18"/>
      <c r="SXG459" s="16"/>
      <c r="SXH459" s="17"/>
      <c r="SXI459" s="18"/>
      <c r="SXR459" s="16"/>
      <c r="SXS459" s="17"/>
      <c r="SXT459" s="18"/>
      <c r="SYC459" s="16"/>
      <c r="SYD459" s="17"/>
      <c r="SYE459" s="18"/>
      <c r="SYN459" s="16"/>
      <c r="SYO459" s="17"/>
      <c r="SYP459" s="18"/>
      <c r="SYY459" s="16"/>
      <c r="SYZ459" s="17"/>
      <c r="SZA459" s="18"/>
      <c r="SZJ459" s="16"/>
      <c r="SZK459" s="17"/>
      <c r="SZL459" s="18"/>
      <c r="SZU459" s="16"/>
      <c r="SZV459" s="17"/>
      <c r="SZW459" s="18"/>
      <c r="TAF459" s="16"/>
      <c r="TAG459" s="17"/>
      <c r="TAH459" s="18"/>
      <c r="TAQ459" s="16"/>
      <c r="TAR459" s="17"/>
      <c r="TAS459" s="18"/>
      <c r="TBB459" s="16"/>
      <c r="TBC459" s="17"/>
      <c r="TBD459" s="18"/>
      <c r="TBM459" s="16"/>
      <c r="TBN459" s="17"/>
      <c r="TBO459" s="18"/>
      <c r="TBX459" s="16"/>
      <c r="TBY459" s="17"/>
      <c r="TBZ459" s="18"/>
      <c r="TCI459" s="16"/>
      <c r="TCJ459" s="17"/>
      <c r="TCK459" s="18"/>
      <c r="TCT459" s="16"/>
      <c r="TCU459" s="17"/>
      <c r="TCV459" s="18"/>
      <c r="TDE459" s="16"/>
      <c r="TDF459" s="17"/>
      <c r="TDG459" s="18"/>
      <c r="TDP459" s="16"/>
      <c r="TDQ459" s="17"/>
      <c r="TDR459" s="18"/>
      <c r="TEA459" s="16"/>
      <c r="TEB459" s="17"/>
      <c r="TEC459" s="18"/>
      <c r="TEL459" s="16"/>
      <c r="TEM459" s="17"/>
      <c r="TEN459" s="18"/>
      <c r="TEW459" s="16"/>
      <c r="TEX459" s="17"/>
      <c r="TEY459" s="18"/>
      <c r="TFH459" s="16"/>
      <c r="TFI459" s="17"/>
      <c r="TFJ459" s="18"/>
      <c r="TFS459" s="16"/>
      <c r="TFT459" s="17"/>
      <c r="TFU459" s="18"/>
      <c r="TGD459" s="16"/>
      <c r="TGE459" s="17"/>
      <c r="TGF459" s="18"/>
      <c r="TGO459" s="16"/>
      <c r="TGP459" s="17"/>
      <c r="TGQ459" s="18"/>
      <c r="TGZ459" s="16"/>
      <c r="THA459" s="17"/>
      <c r="THB459" s="18"/>
      <c r="THK459" s="16"/>
      <c r="THL459" s="17"/>
      <c r="THM459" s="18"/>
      <c r="THV459" s="16"/>
      <c r="THW459" s="17"/>
      <c r="THX459" s="18"/>
      <c r="TIG459" s="16"/>
      <c r="TIH459" s="17"/>
      <c r="TII459" s="18"/>
      <c r="TIR459" s="16"/>
      <c r="TIS459" s="17"/>
      <c r="TIT459" s="18"/>
      <c r="TJC459" s="16"/>
      <c r="TJD459" s="17"/>
      <c r="TJE459" s="18"/>
      <c r="TJN459" s="16"/>
      <c r="TJO459" s="17"/>
      <c r="TJP459" s="18"/>
      <c r="TJY459" s="16"/>
      <c r="TJZ459" s="17"/>
      <c r="TKA459" s="18"/>
      <c r="TKJ459" s="16"/>
      <c r="TKK459" s="17"/>
      <c r="TKL459" s="18"/>
      <c r="TKU459" s="16"/>
      <c r="TKV459" s="17"/>
      <c r="TKW459" s="18"/>
      <c r="TLF459" s="16"/>
      <c r="TLG459" s="17"/>
      <c r="TLH459" s="18"/>
      <c r="TLQ459" s="16"/>
      <c r="TLR459" s="17"/>
      <c r="TLS459" s="18"/>
      <c r="TMB459" s="16"/>
      <c r="TMC459" s="17"/>
      <c r="TMD459" s="18"/>
      <c r="TMM459" s="16"/>
      <c r="TMN459" s="17"/>
      <c r="TMO459" s="18"/>
      <c r="TMX459" s="16"/>
      <c r="TMY459" s="17"/>
      <c r="TMZ459" s="18"/>
      <c r="TNI459" s="16"/>
      <c r="TNJ459" s="17"/>
      <c r="TNK459" s="18"/>
      <c r="TNT459" s="16"/>
      <c r="TNU459" s="17"/>
      <c r="TNV459" s="18"/>
      <c r="TOE459" s="16"/>
      <c r="TOF459" s="17"/>
      <c r="TOG459" s="18"/>
      <c r="TOP459" s="16"/>
      <c r="TOQ459" s="17"/>
      <c r="TOR459" s="18"/>
      <c r="TPA459" s="16"/>
      <c r="TPB459" s="17"/>
      <c r="TPC459" s="18"/>
      <c r="TPL459" s="16"/>
      <c r="TPM459" s="17"/>
      <c r="TPN459" s="18"/>
      <c r="TPW459" s="16"/>
      <c r="TPX459" s="17"/>
      <c r="TPY459" s="18"/>
      <c r="TQH459" s="16"/>
      <c r="TQI459" s="17"/>
      <c r="TQJ459" s="18"/>
      <c r="TQS459" s="16"/>
      <c r="TQT459" s="17"/>
      <c r="TQU459" s="18"/>
      <c r="TRD459" s="16"/>
      <c r="TRE459" s="17"/>
      <c r="TRF459" s="18"/>
      <c r="TRO459" s="16"/>
      <c r="TRP459" s="17"/>
      <c r="TRQ459" s="18"/>
      <c r="TRZ459" s="16"/>
      <c r="TSA459" s="17"/>
      <c r="TSB459" s="18"/>
      <c r="TSK459" s="16"/>
      <c r="TSL459" s="17"/>
      <c r="TSM459" s="18"/>
      <c r="TSV459" s="16"/>
      <c r="TSW459" s="17"/>
      <c r="TSX459" s="18"/>
      <c r="TTG459" s="16"/>
      <c r="TTH459" s="17"/>
      <c r="TTI459" s="18"/>
      <c r="TTR459" s="16"/>
      <c r="TTS459" s="17"/>
      <c r="TTT459" s="18"/>
      <c r="TUC459" s="16"/>
      <c r="TUD459" s="17"/>
      <c r="TUE459" s="18"/>
      <c r="TUN459" s="16"/>
      <c r="TUO459" s="17"/>
      <c r="TUP459" s="18"/>
      <c r="TUY459" s="16"/>
      <c r="TUZ459" s="17"/>
      <c r="TVA459" s="18"/>
      <c r="TVJ459" s="16"/>
      <c r="TVK459" s="17"/>
      <c r="TVL459" s="18"/>
      <c r="TVU459" s="16"/>
      <c r="TVV459" s="17"/>
      <c r="TVW459" s="18"/>
      <c r="TWF459" s="16"/>
      <c r="TWG459" s="17"/>
      <c r="TWH459" s="18"/>
      <c r="TWQ459" s="16"/>
      <c r="TWR459" s="17"/>
      <c r="TWS459" s="18"/>
      <c r="TXB459" s="16"/>
      <c r="TXC459" s="17"/>
      <c r="TXD459" s="18"/>
      <c r="TXM459" s="16"/>
      <c r="TXN459" s="17"/>
      <c r="TXO459" s="18"/>
      <c r="TXX459" s="16"/>
      <c r="TXY459" s="17"/>
      <c r="TXZ459" s="18"/>
      <c r="TYI459" s="16"/>
      <c r="TYJ459" s="17"/>
      <c r="TYK459" s="18"/>
      <c r="TYT459" s="16"/>
      <c r="TYU459" s="17"/>
      <c r="TYV459" s="18"/>
      <c r="TZE459" s="16"/>
      <c r="TZF459" s="17"/>
      <c r="TZG459" s="18"/>
      <c r="TZP459" s="16"/>
      <c r="TZQ459" s="17"/>
      <c r="TZR459" s="18"/>
      <c r="UAA459" s="16"/>
      <c r="UAB459" s="17"/>
      <c r="UAC459" s="18"/>
      <c r="UAL459" s="16"/>
      <c r="UAM459" s="17"/>
      <c r="UAN459" s="18"/>
      <c r="UAW459" s="16"/>
      <c r="UAX459" s="17"/>
      <c r="UAY459" s="18"/>
      <c r="UBH459" s="16"/>
      <c r="UBI459" s="17"/>
      <c r="UBJ459" s="18"/>
      <c r="UBS459" s="16"/>
      <c r="UBT459" s="17"/>
      <c r="UBU459" s="18"/>
      <c r="UCD459" s="16"/>
      <c r="UCE459" s="17"/>
      <c r="UCF459" s="18"/>
      <c r="UCO459" s="16"/>
      <c r="UCP459" s="17"/>
      <c r="UCQ459" s="18"/>
      <c r="UCZ459" s="16"/>
      <c r="UDA459" s="17"/>
      <c r="UDB459" s="18"/>
      <c r="UDK459" s="16"/>
      <c r="UDL459" s="17"/>
      <c r="UDM459" s="18"/>
      <c r="UDV459" s="16"/>
      <c r="UDW459" s="17"/>
      <c r="UDX459" s="18"/>
      <c r="UEG459" s="16"/>
      <c r="UEH459" s="17"/>
      <c r="UEI459" s="18"/>
      <c r="UER459" s="16"/>
      <c r="UES459" s="17"/>
      <c r="UET459" s="18"/>
      <c r="UFC459" s="16"/>
      <c r="UFD459" s="17"/>
      <c r="UFE459" s="18"/>
      <c r="UFN459" s="16"/>
      <c r="UFO459" s="17"/>
      <c r="UFP459" s="18"/>
      <c r="UFY459" s="16"/>
      <c r="UFZ459" s="17"/>
      <c r="UGA459" s="18"/>
      <c r="UGJ459" s="16"/>
      <c r="UGK459" s="17"/>
      <c r="UGL459" s="18"/>
      <c r="UGU459" s="16"/>
      <c r="UGV459" s="17"/>
      <c r="UGW459" s="18"/>
      <c r="UHF459" s="16"/>
      <c r="UHG459" s="17"/>
      <c r="UHH459" s="18"/>
      <c r="UHQ459" s="16"/>
      <c r="UHR459" s="17"/>
      <c r="UHS459" s="18"/>
      <c r="UIB459" s="16"/>
      <c r="UIC459" s="17"/>
      <c r="UID459" s="18"/>
      <c r="UIM459" s="16"/>
      <c r="UIN459" s="17"/>
      <c r="UIO459" s="18"/>
      <c r="UIX459" s="16"/>
      <c r="UIY459" s="17"/>
      <c r="UIZ459" s="18"/>
      <c r="UJI459" s="16"/>
      <c r="UJJ459" s="17"/>
      <c r="UJK459" s="18"/>
      <c r="UJT459" s="16"/>
      <c r="UJU459" s="17"/>
      <c r="UJV459" s="18"/>
      <c r="UKE459" s="16"/>
      <c r="UKF459" s="17"/>
      <c r="UKG459" s="18"/>
      <c r="UKP459" s="16"/>
      <c r="UKQ459" s="17"/>
      <c r="UKR459" s="18"/>
      <c r="ULA459" s="16"/>
      <c r="ULB459" s="17"/>
      <c r="ULC459" s="18"/>
      <c r="ULL459" s="16"/>
      <c r="ULM459" s="17"/>
      <c r="ULN459" s="18"/>
      <c r="ULW459" s="16"/>
      <c r="ULX459" s="17"/>
      <c r="ULY459" s="18"/>
      <c r="UMH459" s="16"/>
      <c r="UMI459" s="17"/>
      <c r="UMJ459" s="18"/>
      <c r="UMS459" s="16"/>
      <c r="UMT459" s="17"/>
      <c r="UMU459" s="18"/>
      <c r="UND459" s="16"/>
      <c r="UNE459" s="17"/>
      <c r="UNF459" s="18"/>
      <c r="UNO459" s="16"/>
      <c r="UNP459" s="17"/>
      <c r="UNQ459" s="18"/>
      <c r="UNZ459" s="16"/>
      <c r="UOA459" s="17"/>
      <c r="UOB459" s="18"/>
      <c r="UOK459" s="16"/>
      <c r="UOL459" s="17"/>
      <c r="UOM459" s="18"/>
      <c r="UOV459" s="16"/>
      <c r="UOW459" s="17"/>
      <c r="UOX459" s="18"/>
      <c r="UPG459" s="16"/>
      <c r="UPH459" s="17"/>
      <c r="UPI459" s="18"/>
      <c r="UPR459" s="16"/>
      <c r="UPS459" s="17"/>
      <c r="UPT459" s="18"/>
      <c r="UQC459" s="16"/>
      <c r="UQD459" s="17"/>
      <c r="UQE459" s="18"/>
      <c r="UQN459" s="16"/>
      <c r="UQO459" s="17"/>
      <c r="UQP459" s="18"/>
      <c r="UQY459" s="16"/>
      <c r="UQZ459" s="17"/>
      <c r="URA459" s="18"/>
      <c r="URJ459" s="16"/>
      <c r="URK459" s="17"/>
      <c r="URL459" s="18"/>
      <c r="URU459" s="16"/>
      <c r="URV459" s="17"/>
      <c r="URW459" s="18"/>
      <c r="USF459" s="16"/>
      <c r="USG459" s="17"/>
      <c r="USH459" s="18"/>
      <c r="USQ459" s="16"/>
      <c r="USR459" s="17"/>
      <c r="USS459" s="18"/>
      <c r="UTB459" s="16"/>
      <c r="UTC459" s="17"/>
      <c r="UTD459" s="18"/>
      <c r="UTM459" s="16"/>
      <c r="UTN459" s="17"/>
      <c r="UTO459" s="18"/>
      <c r="UTX459" s="16"/>
      <c r="UTY459" s="17"/>
      <c r="UTZ459" s="18"/>
      <c r="UUI459" s="16"/>
      <c r="UUJ459" s="17"/>
      <c r="UUK459" s="18"/>
      <c r="UUT459" s="16"/>
      <c r="UUU459" s="17"/>
      <c r="UUV459" s="18"/>
      <c r="UVE459" s="16"/>
      <c r="UVF459" s="17"/>
      <c r="UVG459" s="18"/>
      <c r="UVP459" s="16"/>
      <c r="UVQ459" s="17"/>
      <c r="UVR459" s="18"/>
      <c r="UWA459" s="16"/>
      <c r="UWB459" s="17"/>
      <c r="UWC459" s="18"/>
      <c r="UWL459" s="16"/>
      <c r="UWM459" s="17"/>
      <c r="UWN459" s="18"/>
      <c r="UWW459" s="16"/>
      <c r="UWX459" s="17"/>
      <c r="UWY459" s="18"/>
      <c r="UXH459" s="16"/>
      <c r="UXI459" s="17"/>
      <c r="UXJ459" s="18"/>
      <c r="UXS459" s="16"/>
      <c r="UXT459" s="17"/>
      <c r="UXU459" s="18"/>
      <c r="UYD459" s="16"/>
      <c r="UYE459" s="17"/>
      <c r="UYF459" s="18"/>
      <c r="UYO459" s="16"/>
      <c r="UYP459" s="17"/>
      <c r="UYQ459" s="18"/>
      <c r="UYZ459" s="16"/>
      <c r="UZA459" s="17"/>
      <c r="UZB459" s="18"/>
      <c r="UZK459" s="16"/>
      <c r="UZL459" s="17"/>
      <c r="UZM459" s="18"/>
      <c r="UZV459" s="16"/>
      <c r="UZW459" s="17"/>
      <c r="UZX459" s="18"/>
      <c r="VAG459" s="16"/>
      <c r="VAH459" s="17"/>
      <c r="VAI459" s="18"/>
      <c r="VAR459" s="16"/>
      <c r="VAS459" s="17"/>
      <c r="VAT459" s="18"/>
      <c r="VBC459" s="16"/>
      <c r="VBD459" s="17"/>
      <c r="VBE459" s="18"/>
      <c r="VBN459" s="16"/>
      <c r="VBO459" s="17"/>
      <c r="VBP459" s="18"/>
      <c r="VBY459" s="16"/>
      <c r="VBZ459" s="17"/>
      <c r="VCA459" s="18"/>
      <c r="VCJ459" s="16"/>
      <c r="VCK459" s="17"/>
      <c r="VCL459" s="18"/>
      <c r="VCU459" s="16"/>
      <c r="VCV459" s="17"/>
      <c r="VCW459" s="18"/>
      <c r="VDF459" s="16"/>
      <c r="VDG459" s="17"/>
      <c r="VDH459" s="18"/>
      <c r="VDQ459" s="16"/>
      <c r="VDR459" s="17"/>
      <c r="VDS459" s="18"/>
      <c r="VEB459" s="16"/>
      <c r="VEC459" s="17"/>
      <c r="VED459" s="18"/>
      <c r="VEM459" s="16"/>
      <c r="VEN459" s="17"/>
      <c r="VEO459" s="18"/>
      <c r="VEX459" s="16"/>
      <c r="VEY459" s="17"/>
      <c r="VEZ459" s="18"/>
      <c r="VFI459" s="16"/>
      <c r="VFJ459" s="17"/>
      <c r="VFK459" s="18"/>
      <c r="VFT459" s="16"/>
      <c r="VFU459" s="17"/>
      <c r="VFV459" s="18"/>
      <c r="VGE459" s="16"/>
      <c r="VGF459" s="17"/>
      <c r="VGG459" s="18"/>
      <c r="VGP459" s="16"/>
      <c r="VGQ459" s="17"/>
      <c r="VGR459" s="18"/>
      <c r="VHA459" s="16"/>
      <c r="VHB459" s="17"/>
      <c r="VHC459" s="18"/>
      <c r="VHL459" s="16"/>
      <c r="VHM459" s="17"/>
      <c r="VHN459" s="18"/>
      <c r="VHW459" s="16"/>
      <c r="VHX459" s="17"/>
      <c r="VHY459" s="18"/>
      <c r="VIH459" s="16"/>
      <c r="VII459" s="17"/>
      <c r="VIJ459" s="18"/>
      <c r="VIS459" s="16"/>
      <c r="VIT459" s="17"/>
      <c r="VIU459" s="18"/>
      <c r="VJD459" s="16"/>
      <c r="VJE459" s="17"/>
      <c r="VJF459" s="18"/>
      <c r="VJO459" s="16"/>
      <c r="VJP459" s="17"/>
      <c r="VJQ459" s="18"/>
      <c r="VJZ459" s="16"/>
      <c r="VKA459" s="17"/>
      <c r="VKB459" s="18"/>
      <c r="VKK459" s="16"/>
      <c r="VKL459" s="17"/>
      <c r="VKM459" s="18"/>
      <c r="VKV459" s="16"/>
      <c r="VKW459" s="17"/>
      <c r="VKX459" s="18"/>
      <c r="VLG459" s="16"/>
      <c r="VLH459" s="17"/>
      <c r="VLI459" s="18"/>
      <c r="VLR459" s="16"/>
      <c r="VLS459" s="17"/>
      <c r="VLT459" s="18"/>
      <c r="VMC459" s="16"/>
      <c r="VMD459" s="17"/>
      <c r="VME459" s="18"/>
      <c r="VMN459" s="16"/>
      <c r="VMO459" s="17"/>
      <c r="VMP459" s="18"/>
      <c r="VMY459" s="16"/>
      <c r="VMZ459" s="17"/>
      <c r="VNA459" s="18"/>
      <c r="VNJ459" s="16"/>
      <c r="VNK459" s="17"/>
      <c r="VNL459" s="18"/>
      <c r="VNU459" s="16"/>
      <c r="VNV459" s="17"/>
      <c r="VNW459" s="18"/>
      <c r="VOF459" s="16"/>
      <c r="VOG459" s="17"/>
      <c r="VOH459" s="18"/>
      <c r="VOQ459" s="16"/>
      <c r="VOR459" s="17"/>
      <c r="VOS459" s="18"/>
      <c r="VPB459" s="16"/>
      <c r="VPC459" s="17"/>
      <c r="VPD459" s="18"/>
      <c r="VPM459" s="16"/>
      <c r="VPN459" s="17"/>
      <c r="VPO459" s="18"/>
      <c r="VPX459" s="16"/>
      <c r="VPY459" s="17"/>
      <c r="VPZ459" s="18"/>
      <c r="VQI459" s="16"/>
      <c r="VQJ459" s="17"/>
      <c r="VQK459" s="18"/>
      <c r="VQT459" s="16"/>
      <c r="VQU459" s="17"/>
      <c r="VQV459" s="18"/>
      <c r="VRE459" s="16"/>
      <c r="VRF459" s="17"/>
      <c r="VRG459" s="18"/>
      <c r="VRP459" s="16"/>
      <c r="VRQ459" s="17"/>
      <c r="VRR459" s="18"/>
      <c r="VSA459" s="16"/>
      <c r="VSB459" s="17"/>
      <c r="VSC459" s="18"/>
      <c r="VSL459" s="16"/>
      <c r="VSM459" s="17"/>
      <c r="VSN459" s="18"/>
      <c r="VSW459" s="16"/>
      <c r="VSX459" s="17"/>
      <c r="VSY459" s="18"/>
      <c r="VTH459" s="16"/>
      <c r="VTI459" s="17"/>
      <c r="VTJ459" s="18"/>
      <c r="VTS459" s="16"/>
      <c r="VTT459" s="17"/>
      <c r="VTU459" s="18"/>
      <c r="VUD459" s="16"/>
      <c r="VUE459" s="17"/>
      <c r="VUF459" s="18"/>
      <c r="VUO459" s="16"/>
      <c r="VUP459" s="17"/>
      <c r="VUQ459" s="18"/>
      <c r="VUZ459" s="16"/>
      <c r="VVA459" s="17"/>
      <c r="VVB459" s="18"/>
      <c r="VVK459" s="16"/>
      <c r="VVL459" s="17"/>
      <c r="VVM459" s="18"/>
      <c r="VVV459" s="16"/>
      <c r="VVW459" s="17"/>
      <c r="VVX459" s="18"/>
      <c r="VWG459" s="16"/>
      <c r="VWH459" s="17"/>
      <c r="VWI459" s="18"/>
      <c r="VWR459" s="16"/>
      <c r="VWS459" s="17"/>
      <c r="VWT459" s="18"/>
      <c r="VXC459" s="16"/>
      <c r="VXD459" s="17"/>
      <c r="VXE459" s="18"/>
      <c r="VXN459" s="16"/>
      <c r="VXO459" s="17"/>
      <c r="VXP459" s="18"/>
      <c r="VXY459" s="16"/>
      <c r="VXZ459" s="17"/>
      <c r="VYA459" s="18"/>
      <c r="VYJ459" s="16"/>
      <c r="VYK459" s="17"/>
      <c r="VYL459" s="18"/>
      <c r="VYU459" s="16"/>
      <c r="VYV459" s="17"/>
      <c r="VYW459" s="18"/>
      <c r="VZF459" s="16"/>
      <c r="VZG459" s="17"/>
      <c r="VZH459" s="18"/>
      <c r="VZQ459" s="16"/>
      <c r="VZR459" s="17"/>
      <c r="VZS459" s="18"/>
      <c r="WAB459" s="16"/>
      <c r="WAC459" s="17"/>
      <c r="WAD459" s="18"/>
      <c r="WAM459" s="16"/>
      <c r="WAN459" s="17"/>
      <c r="WAO459" s="18"/>
      <c r="WAX459" s="16"/>
      <c r="WAY459" s="17"/>
      <c r="WAZ459" s="18"/>
      <c r="WBI459" s="16"/>
      <c r="WBJ459" s="17"/>
      <c r="WBK459" s="18"/>
      <c r="WBT459" s="16"/>
      <c r="WBU459" s="17"/>
      <c r="WBV459" s="18"/>
      <c r="WCE459" s="16"/>
      <c r="WCF459" s="17"/>
      <c r="WCG459" s="18"/>
      <c r="WCP459" s="16"/>
      <c r="WCQ459" s="17"/>
      <c r="WCR459" s="18"/>
      <c r="WDA459" s="16"/>
      <c r="WDB459" s="17"/>
      <c r="WDC459" s="18"/>
      <c r="WDL459" s="16"/>
      <c r="WDM459" s="17"/>
      <c r="WDN459" s="18"/>
      <c r="WDW459" s="16"/>
      <c r="WDX459" s="17"/>
      <c r="WDY459" s="18"/>
      <c r="WEH459" s="16"/>
      <c r="WEI459" s="17"/>
      <c r="WEJ459" s="18"/>
      <c r="WES459" s="16"/>
      <c r="WET459" s="17"/>
      <c r="WEU459" s="18"/>
      <c r="WFD459" s="16"/>
      <c r="WFE459" s="17"/>
      <c r="WFF459" s="18"/>
      <c r="WFO459" s="16"/>
      <c r="WFP459" s="17"/>
      <c r="WFQ459" s="18"/>
      <c r="WFZ459" s="16"/>
      <c r="WGA459" s="17"/>
      <c r="WGB459" s="18"/>
      <c r="WGK459" s="16"/>
      <c r="WGL459" s="17"/>
      <c r="WGM459" s="18"/>
      <c r="WGV459" s="16"/>
      <c r="WGW459" s="17"/>
      <c r="WGX459" s="18"/>
      <c r="WHG459" s="16"/>
      <c r="WHH459" s="17"/>
      <c r="WHI459" s="18"/>
      <c r="WHR459" s="16"/>
      <c r="WHS459" s="17"/>
      <c r="WHT459" s="18"/>
      <c r="WIC459" s="16"/>
      <c r="WID459" s="17"/>
      <c r="WIE459" s="18"/>
      <c r="WIN459" s="16"/>
      <c r="WIO459" s="17"/>
      <c r="WIP459" s="18"/>
      <c r="WIY459" s="16"/>
      <c r="WIZ459" s="17"/>
      <c r="WJA459" s="18"/>
      <c r="WJJ459" s="16"/>
      <c r="WJK459" s="17"/>
      <c r="WJL459" s="18"/>
      <c r="WJU459" s="16"/>
      <c r="WJV459" s="17"/>
      <c r="WJW459" s="18"/>
      <c r="WKF459" s="16"/>
      <c r="WKG459" s="17"/>
      <c r="WKH459" s="18"/>
      <c r="WKQ459" s="16"/>
      <c r="WKR459" s="17"/>
      <c r="WKS459" s="18"/>
      <c r="WLB459" s="16"/>
      <c r="WLC459" s="17"/>
      <c r="WLD459" s="18"/>
      <c r="WLM459" s="16"/>
      <c r="WLN459" s="17"/>
      <c r="WLO459" s="18"/>
      <c r="WLX459" s="16"/>
      <c r="WLY459" s="17"/>
      <c r="WLZ459" s="18"/>
      <c r="WMI459" s="16"/>
      <c r="WMJ459" s="17"/>
      <c r="WMK459" s="18"/>
      <c r="WMT459" s="16"/>
      <c r="WMU459" s="17"/>
      <c r="WMV459" s="18"/>
      <c r="WNE459" s="16"/>
      <c r="WNF459" s="17"/>
      <c r="WNG459" s="18"/>
      <c r="WNP459" s="16"/>
      <c r="WNQ459" s="17"/>
      <c r="WNR459" s="18"/>
      <c r="WOA459" s="16"/>
      <c r="WOB459" s="17"/>
      <c r="WOC459" s="18"/>
      <c r="WOL459" s="16"/>
      <c r="WOM459" s="17"/>
      <c r="WON459" s="18"/>
      <c r="WOW459" s="16"/>
      <c r="WOX459" s="17"/>
      <c r="WOY459" s="18"/>
      <c r="WPH459" s="16"/>
      <c r="WPI459" s="17"/>
      <c r="WPJ459" s="18"/>
      <c r="WPS459" s="16"/>
      <c r="WPT459" s="17"/>
      <c r="WPU459" s="18"/>
      <c r="WQD459" s="16"/>
      <c r="WQE459" s="17"/>
      <c r="WQF459" s="18"/>
      <c r="WQO459" s="16"/>
      <c r="WQP459" s="17"/>
      <c r="WQQ459" s="18"/>
      <c r="WQZ459" s="16"/>
      <c r="WRA459" s="17"/>
      <c r="WRB459" s="18"/>
      <c r="WRK459" s="16"/>
      <c r="WRL459" s="17"/>
      <c r="WRM459" s="18"/>
      <c r="WRV459" s="16"/>
      <c r="WRW459" s="17"/>
      <c r="WRX459" s="18"/>
      <c r="WSG459" s="16"/>
      <c r="WSH459" s="17"/>
      <c r="WSI459" s="18"/>
      <c r="WSR459" s="16"/>
      <c r="WSS459" s="17"/>
      <c r="WST459" s="18"/>
      <c r="WTC459" s="16"/>
      <c r="WTD459" s="17"/>
      <c r="WTE459" s="18"/>
      <c r="WTN459" s="16"/>
      <c r="WTO459" s="17"/>
      <c r="WTP459" s="18"/>
      <c r="WTY459" s="16"/>
      <c r="WTZ459" s="17"/>
      <c r="WUA459" s="18"/>
      <c r="WUJ459" s="16"/>
      <c r="WUK459" s="17"/>
      <c r="WUL459" s="18"/>
      <c r="WUU459" s="16"/>
      <c r="WUV459" s="17"/>
      <c r="WUW459" s="18"/>
      <c r="WVF459" s="16"/>
      <c r="WVG459" s="17"/>
      <c r="WVH459" s="18"/>
      <c r="WVQ459" s="16"/>
      <c r="WVR459" s="17"/>
      <c r="WVS459" s="18"/>
      <c r="WWB459" s="16"/>
      <c r="WWC459" s="17"/>
      <c r="WWD459" s="18"/>
      <c r="WWM459" s="16"/>
      <c r="WWN459" s="17"/>
      <c r="WWO459" s="18"/>
      <c r="WWX459" s="16"/>
      <c r="WWY459" s="17"/>
      <c r="WWZ459" s="18"/>
      <c r="WXI459" s="16"/>
      <c r="WXJ459" s="17"/>
      <c r="WXK459" s="18"/>
      <c r="WXT459" s="16"/>
      <c r="WXU459" s="17"/>
      <c r="WXV459" s="18"/>
      <c r="WYE459" s="16"/>
      <c r="WYF459" s="17"/>
      <c r="WYG459" s="18"/>
      <c r="WYP459" s="16"/>
      <c r="WYQ459" s="17"/>
      <c r="WYR459" s="18"/>
      <c r="WZA459" s="16"/>
      <c r="WZB459" s="17"/>
      <c r="WZC459" s="18"/>
      <c r="WZL459" s="16"/>
      <c r="WZM459" s="17"/>
      <c r="WZN459" s="18"/>
      <c r="WZW459" s="16"/>
      <c r="WZX459" s="17"/>
      <c r="WZY459" s="18"/>
      <c r="XAH459" s="16"/>
      <c r="XAI459" s="17"/>
      <c r="XAJ459" s="18"/>
      <c r="XAS459" s="16"/>
      <c r="XAT459" s="17"/>
      <c r="XAU459" s="18"/>
      <c r="XBD459" s="16"/>
      <c r="XBE459" s="17"/>
      <c r="XBF459" s="18"/>
      <c r="XBO459" s="16"/>
      <c r="XBP459" s="17"/>
      <c r="XBQ459" s="18"/>
      <c r="XBZ459" s="16"/>
      <c r="XCA459" s="17"/>
      <c r="XCB459" s="18"/>
      <c r="XCK459" s="16"/>
      <c r="XCL459" s="17"/>
      <c r="XCM459" s="18"/>
      <c r="XCV459" s="16"/>
      <c r="XCW459" s="17"/>
      <c r="XCX459" s="18"/>
      <c r="XDG459" s="16"/>
      <c r="XDH459" s="17"/>
      <c r="XDI459" s="18"/>
      <c r="XDR459" s="16"/>
      <c r="XDS459" s="17"/>
      <c r="XDT459" s="18"/>
      <c r="XEC459" s="16"/>
      <c r="XED459" s="17"/>
      <c r="XEE459" s="18"/>
      <c r="XEN459" s="16"/>
      <c r="XEO459" s="17"/>
      <c r="XEP459" s="18"/>
      <c r="XEY459" s="16"/>
      <c r="XEZ459" s="17"/>
      <c r="XFA459" s="18"/>
    </row>
    <row r="460" spans="1:2048 2057:3071 3080:4094 4103:5117 5126:6140 6149:7163 7172:8186 8195:9209 9218:10232 10241:13312 13321:14335 14344:15358 15367:16381" hidden="1" x14ac:dyDescent="0.3">
      <c r="A460" s="17" t="s">
        <v>89</v>
      </c>
      <c r="B460" s="18">
        <v>1033601</v>
      </c>
      <c r="C460" t="s">
        <v>22</v>
      </c>
      <c r="D460" t="s">
        <v>26</v>
      </c>
      <c r="E460" t="s">
        <v>31</v>
      </c>
      <c r="F460">
        <v>1</v>
      </c>
      <c r="G460">
        <v>1</v>
      </c>
      <c r="H460">
        <v>4</v>
      </c>
      <c r="I460">
        <v>320101001</v>
      </c>
      <c r="J460" t="s">
        <v>69</v>
      </c>
      <c r="K460">
        <v>40847.169000000002</v>
      </c>
      <c r="L460" s="17"/>
      <c r="M460" s="18"/>
      <c r="V460" s="16"/>
      <c r="W460" s="17"/>
      <c r="X460" s="18"/>
      <c r="AG460" s="16"/>
      <c r="AH460" s="17"/>
      <c r="AI460" s="18"/>
      <c r="AR460" s="16"/>
      <c r="AS460" s="17"/>
      <c r="AT460" s="18"/>
      <c r="BC460" s="16"/>
      <c r="BD460" s="17"/>
      <c r="BE460" s="18"/>
      <c r="BN460" s="16"/>
      <c r="BO460" s="17"/>
      <c r="BP460" s="18"/>
      <c r="BY460" s="16"/>
      <c r="BZ460" s="17"/>
      <c r="CA460" s="18"/>
      <c r="CJ460" s="16"/>
      <c r="CK460" s="17"/>
      <c r="CL460" s="18"/>
      <c r="CU460" s="16"/>
      <c r="CV460" s="17"/>
      <c r="CW460" s="18"/>
      <c r="DF460" s="16"/>
      <c r="DG460" s="17"/>
      <c r="DH460" s="18"/>
      <c r="DQ460" s="16"/>
      <c r="DR460" s="17"/>
      <c r="DS460" s="18"/>
      <c r="EB460" s="16"/>
      <c r="EC460" s="17"/>
      <c r="ED460" s="18"/>
      <c r="EM460" s="16"/>
      <c r="EN460" s="17"/>
      <c r="EO460" s="18"/>
      <c r="EX460" s="16"/>
      <c r="EY460" s="17"/>
      <c r="EZ460" s="18"/>
      <c r="FI460" s="16"/>
      <c r="FJ460" s="17"/>
      <c r="FK460" s="18"/>
      <c r="FT460" s="16"/>
      <c r="FU460" s="17"/>
      <c r="FV460" s="18"/>
      <c r="GE460" s="16"/>
      <c r="GF460" s="17"/>
      <c r="GG460" s="18"/>
      <c r="GP460" s="16"/>
      <c r="GQ460" s="17"/>
      <c r="GR460" s="18"/>
      <c r="HA460" s="16"/>
      <c r="HB460" s="17"/>
      <c r="HC460" s="18"/>
      <c r="HL460" s="16"/>
      <c r="HM460" s="17"/>
      <c r="HN460" s="18"/>
      <c r="HW460" s="16"/>
      <c r="HX460" s="17"/>
      <c r="HY460" s="18"/>
      <c r="IH460" s="16"/>
      <c r="II460" s="17"/>
      <c r="IJ460" s="18"/>
      <c r="IS460" s="16"/>
      <c r="IT460" s="17"/>
      <c r="IU460" s="18"/>
      <c r="JD460" s="16"/>
      <c r="JE460" s="17"/>
      <c r="JF460" s="18"/>
      <c r="JO460" s="16"/>
      <c r="JP460" s="17"/>
      <c r="JQ460" s="18"/>
      <c r="JZ460" s="16"/>
      <c r="KA460" s="17"/>
      <c r="KB460" s="18"/>
      <c r="KK460" s="16"/>
      <c r="KL460" s="17"/>
      <c r="KM460" s="18"/>
      <c r="KV460" s="16"/>
      <c r="KW460" s="17"/>
      <c r="KX460" s="18"/>
      <c r="LG460" s="16"/>
      <c r="LH460" s="17"/>
      <c r="LI460" s="18"/>
      <c r="LR460" s="16"/>
      <c r="LS460" s="17"/>
      <c r="LT460" s="18"/>
      <c r="MC460" s="16"/>
      <c r="MD460" s="17"/>
      <c r="ME460" s="18"/>
      <c r="MN460" s="16"/>
      <c r="MO460" s="17"/>
      <c r="MP460" s="18"/>
      <c r="MY460" s="16"/>
      <c r="MZ460" s="17"/>
      <c r="NA460" s="18"/>
      <c r="NJ460" s="16"/>
      <c r="NK460" s="17"/>
      <c r="NL460" s="18"/>
      <c r="NU460" s="16"/>
      <c r="NV460" s="17"/>
      <c r="NW460" s="18"/>
      <c r="OF460" s="16"/>
      <c r="OG460" s="17"/>
      <c r="OH460" s="18"/>
      <c r="OQ460" s="16"/>
      <c r="OR460" s="17"/>
      <c r="OS460" s="18"/>
      <c r="PB460" s="16"/>
      <c r="PC460" s="17"/>
      <c r="PD460" s="18"/>
      <c r="PM460" s="16"/>
      <c r="PN460" s="17"/>
      <c r="PO460" s="18"/>
      <c r="PX460" s="16"/>
      <c r="PY460" s="17"/>
      <c r="PZ460" s="18"/>
      <c r="QI460" s="16"/>
      <c r="QJ460" s="17"/>
      <c r="QK460" s="18"/>
      <c r="QT460" s="16"/>
      <c r="QU460" s="17"/>
      <c r="QV460" s="18"/>
      <c r="RE460" s="16"/>
      <c r="RF460" s="17"/>
      <c r="RG460" s="18"/>
      <c r="RP460" s="16"/>
      <c r="RQ460" s="17"/>
      <c r="RR460" s="18"/>
      <c r="SA460" s="16"/>
      <c r="SB460" s="17"/>
      <c r="SC460" s="18"/>
      <c r="SL460" s="16"/>
      <c r="SM460" s="17"/>
      <c r="SN460" s="18"/>
      <c r="SW460" s="16"/>
      <c r="SX460" s="17"/>
      <c r="SY460" s="18"/>
      <c r="TH460" s="16"/>
      <c r="TI460" s="17"/>
      <c r="TJ460" s="18"/>
      <c r="TS460" s="16"/>
      <c r="TT460" s="17"/>
      <c r="TU460" s="18"/>
      <c r="UD460" s="16"/>
      <c r="UE460" s="17"/>
      <c r="UF460" s="18"/>
      <c r="UO460" s="16"/>
      <c r="UP460" s="17"/>
      <c r="UQ460" s="18"/>
      <c r="UZ460" s="16"/>
      <c r="VA460" s="17"/>
      <c r="VB460" s="18"/>
      <c r="VK460" s="16"/>
      <c r="VL460" s="17"/>
      <c r="VM460" s="18"/>
      <c r="VV460" s="16"/>
      <c r="VW460" s="17"/>
      <c r="VX460" s="18"/>
      <c r="WG460" s="16"/>
      <c r="WH460" s="17"/>
      <c r="WI460" s="18"/>
      <c r="WR460" s="16"/>
      <c r="WS460" s="17"/>
      <c r="WT460" s="18"/>
      <c r="XC460" s="16"/>
      <c r="XD460" s="17"/>
      <c r="XE460" s="18"/>
      <c r="XN460" s="16"/>
      <c r="XO460" s="17"/>
      <c r="XP460" s="18"/>
      <c r="XY460" s="16"/>
      <c r="XZ460" s="17"/>
      <c r="YA460" s="18"/>
      <c r="YJ460" s="16"/>
      <c r="YK460" s="17"/>
      <c r="YL460" s="18"/>
      <c r="YU460" s="16"/>
      <c r="YV460" s="17"/>
      <c r="YW460" s="18"/>
      <c r="ZF460" s="16"/>
      <c r="ZG460" s="17"/>
      <c r="ZH460" s="18"/>
      <c r="ZQ460" s="16"/>
      <c r="ZR460" s="17"/>
      <c r="ZS460" s="18"/>
      <c r="AAB460" s="16"/>
      <c r="AAC460" s="17"/>
      <c r="AAD460" s="18"/>
      <c r="AAM460" s="16"/>
      <c r="AAN460" s="17"/>
      <c r="AAO460" s="18"/>
      <c r="AAX460" s="16"/>
      <c r="AAY460" s="17"/>
      <c r="AAZ460" s="18"/>
      <c r="ABI460" s="16"/>
      <c r="ABJ460" s="17"/>
      <c r="ABK460" s="18"/>
      <c r="ABT460" s="16"/>
      <c r="ABU460" s="17"/>
      <c r="ABV460" s="18"/>
      <c r="ACE460" s="16"/>
      <c r="ACF460" s="17"/>
      <c r="ACG460" s="18"/>
      <c r="ACP460" s="16"/>
      <c r="ACQ460" s="17"/>
      <c r="ACR460" s="18"/>
      <c r="ADA460" s="16"/>
      <c r="ADB460" s="17"/>
      <c r="ADC460" s="18"/>
      <c r="ADL460" s="16"/>
      <c r="ADM460" s="17"/>
      <c r="ADN460" s="18"/>
      <c r="ADW460" s="16"/>
      <c r="ADX460" s="17"/>
      <c r="ADY460" s="18"/>
      <c r="AEH460" s="16"/>
      <c r="AEI460" s="17"/>
      <c r="AEJ460" s="18"/>
      <c r="AES460" s="16"/>
      <c r="AET460" s="17"/>
      <c r="AEU460" s="18"/>
      <c r="AFD460" s="16"/>
      <c r="AFE460" s="17"/>
      <c r="AFF460" s="18"/>
      <c r="AFO460" s="16"/>
      <c r="AFP460" s="17"/>
      <c r="AFQ460" s="18"/>
      <c r="AFZ460" s="16"/>
      <c r="AGA460" s="17"/>
      <c r="AGB460" s="18"/>
      <c r="AGK460" s="16"/>
      <c r="AGL460" s="17"/>
      <c r="AGM460" s="18"/>
      <c r="AGV460" s="16"/>
      <c r="AGW460" s="17"/>
      <c r="AGX460" s="18"/>
      <c r="AHG460" s="16"/>
      <c r="AHH460" s="17"/>
      <c r="AHI460" s="18"/>
      <c r="AHR460" s="16"/>
      <c r="AHS460" s="17"/>
      <c r="AHT460" s="18"/>
      <c r="AIC460" s="16"/>
      <c r="AID460" s="17"/>
      <c r="AIE460" s="18"/>
      <c r="AIN460" s="16"/>
      <c r="AIO460" s="17"/>
      <c r="AIP460" s="18"/>
      <c r="AIY460" s="16"/>
      <c r="AIZ460" s="17"/>
      <c r="AJA460" s="18"/>
      <c r="AJJ460" s="16"/>
      <c r="AJK460" s="17"/>
      <c r="AJL460" s="18"/>
      <c r="AJU460" s="16"/>
      <c r="AJV460" s="17"/>
      <c r="AJW460" s="18"/>
      <c r="AKF460" s="16"/>
      <c r="AKG460" s="17"/>
      <c r="AKH460" s="18"/>
      <c r="AKQ460" s="16"/>
      <c r="AKR460" s="17"/>
      <c r="AKS460" s="18"/>
      <c r="ALB460" s="16"/>
      <c r="ALC460" s="17"/>
      <c r="ALD460" s="18"/>
      <c r="ALM460" s="16"/>
      <c r="ALN460" s="17"/>
      <c r="ALO460" s="18"/>
      <c r="ALX460" s="16"/>
      <c r="ALY460" s="17"/>
      <c r="ALZ460" s="18"/>
      <c r="AMI460" s="16"/>
      <c r="AMJ460" s="17"/>
      <c r="AMK460" s="18"/>
      <c r="AMT460" s="16"/>
      <c r="AMU460" s="17"/>
      <c r="AMV460" s="18"/>
      <c r="ANE460" s="16"/>
      <c r="ANF460" s="17"/>
      <c r="ANG460" s="18"/>
      <c r="ANP460" s="16"/>
      <c r="ANQ460" s="17"/>
      <c r="ANR460" s="18"/>
      <c r="AOA460" s="16"/>
      <c r="AOB460" s="17"/>
      <c r="AOC460" s="18"/>
      <c r="AOL460" s="16"/>
      <c r="AOM460" s="17"/>
      <c r="AON460" s="18"/>
      <c r="AOW460" s="16"/>
      <c r="AOX460" s="17"/>
      <c r="AOY460" s="18"/>
      <c r="APH460" s="16"/>
      <c r="API460" s="17"/>
      <c r="APJ460" s="18"/>
      <c r="APS460" s="16"/>
      <c r="APT460" s="17"/>
      <c r="APU460" s="18"/>
      <c r="AQD460" s="16"/>
      <c r="AQE460" s="17"/>
      <c r="AQF460" s="18"/>
      <c r="AQO460" s="16"/>
      <c r="AQP460" s="17"/>
      <c r="AQQ460" s="18"/>
      <c r="AQZ460" s="16"/>
      <c r="ARA460" s="17"/>
      <c r="ARB460" s="18"/>
      <c r="ARK460" s="16"/>
      <c r="ARL460" s="17"/>
      <c r="ARM460" s="18"/>
      <c r="ARV460" s="16"/>
      <c r="ARW460" s="17"/>
      <c r="ARX460" s="18"/>
      <c r="ASG460" s="16"/>
      <c r="ASH460" s="17"/>
      <c r="ASI460" s="18"/>
      <c r="ASR460" s="16"/>
      <c r="ASS460" s="17"/>
      <c r="AST460" s="18"/>
      <c r="ATC460" s="16"/>
      <c r="ATD460" s="17"/>
      <c r="ATE460" s="18"/>
      <c r="ATN460" s="16"/>
      <c r="ATO460" s="17"/>
      <c r="ATP460" s="18"/>
      <c r="ATY460" s="16"/>
      <c r="ATZ460" s="17"/>
      <c r="AUA460" s="18"/>
      <c r="AUJ460" s="16"/>
      <c r="AUK460" s="17"/>
      <c r="AUL460" s="18"/>
      <c r="AUU460" s="16"/>
      <c r="AUV460" s="17"/>
      <c r="AUW460" s="18"/>
      <c r="AVF460" s="16"/>
      <c r="AVG460" s="17"/>
      <c r="AVH460" s="18"/>
      <c r="AVQ460" s="16"/>
      <c r="AVR460" s="17"/>
      <c r="AVS460" s="18"/>
      <c r="AWB460" s="16"/>
      <c r="AWC460" s="17"/>
      <c r="AWD460" s="18"/>
      <c r="AWM460" s="16"/>
      <c r="AWN460" s="17"/>
      <c r="AWO460" s="18"/>
      <c r="AWX460" s="16"/>
      <c r="AWY460" s="17"/>
      <c r="AWZ460" s="18"/>
      <c r="AXI460" s="16"/>
      <c r="AXJ460" s="17"/>
      <c r="AXK460" s="18"/>
      <c r="AXT460" s="16"/>
      <c r="AXU460" s="17"/>
      <c r="AXV460" s="18"/>
      <c r="AYE460" s="16"/>
      <c r="AYF460" s="17"/>
      <c r="AYG460" s="18"/>
      <c r="AYP460" s="16"/>
      <c r="AYQ460" s="17"/>
      <c r="AYR460" s="18"/>
      <c r="AZA460" s="16"/>
      <c r="AZB460" s="17"/>
      <c r="AZC460" s="18"/>
      <c r="AZL460" s="16"/>
      <c r="AZM460" s="17"/>
      <c r="AZN460" s="18"/>
      <c r="AZW460" s="16"/>
      <c r="AZX460" s="17"/>
      <c r="AZY460" s="18"/>
      <c r="BAH460" s="16"/>
      <c r="BAI460" s="17"/>
      <c r="BAJ460" s="18"/>
      <c r="BAS460" s="16"/>
      <c r="BAT460" s="17"/>
      <c r="BAU460" s="18"/>
      <c r="BBD460" s="16"/>
      <c r="BBE460" s="17"/>
      <c r="BBF460" s="18"/>
      <c r="BBO460" s="16"/>
      <c r="BBP460" s="17"/>
      <c r="BBQ460" s="18"/>
      <c r="BBZ460" s="16"/>
      <c r="BCA460" s="17"/>
      <c r="BCB460" s="18"/>
      <c r="BCK460" s="16"/>
      <c r="BCL460" s="17"/>
      <c r="BCM460" s="18"/>
      <c r="BCV460" s="16"/>
      <c r="BCW460" s="17"/>
      <c r="BCX460" s="18"/>
      <c r="BDG460" s="16"/>
      <c r="BDH460" s="17"/>
      <c r="BDI460" s="18"/>
      <c r="BDR460" s="16"/>
      <c r="BDS460" s="17"/>
      <c r="BDT460" s="18"/>
      <c r="BEC460" s="16"/>
      <c r="BED460" s="17"/>
      <c r="BEE460" s="18"/>
      <c r="BEN460" s="16"/>
      <c r="BEO460" s="17"/>
      <c r="BEP460" s="18"/>
      <c r="BEY460" s="16"/>
      <c r="BEZ460" s="17"/>
      <c r="BFA460" s="18"/>
      <c r="BFJ460" s="16"/>
      <c r="BFK460" s="17"/>
      <c r="BFL460" s="18"/>
      <c r="BFU460" s="16"/>
      <c r="BFV460" s="17"/>
      <c r="BFW460" s="18"/>
      <c r="BGF460" s="16"/>
      <c r="BGG460" s="17"/>
      <c r="BGH460" s="18"/>
      <c r="BGQ460" s="16"/>
      <c r="BGR460" s="17"/>
      <c r="BGS460" s="18"/>
      <c r="BHB460" s="16"/>
      <c r="BHC460" s="17"/>
      <c r="BHD460" s="18"/>
      <c r="BHM460" s="16"/>
      <c r="BHN460" s="17"/>
      <c r="BHO460" s="18"/>
      <c r="BHX460" s="16"/>
      <c r="BHY460" s="17"/>
      <c r="BHZ460" s="18"/>
      <c r="BII460" s="16"/>
      <c r="BIJ460" s="17"/>
      <c r="BIK460" s="18"/>
      <c r="BIT460" s="16"/>
      <c r="BIU460" s="17"/>
      <c r="BIV460" s="18"/>
      <c r="BJE460" s="16"/>
      <c r="BJF460" s="17"/>
      <c r="BJG460" s="18"/>
      <c r="BJP460" s="16"/>
      <c r="BJQ460" s="17"/>
      <c r="BJR460" s="18"/>
      <c r="BKA460" s="16"/>
      <c r="BKB460" s="17"/>
      <c r="BKC460" s="18"/>
      <c r="BKL460" s="16"/>
      <c r="BKM460" s="17"/>
      <c r="BKN460" s="18"/>
      <c r="BKW460" s="16"/>
      <c r="BKX460" s="17"/>
      <c r="BKY460" s="18"/>
      <c r="BLH460" s="16"/>
      <c r="BLI460" s="17"/>
      <c r="BLJ460" s="18"/>
      <c r="BLS460" s="16"/>
      <c r="BLT460" s="17"/>
      <c r="BLU460" s="18"/>
      <c r="BMD460" s="16"/>
      <c r="BME460" s="17"/>
      <c r="BMF460" s="18"/>
      <c r="BMO460" s="16"/>
      <c r="BMP460" s="17"/>
      <c r="BMQ460" s="18"/>
      <c r="BMZ460" s="16"/>
      <c r="BNA460" s="17"/>
      <c r="BNB460" s="18"/>
      <c r="BNK460" s="16"/>
      <c r="BNL460" s="17"/>
      <c r="BNM460" s="18"/>
      <c r="BNV460" s="16"/>
      <c r="BNW460" s="17"/>
      <c r="BNX460" s="18"/>
      <c r="BOG460" s="16"/>
      <c r="BOH460" s="17"/>
      <c r="BOI460" s="18"/>
      <c r="BOR460" s="16"/>
      <c r="BOS460" s="17"/>
      <c r="BOT460" s="18"/>
      <c r="BPC460" s="16"/>
      <c r="BPD460" s="17"/>
      <c r="BPE460" s="18"/>
      <c r="BPN460" s="16"/>
      <c r="BPO460" s="17"/>
      <c r="BPP460" s="18"/>
      <c r="BPY460" s="16"/>
      <c r="BPZ460" s="17"/>
      <c r="BQA460" s="18"/>
      <c r="BQJ460" s="16"/>
      <c r="BQK460" s="17"/>
      <c r="BQL460" s="18"/>
      <c r="BQU460" s="16"/>
      <c r="BQV460" s="17"/>
      <c r="BQW460" s="18"/>
      <c r="BRF460" s="16"/>
      <c r="BRG460" s="17"/>
      <c r="BRH460" s="18"/>
      <c r="BRQ460" s="16"/>
      <c r="BRR460" s="17"/>
      <c r="BRS460" s="18"/>
      <c r="BSB460" s="16"/>
      <c r="BSC460" s="17"/>
      <c r="BSD460" s="18"/>
      <c r="BSM460" s="16"/>
      <c r="BSN460" s="17"/>
      <c r="BSO460" s="18"/>
      <c r="BSX460" s="16"/>
      <c r="BSY460" s="17"/>
      <c r="BSZ460" s="18"/>
      <c r="BTI460" s="16"/>
      <c r="BTJ460" s="17"/>
      <c r="BTK460" s="18"/>
      <c r="BTT460" s="16"/>
      <c r="BTU460" s="17"/>
      <c r="BTV460" s="18"/>
      <c r="BUE460" s="16"/>
      <c r="BUF460" s="17"/>
      <c r="BUG460" s="18"/>
      <c r="BUP460" s="16"/>
      <c r="BUQ460" s="17"/>
      <c r="BUR460" s="18"/>
      <c r="BVA460" s="16"/>
      <c r="BVB460" s="17"/>
      <c r="BVC460" s="18"/>
      <c r="BVL460" s="16"/>
      <c r="BVM460" s="17"/>
      <c r="BVN460" s="18"/>
      <c r="BVW460" s="16"/>
      <c r="BVX460" s="17"/>
      <c r="BVY460" s="18"/>
      <c r="BWH460" s="16"/>
      <c r="BWI460" s="17"/>
      <c r="BWJ460" s="18"/>
      <c r="BWS460" s="16"/>
      <c r="BWT460" s="17"/>
      <c r="BWU460" s="18"/>
      <c r="BXD460" s="16"/>
      <c r="BXE460" s="17"/>
      <c r="BXF460" s="18"/>
      <c r="BXO460" s="16"/>
      <c r="BXP460" s="17"/>
      <c r="BXQ460" s="18"/>
      <c r="BXZ460" s="16"/>
      <c r="BYA460" s="17"/>
      <c r="BYB460" s="18"/>
      <c r="BYK460" s="16"/>
      <c r="BYL460" s="17"/>
      <c r="BYM460" s="18"/>
      <c r="BYV460" s="16"/>
      <c r="BYW460" s="17"/>
      <c r="BYX460" s="18"/>
      <c r="BZG460" s="16"/>
      <c r="BZH460" s="17"/>
      <c r="BZI460" s="18"/>
      <c r="BZR460" s="16"/>
      <c r="BZS460" s="17"/>
      <c r="BZT460" s="18"/>
      <c r="CAC460" s="16"/>
      <c r="CAD460" s="17"/>
      <c r="CAE460" s="18"/>
      <c r="CAN460" s="16"/>
      <c r="CAO460" s="17"/>
      <c r="CAP460" s="18"/>
      <c r="CAY460" s="16"/>
      <c r="CAZ460" s="17"/>
      <c r="CBA460" s="18"/>
      <c r="CBJ460" s="16"/>
      <c r="CBK460" s="17"/>
      <c r="CBL460" s="18"/>
      <c r="CBU460" s="16"/>
      <c r="CBV460" s="17"/>
      <c r="CBW460" s="18"/>
      <c r="CCF460" s="16"/>
      <c r="CCG460" s="17"/>
      <c r="CCH460" s="18"/>
      <c r="CCQ460" s="16"/>
      <c r="CCR460" s="17"/>
      <c r="CCS460" s="18"/>
      <c r="CDB460" s="16"/>
      <c r="CDC460" s="17"/>
      <c r="CDD460" s="18"/>
      <c r="CDM460" s="16"/>
      <c r="CDN460" s="17"/>
      <c r="CDO460" s="18"/>
      <c r="CDX460" s="16"/>
      <c r="CDY460" s="17"/>
      <c r="CDZ460" s="18"/>
      <c r="CEI460" s="16"/>
      <c r="CEJ460" s="17"/>
      <c r="CEK460" s="18"/>
      <c r="CET460" s="16"/>
      <c r="CEU460" s="17"/>
      <c r="CEV460" s="18"/>
      <c r="CFE460" s="16"/>
      <c r="CFF460" s="17"/>
      <c r="CFG460" s="18"/>
      <c r="CFP460" s="16"/>
      <c r="CFQ460" s="17"/>
      <c r="CFR460" s="18"/>
      <c r="CGA460" s="16"/>
      <c r="CGB460" s="17"/>
      <c r="CGC460" s="18"/>
      <c r="CGL460" s="16"/>
      <c r="CGM460" s="17"/>
      <c r="CGN460" s="18"/>
      <c r="CGW460" s="16"/>
      <c r="CGX460" s="17"/>
      <c r="CGY460" s="18"/>
      <c r="CHH460" s="16"/>
      <c r="CHI460" s="17"/>
      <c r="CHJ460" s="18"/>
      <c r="CHS460" s="16"/>
      <c r="CHT460" s="17"/>
      <c r="CHU460" s="18"/>
      <c r="CID460" s="16"/>
      <c r="CIE460" s="17"/>
      <c r="CIF460" s="18"/>
      <c r="CIO460" s="16"/>
      <c r="CIP460" s="17"/>
      <c r="CIQ460" s="18"/>
      <c r="CIZ460" s="16"/>
      <c r="CJA460" s="17"/>
      <c r="CJB460" s="18"/>
      <c r="CJK460" s="16"/>
      <c r="CJL460" s="17"/>
      <c r="CJM460" s="18"/>
      <c r="CJV460" s="16"/>
      <c r="CJW460" s="17"/>
      <c r="CJX460" s="18"/>
      <c r="CKG460" s="16"/>
      <c r="CKH460" s="17"/>
      <c r="CKI460" s="18"/>
      <c r="CKR460" s="16"/>
      <c r="CKS460" s="17"/>
      <c r="CKT460" s="18"/>
      <c r="CLC460" s="16"/>
      <c r="CLD460" s="17"/>
      <c r="CLE460" s="18"/>
      <c r="CLN460" s="16"/>
      <c r="CLO460" s="17"/>
      <c r="CLP460" s="18"/>
      <c r="CLY460" s="16"/>
      <c r="CLZ460" s="17"/>
      <c r="CMA460" s="18"/>
      <c r="CMJ460" s="16"/>
      <c r="CMK460" s="17"/>
      <c r="CML460" s="18"/>
      <c r="CMU460" s="16"/>
      <c r="CMV460" s="17"/>
      <c r="CMW460" s="18"/>
      <c r="CNF460" s="16"/>
      <c r="CNG460" s="17"/>
      <c r="CNH460" s="18"/>
      <c r="CNQ460" s="16"/>
      <c r="CNR460" s="17"/>
      <c r="CNS460" s="18"/>
      <c r="COB460" s="16"/>
      <c r="COC460" s="17"/>
      <c r="COD460" s="18"/>
      <c r="COM460" s="16"/>
      <c r="CON460" s="17"/>
      <c r="COO460" s="18"/>
      <c r="COX460" s="16"/>
      <c r="COY460" s="17"/>
      <c r="COZ460" s="18"/>
      <c r="CPI460" s="16"/>
      <c r="CPJ460" s="17"/>
      <c r="CPK460" s="18"/>
      <c r="CPT460" s="16"/>
      <c r="CPU460" s="17"/>
      <c r="CPV460" s="18"/>
      <c r="CQE460" s="16"/>
      <c r="CQF460" s="17"/>
      <c r="CQG460" s="18"/>
      <c r="CQP460" s="16"/>
      <c r="CQQ460" s="17"/>
      <c r="CQR460" s="18"/>
      <c r="CRA460" s="16"/>
      <c r="CRB460" s="17"/>
      <c r="CRC460" s="18"/>
      <c r="CRL460" s="16"/>
      <c r="CRM460" s="17"/>
      <c r="CRN460" s="18"/>
      <c r="CRW460" s="16"/>
      <c r="CRX460" s="17"/>
      <c r="CRY460" s="18"/>
      <c r="CSH460" s="16"/>
      <c r="CSI460" s="17"/>
      <c r="CSJ460" s="18"/>
      <c r="CSS460" s="16"/>
      <c r="CST460" s="17"/>
      <c r="CSU460" s="18"/>
      <c r="CTD460" s="16"/>
      <c r="CTE460" s="17"/>
      <c r="CTF460" s="18"/>
      <c r="CTO460" s="16"/>
      <c r="CTP460" s="17"/>
      <c r="CTQ460" s="18"/>
      <c r="CTZ460" s="16"/>
      <c r="CUA460" s="17"/>
      <c r="CUB460" s="18"/>
      <c r="CUK460" s="16"/>
      <c r="CUL460" s="17"/>
      <c r="CUM460" s="18"/>
      <c r="CUV460" s="16"/>
      <c r="CUW460" s="17"/>
      <c r="CUX460" s="18"/>
      <c r="CVG460" s="16"/>
      <c r="CVH460" s="17"/>
      <c r="CVI460" s="18"/>
      <c r="CVR460" s="16"/>
      <c r="CVS460" s="17"/>
      <c r="CVT460" s="18"/>
      <c r="CWC460" s="16"/>
      <c r="CWD460" s="17"/>
      <c r="CWE460" s="18"/>
      <c r="CWN460" s="16"/>
      <c r="CWO460" s="17"/>
      <c r="CWP460" s="18"/>
      <c r="CWY460" s="16"/>
      <c r="CWZ460" s="17"/>
      <c r="CXA460" s="18"/>
      <c r="CXJ460" s="16"/>
      <c r="CXK460" s="17"/>
      <c r="CXL460" s="18"/>
      <c r="CXU460" s="16"/>
      <c r="CXV460" s="17"/>
      <c r="CXW460" s="18"/>
      <c r="CYF460" s="16"/>
      <c r="CYG460" s="17"/>
      <c r="CYH460" s="18"/>
      <c r="CYQ460" s="16"/>
      <c r="CYR460" s="17"/>
      <c r="CYS460" s="18"/>
      <c r="CZB460" s="16"/>
      <c r="CZC460" s="17"/>
      <c r="CZD460" s="18"/>
      <c r="CZM460" s="16"/>
      <c r="CZN460" s="17"/>
      <c r="CZO460" s="18"/>
      <c r="CZX460" s="16"/>
      <c r="CZY460" s="17"/>
      <c r="CZZ460" s="18"/>
      <c r="DAI460" s="16"/>
      <c r="DAJ460" s="17"/>
      <c r="DAK460" s="18"/>
      <c r="DAT460" s="16"/>
      <c r="DAU460" s="17"/>
      <c r="DAV460" s="18"/>
      <c r="DBE460" s="16"/>
      <c r="DBF460" s="17"/>
      <c r="DBG460" s="18"/>
      <c r="DBP460" s="16"/>
      <c r="DBQ460" s="17"/>
      <c r="DBR460" s="18"/>
      <c r="DCA460" s="16"/>
      <c r="DCB460" s="17"/>
      <c r="DCC460" s="18"/>
      <c r="DCL460" s="16"/>
      <c r="DCM460" s="17"/>
      <c r="DCN460" s="18"/>
      <c r="DCW460" s="16"/>
      <c r="DCX460" s="17"/>
      <c r="DCY460" s="18"/>
      <c r="DDH460" s="16"/>
      <c r="DDI460" s="17"/>
      <c r="DDJ460" s="18"/>
      <c r="DDS460" s="16"/>
      <c r="DDT460" s="17"/>
      <c r="DDU460" s="18"/>
      <c r="DED460" s="16"/>
      <c r="DEE460" s="17"/>
      <c r="DEF460" s="18"/>
      <c r="DEO460" s="16"/>
      <c r="DEP460" s="17"/>
      <c r="DEQ460" s="18"/>
      <c r="DEZ460" s="16"/>
      <c r="DFA460" s="17"/>
      <c r="DFB460" s="18"/>
      <c r="DFK460" s="16"/>
      <c r="DFL460" s="17"/>
      <c r="DFM460" s="18"/>
      <c r="DFV460" s="16"/>
      <c r="DFW460" s="17"/>
      <c r="DFX460" s="18"/>
      <c r="DGG460" s="16"/>
      <c r="DGH460" s="17"/>
      <c r="DGI460" s="18"/>
      <c r="DGR460" s="16"/>
      <c r="DGS460" s="17"/>
      <c r="DGT460" s="18"/>
      <c r="DHC460" s="16"/>
      <c r="DHD460" s="17"/>
      <c r="DHE460" s="18"/>
      <c r="DHN460" s="16"/>
      <c r="DHO460" s="17"/>
      <c r="DHP460" s="18"/>
      <c r="DHY460" s="16"/>
      <c r="DHZ460" s="17"/>
      <c r="DIA460" s="18"/>
      <c r="DIJ460" s="16"/>
      <c r="DIK460" s="17"/>
      <c r="DIL460" s="18"/>
      <c r="DIU460" s="16"/>
      <c r="DIV460" s="17"/>
      <c r="DIW460" s="18"/>
      <c r="DJF460" s="16"/>
      <c r="DJG460" s="17"/>
      <c r="DJH460" s="18"/>
      <c r="DJQ460" s="16"/>
      <c r="DJR460" s="17"/>
      <c r="DJS460" s="18"/>
      <c r="DKB460" s="16"/>
      <c r="DKC460" s="17"/>
      <c r="DKD460" s="18"/>
      <c r="DKM460" s="16"/>
      <c r="DKN460" s="17"/>
      <c r="DKO460" s="18"/>
      <c r="DKX460" s="16"/>
      <c r="DKY460" s="17"/>
      <c r="DKZ460" s="18"/>
      <c r="DLI460" s="16"/>
      <c r="DLJ460" s="17"/>
      <c r="DLK460" s="18"/>
      <c r="DLT460" s="16"/>
      <c r="DLU460" s="17"/>
      <c r="DLV460" s="18"/>
      <c r="DME460" s="16"/>
      <c r="DMF460" s="17"/>
      <c r="DMG460" s="18"/>
      <c r="DMP460" s="16"/>
      <c r="DMQ460" s="17"/>
      <c r="DMR460" s="18"/>
      <c r="DNA460" s="16"/>
      <c r="DNB460" s="17"/>
      <c r="DNC460" s="18"/>
      <c r="DNL460" s="16"/>
      <c r="DNM460" s="17"/>
      <c r="DNN460" s="18"/>
      <c r="DNW460" s="16"/>
      <c r="DNX460" s="17"/>
      <c r="DNY460" s="18"/>
      <c r="DOH460" s="16"/>
      <c r="DOI460" s="17"/>
      <c r="DOJ460" s="18"/>
      <c r="DOS460" s="16"/>
      <c r="DOT460" s="17"/>
      <c r="DOU460" s="18"/>
      <c r="DPD460" s="16"/>
      <c r="DPE460" s="17"/>
      <c r="DPF460" s="18"/>
      <c r="DPO460" s="16"/>
      <c r="DPP460" s="17"/>
      <c r="DPQ460" s="18"/>
      <c r="DPZ460" s="16"/>
      <c r="DQA460" s="17"/>
      <c r="DQB460" s="18"/>
      <c r="DQK460" s="16"/>
      <c r="DQL460" s="17"/>
      <c r="DQM460" s="18"/>
      <c r="DQV460" s="16"/>
      <c r="DQW460" s="17"/>
      <c r="DQX460" s="18"/>
      <c r="DRG460" s="16"/>
      <c r="DRH460" s="17"/>
      <c r="DRI460" s="18"/>
      <c r="DRR460" s="16"/>
      <c r="DRS460" s="17"/>
      <c r="DRT460" s="18"/>
      <c r="DSC460" s="16"/>
      <c r="DSD460" s="17"/>
      <c r="DSE460" s="18"/>
      <c r="DSN460" s="16"/>
      <c r="DSO460" s="17"/>
      <c r="DSP460" s="18"/>
      <c r="DSY460" s="16"/>
      <c r="DSZ460" s="17"/>
      <c r="DTA460" s="18"/>
      <c r="DTJ460" s="16"/>
      <c r="DTK460" s="17"/>
      <c r="DTL460" s="18"/>
      <c r="DTU460" s="16"/>
      <c r="DTV460" s="17"/>
      <c r="DTW460" s="18"/>
      <c r="DUF460" s="16"/>
      <c r="DUG460" s="17"/>
      <c r="DUH460" s="18"/>
      <c r="DUQ460" s="16"/>
      <c r="DUR460" s="17"/>
      <c r="DUS460" s="18"/>
      <c r="DVB460" s="16"/>
      <c r="DVC460" s="17"/>
      <c r="DVD460" s="18"/>
      <c r="DVM460" s="16"/>
      <c r="DVN460" s="17"/>
      <c r="DVO460" s="18"/>
      <c r="DVX460" s="16"/>
      <c r="DVY460" s="17"/>
      <c r="DVZ460" s="18"/>
      <c r="DWI460" s="16"/>
      <c r="DWJ460" s="17"/>
      <c r="DWK460" s="18"/>
      <c r="DWT460" s="16"/>
      <c r="DWU460" s="17"/>
      <c r="DWV460" s="18"/>
      <c r="DXE460" s="16"/>
      <c r="DXF460" s="17"/>
      <c r="DXG460" s="18"/>
      <c r="DXP460" s="16"/>
      <c r="DXQ460" s="17"/>
      <c r="DXR460" s="18"/>
      <c r="DYA460" s="16"/>
      <c r="DYB460" s="17"/>
      <c r="DYC460" s="18"/>
      <c r="DYL460" s="16"/>
      <c r="DYM460" s="17"/>
      <c r="DYN460" s="18"/>
      <c r="DYW460" s="16"/>
      <c r="DYX460" s="17"/>
      <c r="DYY460" s="18"/>
      <c r="DZH460" s="16"/>
      <c r="DZI460" s="17"/>
      <c r="DZJ460" s="18"/>
      <c r="DZS460" s="16"/>
      <c r="DZT460" s="17"/>
      <c r="DZU460" s="18"/>
      <c r="EAD460" s="16"/>
      <c r="EAE460" s="17"/>
      <c r="EAF460" s="18"/>
      <c r="EAO460" s="16"/>
      <c r="EAP460" s="17"/>
      <c r="EAQ460" s="18"/>
      <c r="EAZ460" s="16"/>
      <c r="EBA460" s="17"/>
      <c r="EBB460" s="18"/>
      <c r="EBK460" s="16"/>
      <c r="EBL460" s="17"/>
      <c r="EBM460" s="18"/>
      <c r="EBV460" s="16"/>
      <c r="EBW460" s="17"/>
      <c r="EBX460" s="18"/>
      <c r="ECG460" s="16"/>
      <c r="ECH460" s="17"/>
      <c r="ECI460" s="18"/>
      <c r="ECR460" s="16"/>
      <c r="ECS460" s="17"/>
      <c r="ECT460" s="18"/>
      <c r="EDC460" s="16"/>
      <c r="EDD460" s="17"/>
      <c r="EDE460" s="18"/>
      <c r="EDN460" s="16"/>
      <c r="EDO460" s="17"/>
      <c r="EDP460" s="18"/>
      <c r="EDY460" s="16"/>
      <c r="EDZ460" s="17"/>
      <c r="EEA460" s="18"/>
      <c r="EEJ460" s="16"/>
      <c r="EEK460" s="17"/>
      <c r="EEL460" s="18"/>
      <c r="EEU460" s="16"/>
      <c r="EEV460" s="17"/>
      <c r="EEW460" s="18"/>
      <c r="EFF460" s="16"/>
      <c r="EFG460" s="17"/>
      <c r="EFH460" s="18"/>
      <c r="EFQ460" s="16"/>
      <c r="EFR460" s="17"/>
      <c r="EFS460" s="18"/>
      <c r="EGB460" s="16"/>
      <c r="EGC460" s="17"/>
      <c r="EGD460" s="18"/>
      <c r="EGM460" s="16"/>
      <c r="EGN460" s="17"/>
      <c r="EGO460" s="18"/>
      <c r="EGX460" s="16"/>
      <c r="EGY460" s="17"/>
      <c r="EGZ460" s="18"/>
      <c r="EHI460" s="16"/>
      <c r="EHJ460" s="17"/>
      <c r="EHK460" s="18"/>
      <c r="EHT460" s="16"/>
      <c r="EHU460" s="17"/>
      <c r="EHV460" s="18"/>
      <c r="EIE460" s="16"/>
      <c r="EIF460" s="17"/>
      <c r="EIG460" s="18"/>
      <c r="EIP460" s="16"/>
      <c r="EIQ460" s="17"/>
      <c r="EIR460" s="18"/>
      <c r="EJA460" s="16"/>
      <c r="EJB460" s="17"/>
      <c r="EJC460" s="18"/>
      <c r="EJL460" s="16"/>
      <c r="EJM460" s="17"/>
      <c r="EJN460" s="18"/>
      <c r="EJW460" s="16"/>
      <c r="EJX460" s="17"/>
      <c r="EJY460" s="18"/>
      <c r="EKH460" s="16"/>
      <c r="EKI460" s="17"/>
      <c r="EKJ460" s="18"/>
      <c r="EKS460" s="16"/>
      <c r="EKT460" s="17"/>
      <c r="EKU460" s="18"/>
      <c r="ELD460" s="16"/>
      <c r="ELE460" s="17"/>
      <c r="ELF460" s="18"/>
      <c r="ELO460" s="16"/>
      <c r="ELP460" s="17"/>
      <c r="ELQ460" s="18"/>
      <c r="ELZ460" s="16"/>
      <c r="EMA460" s="17"/>
      <c r="EMB460" s="18"/>
      <c r="EMK460" s="16"/>
      <c r="EML460" s="17"/>
      <c r="EMM460" s="18"/>
      <c r="EMV460" s="16"/>
      <c r="EMW460" s="17"/>
      <c r="EMX460" s="18"/>
      <c r="ENG460" s="16"/>
      <c r="ENH460" s="17"/>
      <c r="ENI460" s="18"/>
      <c r="ENR460" s="16"/>
      <c r="ENS460" s="17"/>
      <c r="ENT460" s="18"/>
      <c r="EOC460" s="16"/>
      <c r="EOD460" s="17"/>
      <c r="EOE460" s="18"/>
      <c r="EON460" s="16"/>
      <c r="EOO460" s="17"/>
      <c r="EOP460" s="18"/>
      <c r="EOY460" s="16"/>
      <c r="EOZ460" s="17"/>
      <c r="EPA460" s="18"/>
      <c r="EPJ460" s="16"/>
      <c r="EPK460" s="17"/>
      <c r="EPL460" s="18"/>
      <c r="EPU460" s="16"/>
      <c r="EPV460" s="17"/>
      <c r="EPW460" s="18"/>
      <c r="EQF460" s="16"/>
      <c r="EQG460" s="17"/>
      <c r="EQH460" s="18"/>
      <c r="EQQ460" s="16"/>
      <c r="EQR460" s="17"/>
      <c r="EQS460" s="18"/>
      <c r="ERB460" s="16"/>
      <c r="ERC460" s="17"/>
      <c r="ERD460" s="18"/>
      <c r="ERM460" s="16"/>
      <c r="ERN460" s="17"/>
      <c r="ERO460" s="18"/>
      <c r="ERX460" s="16"/>
      <c r="ERY460" s="17"/>
      <c r="ERZ460" s="18"/>
      <c r="ESI460" s="16"/>
      <c r="ESJ460" s="17"/>
      <c r="ESK460" s="18"/>
      <c r="EST460" s="16"/>
      <c r="ESU460" s="17"/>
      <c r="ESV460" s="18"/>
      <c r="ETE460" s="16"/>
      <c r="ETF460" s="17"/>
      <c r="ETG460" s="18"/>
      <c r="ETP460" s="16"/>
      <c r="ETQ460" s="17"/>
      <c r="ETR460" s="18"/>
      <c r="EUA460" s="16"/>
      <c r="EUB460" s="17"/>
      <c r="EUC460" s="18"/>
      <c r="EUL460" s="16"/>
      <c r="EUM460" s="17"/>
      <c r="EUN460" s="18"/>
      <c r="EUW460" s="16"/>
      <c r="EUX460" s="17"/>
      <c r="EUY460" s="18"/>
      <c r="EVH460" s="16"/>
      <c r="EVI460" s="17"/>
      <c r="EVJ460" s="18"/>
      <c r="EVS460" s="16"/>
      <c r="EVT460" s="17"/>
      <c r="EVU460" s="18"/>
      <c r="EWD460" s="16"/>
      <c r="EWE460" s="17"/>
      <c r="EWF460" s="18"/>
      <c r="EWO460" s="16"/>
      <c r="EWP460" s="17"/>
      <c r="EWQ460" s="18"/>
      <c r="EWZ460" s="16"/>
      <c r="EXA460" s="17"/>
      <c r="EXB460" s="18"/>
      <c r="EXK460" s="16"/>
      <c r="EXL460" s="17"/>
      <c r="EXM460" s="18"/>
      <c r="EXV460" s="16"/>
      <c r="EXW460" s="17"/>
      <c r="EXX460" s="18"/>
      <c r="EYG460" s="16"/>
      <c r="EYH460" s="17"/>
      <c r="EYI460" s="18"/>
      <c r="EYR460" s="16"/>
      <c r="EYS460" s="17"/>
      <c r="EYT460" s="18"/>
      <c r="EZC460" s="16"/>
      <c r="EZD460" s="17"/>
      <c r="EZE460" s="18"/>
      <c r="EZN460" s="16"/>
      <c r="EZO460" s="17"/>
      <c r="EZP460" s="18"/>
      <c r="EZY460" s="16"/>
      <c r="EZZ460" s="17"/>
      <c r="FAA460" s="18"/>
      <c r="FAJ460" s="16"/>
      <c r="FAK460" s="17"/>
      <c r="FAL460" s="18"/>
      <c r="FAU460" s="16"/>
      <c r="FAV460" s="17"/>
      <c r="FAW460" s="18"/>
      <c r="FBF460" s="16"/>
      <c r="FBG460" s="17"/>
      <c r="FBH460" s="18"/>
      <c r="FBQ460" s="16"/>
      <c r="FBR460" s="17"/>
      <c r="FBS460" s="18"/>
      <c r="FCB460" s="16"/>
      <c r="FCC460" s="17"/>
      <c r="FCD460" s="18"/>
      <c r="FCM460" s="16"/>
      <c r="FCN460" s="17"/>
      <c r="FCO460" s="18"/>
      <c r="FCX460" s="16"/>
      <c r="FCY460" s="17"/>
      <c r="FCZ460" s="18"/>
      <c r="FDI460" s="16"/>
      <c r="FDJ460" s="17"/>
      <c r="FDK460" s="18"/>
      <c r="FDT460" s="16"/>
      <c r="FDU460" s="17"/>
      <c r="FDV460" s="18"/>
      <c r="FEE460" s="16"/>
      <c r="FEF460" s="17"/>
      <c r="FEG460" s="18"/>
      <c r="FEP460" s="16"/>
      <c r="FEQ460" s="17"/>
      <c r="FER460" s="18"/>
      <c r="FFA460" s="16"/>
      <c r="FFB460" s="17"/>
      <c r="FFC460" s="18"/>
      <c r="FFL460" s="16"/>
      <c r="FFM460" s="17"/>
      <c r="FFN460" s="18"/>
      <c r="FFW460" s="16"/>
      <c r="FFX460" s="17"/>
      <c r="FFY460" s="18"/>
      <c r="FGH460" s="16"/>
      <c r="FGI460" s="17"/>
      <c r="FGJ460" s="18"/>
      <c r="FGS460" s="16"/>
      <c r="FGT460" s="17"/>
      <c r="FGU460" s="18"/>
      <c r="FHD460" s="16"/>
      <c r="FHE460" s="17"/>
      <c r="FHF460" s="18"/>
      <c r="FHO460" s="16"/>
      <c r="FHP460" s="17"/>
      <c r="FHQ460" s="18"/>
      <c r="FHZ460" s="16"/>
      <c r="FIA460" s="17"/>
      <c r="FIB460" s="18"/>
      <c r="FIK460" s="16"/>
      <c r="FIL460" s="17"/>
      <c r="FIM460" s="18"/>
      <c r="FIV460" s="16"/>
      <c r="FIW460" s="17"/>
      <c r="FIX460" s="18"/>
      <c r="FJG460" s="16"/>
      <c r="FJH460" s="17"/>
      <c r="FJI460" s="18"/>
      <c r="FJR460" s="16"/>
      <c r="FJS460" s="17"/>
      <c r="FJT460" s="18"/>
      <c r="FKC460" s="16"/>
      <c r="FKD460" s="17"/>
      <c r="FKE460" s="18"/>
      <c r="FKN460" s="16"/>
      <c r="FKO460" s="17"/>
      <c r="FKP460" s="18"/>
      <c r="FKY460" s="16"/>
      <c r="FKZ460" s="17"/>
      <c r="FLA460" s="18"/>
      <c r="FLJ460" s="16"/>
      <c r="FLK460" s="17"/>
      <c r="FLL460" s="18"/>
      <c r="FLU460" s="16"/>
      <c r="FLV460" s="17"/>
      <c r="FLW460" s="18"/>
      <c r="FMF460" s="16"/>
      <c r="FMG460" s="17"/>
      <c r="FMH460" s="18"/>
      <c r="FMQ460" s="16"/>
      <c r="FMR460" s="17"/>
      <c r="FMS460" s="18"/>
      <c r="FNB460" s="16"/>
      <c r="FNC460" s="17"/>
      <c r="FND460" s="18"/>
      <c r="FNM460" s="16"/>
      <c r="FNN460" s="17"/>
      <c r="FNO460" s="18"/>
      <c r="FNX460" s="16"/>
      <c r="FNY460" s="17"/>
      <c r="FNZ460" s="18"/>
      <c r="FOI460" s="16"/>
      <c r="FOJ460" s="17"/>
      <c r="FOK460" s="18"/>
      <c r="FOT460" s="16"/>
      <c r="FOU460" s="17"/>
      <c r="FOV460" s="18"/>
      <c r="FPE460" s="16"/>
      <c r="FPF460" s="17"/>
      <c r="FPG460" s="18"/>
      <c r="FPP460" s="16"/>
      <c r="FPQ460" s="17"/>
      <c r="FPR460" s="18"/>
      <c r="FQA460" s="16"/>
      <c r="FQB460" s="17"/>
      <c r="FQC460" s="18"/>
      <c r="FQL460" s="16"/>
      <c r="FQM460" s="17"/>
      <c r="FQN460" s="18"/>
      <c r="FQW460" s="16"/>
      <c r="FQX460" s="17"/>
      <c r="FQY460" s="18"/>
      <c r="FRH460" s="16"/>
      <c r="FRI460" s="17"/>
      <c r="FRJ460" s="18"/>
      <c r="FRS460" s="16"/>
      <c r="FRT460" s="17"/>
      <c r="FRU460" s="18"/>
      <c r="FSD460" s="16"/>
      <c r="FSE460" s="17"/>
      <c r="FSF460" s="18"/>
      <c r="FSO460" s="16"/>
      <c r="FSP460" s="17"/>
      <c r="FSQ460" s="18"/>
      <c r="FSZ460" s="16"/>
      <c r="FTA460" s="17"/>
      <c r="FTB460" s="18"/>
      <c r="FTK460" s="16"/>
      <c r="FTL460" s="17"/>
      <c r="FTM460" s="18"/>
      <c r="FTV460" s="16"/>
      <c r="FTW460" s="17"/>
      <c r="FTX460" s="18"/>
      <c r="FUG460" s="16"/>
      <c r="FUH460" s="17"/>
      <c r="FUI460" s="18"/>
      <c r="FUR460" s="16"/>
      <c r="FUS460" s="17"/>
      <c r="FUT460" s="18"/>
      <c r="FVC460" s="16"/>
      <c r="FVD460" s="17"/>
      <c r="FVE460" s="18"/>
      <c r="FVN460" s="16"/>
      <c r="FVO460" s="17"/>
      <c r="FVP460" s="18"/>
      <c r="FVY460" s="16"/>
      <c r="FVZ460" s="17"/>
      <c r="FWA460" s="18"/>
      <c r="FWJ460" s="16"/>
      <c r="FWK460" s="17"/>
      <c r="FWL460" s="18"/>
      <c r="FWU460" s="16"/>
      <c r="FWV460" s="17"/>
      <c r="FWW460" s="18"/>
      <c r="FXF460" s="16"/>
      <c r="FXG460" s="17"/>
      <c r="FXH460" s="18"/>
      <c r="FXQ460" s="16"/>
      <c r="FXR460" s="17"/>
      <c r="FXS460" s="18"/>
      <c r="FYB460" s="16"/>
      <c r="FYC460" s="17"/>
      <c r="FYD460" s="18"/>
      <c r="FYM460" s="16"/>
      <c r="FYN460" s="17"/>
      <c r="FYO460" s="18"/>
      <c r="FYX460" s="16"/>
      <c r="FYY460" s="17"/>
      <c r="FYZ460" s="18"/>
      <c r="FZI460" s="16"/>
      <c r="FZJ460" s="17"/>
      <c r="FZK460" s="18"/>
      <c r="FZT460" s="16"/>
      <c r="FZU460" s="17"/>
      <c r="FZV460" s="18"/>
      <c r="GAE460" s="16"/>
      <c r="GAF460" s="17"/>
      <c r="GAG460" s="18"/>
      <c r="GAP460" s="16"/>
      <c r="GAQ460" s="17"/>
      <c r="GAR460" s="18"/>
      <c r="GBA460" s="16"/>
      <c r="GBB460" s="17"/>
      <c r="GBC460" s="18"/>
      <c r="GBL460" s="16"/>
      <c r="GBM460" s="17"/>
      <c r="GBN460" s="18"/>
      <c r="GBW460" s="16"/>
      <c r="GBX460" s="17"/>
      <c r="GBY460" s="18"/>
      <c r="GCH460" s="16"/>
      <c r="GCI460" s="17"/>
      <c r="GCJ460" s="18"/>
      <c r="GCS460" s="16"/>
      <c r="GCT460" s="17"/>
      <c r="GCU460" s="18"/>
      <c r="GDD460" s="16"/>
      <c r="GDE460" s="17"/>
      <c r="GDF460" s="18"/>
      <c r="GDO460" s="16"/>
      <c r="GDP460" s="17"/>
      <c r="GDQ460" s="18"/>
      <c r="GDZ460" s="16"/>
      <c r="GEA460" s="17"/>
      <c r="GEB460" s="18"/>
      <c r="GEK460" s="16"/>
      <c r="GEL460" s="17"/>
      <c r="GEM460" s="18"/>
      <c r="GEV460" s="16"/>
      <c r="GEW460" s="17"/>
      <c r="GEX460" s="18"/>
      <c r="GFG460" s="16"/>
      <c r="GFH460" s="17"/>
      <c r="GFI460" s="18"/>
      <c r="GFR460" s="16"/>
      <c r="GFS460" s="17"/>
      <c r="GFT460" s="18"/>
      <c r="GGC460" s="16"/>
      <c r="GGD460" s="17"/>
      <c r="GGE460" s="18"/>
      <c r="GGN460" s="16"/>
      <c r="GGO460" s="17"/>
      <c r="GGP460" s="18"/>
      <c r="GGY460" s="16"/>
      <c r="GGZ460" s="17"/>
      <c r="GHA460" s="18"/>
      <c r="GHJ460" s="16"/>
      <c r="GHK460" s="17"/>
      <c r="GHL460" s="18"/>
      <c r="GHU460" s="16"/>
      <c r="GHV460" s="17"/>
      <c r="GHW460" s="18"/>
      <c r="GIF460" s="16"/>
      <c r="GIG460" s="17"/>
      <c r="GIH460" s="18"/>
      <c r="GIQ460" s="16"/>
      <c r="GIR460" s="17"/>
      <c r="GIS460" s="18"/>
      <c r="GJB460" s="16"/>
      <c r="GJC460" s="17"/>
      <c r="GJD460" s="18"/>
      <c r="GJM460" s="16"/>
      <c r="GJN460" s="17"/>
      <c r="GJO460" s="18"/>
      <c r="GJX460" s="16"/>
      <c r="GJY460" s="17"/>
      <c r="GJZ460" s="18"/>
      <c r="GKI460" s="16"/>
      <c r="GKJ460" s="17"/>
      <c r="GKK460" s="18"/>
      <c r="GKT460" s="16"/>
      <c r="GKU460" s="17"/>
      <c r="GKV460" s="18"/>
      <c r="GLE460" s="16"/>
      <c r="GLF460" s="17"/>
      <c r="GLG460" s="18"/>
      <c r="GLP460" s="16"/>
      <c r="GLQ460" s="17"/>
      <c r="GLR460" s="18"/>
      <c r="GMA460" s="16"/>
      <c r="GMB460" s="17"/>
      <c r="GMC460" s="18"/>
      <c r="GML460" s="16"/>
      <c r="GMM460" s="17"/>
      <c r="GMN460" s="18"/>
      <c r="GMW460" s="16"/>
      <c r="GMX460" s="17"/>
      <c r="GMY460" s="18"/>
      <c r="GNH460" s="16"/>
      <c r="GNI460" s="17"/>
      <c r="GNJ460" s="18"/>
      <c r="GNS460" s="16"/>
      <c r="GNT460" s="17"/>
      <c r="GNU460" s="18"/>
      <c r="GOD460" s="16"/>
      <c r="GOE460" s="17"/>
      <c r="GOF460" s="18"/>
      <c r="GOO460" s="16"/>
      <c r="GOP460" s="17"/>
      <c r="GOQ460" s="18"/>
      <c r="GOZ460" s="16"/>
      <c r="GPA460" s="17"/>
      <c r="GPB460" s="18"/>
      <c r="GPK460" s="16"/>
      <c r="GPL460" s="17"/>
      <c r="GPM460" s="18"/>
      <c r="GPV460" s="16"/>
      <c r="GPW460" s="17"/>
      <c r="GPX460" s="18"/>
      <c r="GQG460" s="16"/>
      <c r="GQH460" s="17"/>
      <c r="GQI460" s="18"/>
      <c r="GQR460" s="16"/>
      <c r="GQS460" s="17"/>
      <c r="GQT460" s="18"/>
      <c r="GRC460" s="16"/>
      <c r="GRD460" s="17"/>
      <c r="GRE460" s="18"/>
      <c r="GRN460" s="16"/>
      <c r="GRO460" s="17"/>
      <c r="GRP460" s="18"/>
      <c r="GRY460" s="16"/>
      <c r="GRZ460" s="17"/>
      <c r="GSA460" s="18"/>
      <c r="GSJ460" s="16"/>
      <c r="GSK460" s="17"/>
      <c r="GSL460" s="18"/>
      <c r="GSU460" s="16"/>
      <c r="GSV460" s="17"/>
      <c r="GSW460" s="18"/>
      <c r="GTF460" s="16"/>
      <c r="GTG460" s="17"/>
      <c r="GTH460" s="18"/>
      <c r="GTQ460" s="16"/>
      <c r="GTR460" s="17"/>
      <c r="GTS460" s="18"/>
      <c r="GUB460" s="16"/>
      <c r="GUC460" s="17"/>
      <c r="GUD460" s="18"/>
      <c r="GUM460" s="16"/>
      <c r="GUN460" s="17"/>
      <c r="GUO460" s="18"/>
      <c r="GUX460" s="16"/>
      <c r="GUY460" s="17"/>
      <c r="GUZ460" s="18"/>
      <c r="GVI460" s="16"/>
      <c r="GVJ460" s="17"/>
      <c r="GVK460" s="18"/>
      <c r="GVT460" s="16"/>
      <c r="GVU460" s="17"/>
      <c r="GVV460" s="18"/>
      <c r="GWE460" s="16"/>
      <c r="GWF460" s="17"/>
      <c r="GWG460" s="18"/>
      <c r="GWP460" s="16"/>
      <c r="GWQ460" s="17"/>
      <c r="GWR460" s="18"/>
      <c r="GXA460" s="16"/>
      <c r="GXB460" s="17"/>
      <c r="GXC460" s="18"/>
      <c r="GXL460" s="16"/>
      <c r="GXM460" s="17"/>
      <c r="GXN460" s="18"/>
      <c r="GXW460" s="16"/>
      <c r="GXX460" s="17"/>
      <c r="GXY460" s="18"/>
      <c r="GYH460" s="16"/>
      <c r="GYI460" s="17"/>
      <c r="GYJ460" s="18"/>
      <c r="GYS460" s="16"/>
      <c r="GYT460" s="17"/>
      <c r="GYU460" s="18"/>
      <c r="GZD460" s="16"/>
      <c r="GZE460" s="17"/>
      <c r="GZF460" s="18"/>
      <c r="GZO460" s="16"/>
      <c r="GZP460" s="17"/>
      <c r="GZQ460" s="18"/>
      <c r="GZZ460" s="16"/>
      <c r="HAA460" s="17"/>
      <c r="HAB460" s="18"/>
      <c r="HAK460" s="16"/>
      <c r="HAL460" s="17"/>
      <c r="HAM460" s="18"/>
      <c r="HAV460" s="16"/>
      <c r="HAW460" s="17"/>
      <c r="HAX460" s="18"/>
      <c r="HBG460" s="16"/>
      <c r="HBH460" s="17"/>
      <c r="HBI460" s="18"/>
      <c r="HBR460" s="16"/>
      <c r="HBS460" s="17"/>
      <c r="HBT460" s="18"/>
      <c r="HCC460" s="16"/>
      <c r="HCD460" s="17"/>
      <c r="HCE460" s="18"/>
      <c r="HCN460" s="16"/>
      <c r="HCO460" s="17"/>
      <c r="HCP460" s="18"/>
      <c r="HCY460" s="16"/>
      <c r="HCZ460" s="17"/>
      <c r="HDA460" s="18"/>
      <c r="HDJ460" s="16"/>
      <c r="HDK460" s="17"/>
      <c r="HDL460" s="18"/>
      <c r="HDU460" s="16"/>
      <c r="HDV460" s="17"/>
      <c r="HDW460" s="18"/>
      <c r="HEF460" s="16"/>
      <c r="HEG460" s="17"/>
      <c r="HEH460" s="18"/>
      <c r="HEQ460" s="16"/>
      <c r="HER460" s="17"/>
      <c r="HES460" s="18"/>
      <c r="HFB460" s="16"/>
      <c r="HFC460" s="17"/>
      <c r="HFD460" s="18"/>
      <c r="HFM460" s="16"/>
      <c r="HFN460" s="17"/>
      <c r="HFO460" s="18"/>
      <c r="HFX460" s="16"/>
      <c r="HFY460" s="17"/>
      <c r="HFZ460" s="18"/>
      <c r="HGI460" s="16"/>
      <c r="HGJ460" s="17"/>
      <c r="HGK460" s="18"/>
      <c r="HGT460" s="16"/>
      <c r="HGU460" s="17"/>
      <c r="HGV460" s="18"/>
      <c r="HHE460" s="16"/>
      <c r="HHF460" s="17"/>
      <c r="HHG460" s="18"/>
      <c r="HHP460" s="16"/>
      <c r="HHQ460" s="17"/>
      <c r="HHR460" s="18"/>
      <c r="HIA460" s="16"/>
      <c r="HIB460" s="17"/>
      <c r="HIC460" s="18"/>
      <c r="HIL460" s="16"/>
      <c r="HIM460" s="17"/>
      <c r="HIN460" s="18"/>
      <c r="HIW460" s="16"/>
      <c r="HIX460" s="17"/>
      <c r="HIY460" s="18"/>
      <c r="HJH460" s="16"/>
      <c r="HJI460" s="17"/>
      <c r="HJJ460" s="18"/>
      <c r="HJS460" s="16"/>
      <c r="HJT460" s="17"/>
      <c r="HJU460" s="18"/>
      <c r="HKD460" s="16"/>
      <c r="HKE460" s="17"/>
      <c r="HKF460" s="18"/>
      <c r="HKO460" s="16"/>
      <c r="HKP460" s="17"/>
      <c r="HKQ460" s="18"/>
      <c r="HKZ460" s="16"/>
      <c r="HLA460" s="17"/>
      <c r="HLB460" s="18"/>
      <c r="HLK460" s="16"/>
      <c r="HLL460" s="17"/>
      <c r="HLM460" s="18"/>
      <c r="HLV460" s="16"/>
      <c r="HLW460" s="17"/>
      <c r="HLX460" s="18"/>
      <c r="HMG460" s="16"/>
      <c r="HMH460" s="17"/>
      <c r="HMI460" s="18"/>
      <c r="HMR460" s="16"/>
      <c r="HMS460" s="17"/>
      <c r="HMT460" s="18"/>
      <c r="HNC460" s="16"/>
      <c r="HND460" s="17"/>
      <c r="HNE460" s="18"/>
      <c r="HNN460" s="16"/>
      <c r="HNO460" s="17"/>
      <c r="HNP460" s="18"/>
      <c r="HNY460" s="16"/>
      <c r="HNZ460" s="17"/>
      <c r="HOA460" s="18"/>
      <c r="HOJ460" s="16"/>
      <c r="HOK460" s="17"/>
      <c r="HOL460" s="18"/>
      <c r="HOU460" s="16"/>
      <c r="HOV460" s="17"/>
      <c r="HOW460" s="18"/>
      <c r="HPF460" s="16"/>
      <c r="HPG460" s="17"/>
      <c r="HPH460" s="18"/>
      <c r="HPQ460" s="16"/>
      <c r="HPR460" s="17"/>
      <c r="HPS460" s="18"/>
      <c r="HQB460" s="16"/>
      <c r="HQC460" s="17"/>
      <c r="HQD460" s="18"/>
      <c r="HQM460" s="16"/>
      <c r="HQN460" s="17"/>
      <c r="HQO460" s="18"/>
      <c r="HQX460" s="16"/>
      <c r="HQY460" s="17"/>
      <c r="HQZ460" s="18"/>
      <c r="HRI460" s="16"/>
      <c r="HRJ460" s="17"/>
      <c r="HRK460" s="18"/>
      <c r="HRT460" s="16"/>
      <c r="HRU460" s="17"/>
      <c r="HRV460" s="18"/>
      <c r="HSE460" s="16"/>
      <c r="HSF460" s="17"/>
      <c r="HSG460" s="18"/>
      <c r="HSP460" s="16"/>
      <c r="HSQ460" s="17"/>
      <c r="HSR460" s="18"/>
      <c r="HTA460" s="16"/>
      <c r="HTB460" s="17"/>
      <c r="HTC460" s="18"/>
      <c r="HTL460" s="16"/>
      <c r="HTM460" s="17"/>
      <c r="HTN460" s="18"/>
      <c r="HTW460" s="16"/>
      <c r="HTX460" s="17"/>
      <c r="HTY460" s="18"/>
      <c r="HUH460" s="16"/>
      <c r="HUI460" s="17"/>
      <c r="HUJ460" s="18"/>
      <c r="HUS460" s="16"/>
      <c r="HUT460" s="17"/>
      <c r="HUU460" s="18"/>
      <c r="HVD460" s="16"/>
      <c r="HVE460" s="17"/>
      <c r="HVF460" s="18"/>
      <c r="HVO460" s="16"/>
      <c r="HVP460" s="17"/>
      <c r="HVQ460" s="18"/>
      <c r="HVZ460" s="16"/>
      <c r="HWA460" s="17"/>
      <c r="HWB460" s="18"/>
      <c r="HWK460" s="16"/>
      <c r="HWL460" s="17"/>
      <c r="HWM460" s="18"/>
      <c r="HWV460" s="16"/>
      <c r="HWW460" s="17"/>
      <c r="HWX460" s="18"/>
      <c r="HXG460" s="16"/>
      <c r="HXH460" s="17"/>
      <c r="HXI460" s="18"/>
      <c r="HXR460" s="16"/>
      <c r="HXS460" s="17"/>
      <c r="HXT460" s="18"/>
      <c r="HYC460" s="16"/>
      <c r="HYD460" s="17"/>
      <c r="HYE460" s="18"/>
      <c r="HYN460" s="16"/>
      <c r="HYO460" s="17"/>
      <c r="HYP460" s="18"/>
      <c r="HYY460" s="16"/>
      <c r="HYZ460" s="17"/>
      <c r="HZA460" s="18"/>
      <c r="HZJ460" s="16"/>
      <c r="HZK460" s="17"/>
      <c r="HZL460" s="18"/>
      <c r="HZU460" s="16"/>
      <c r="HZV460" s="17"/>
      <c r="HZW460" s="18"/>
      <c r="IAF460" s="16"/>
      <c r="IAG460" s="17"/>
      <c r="IAH460" s="18"/>
      <c r="IAQ460" s="16"/>
      <c r="IAR460" s="17"/>
      <c r="IAS460" s="18"/>
      <c r="IBB460" s="16"/>
      <c r="IBC460" s="17"/>
      <c r="IBD460" s="18"/>
      <c r="IBM460" s="16"/>
      <c r="IBN460" s="17"/>
      <c r="IBO460" s="18"/>
      <c r="IBX460" s="16"/>
      <c r="IBY460" s="17"/>
      <c r="IBZ460" s="18"/>
      <c r="ICI460" s="16"/>
      <c r="ICJ460" s="17"/>
      <c r="ICK460" s="18"/>
      <c r="ICT460" s="16"/>
      <c r="ICU460" s="17"/>
      <c r="ICV460" s="18"/>
      <c r="IDE460" s="16"/>
      <c r="IDF460" s="17"/>
      <c r="IDG460" s="18"/>
      <c r="IDP460" s="16"/>
      <c r="IDQ460" s="17"/>
      <c r="IDR460" s="18"/>
      <c r="IEA460" s="16"/>
      <c r="IEB460" s="17"/>
      <c r="IEC460" s="18"/>
      <c r="IEL460" s="16"/>
      <c r="IEM460" s="17"/>
      <c r="IEN460" s="18"/>
      <c r="IEW460" s="16"/>
      <c r="IEX460" s="17"/>
      <c r="IEY460" s="18"/>
      <c r="IFH460" s="16"/>
      <c r="IFI460" s="17"/>
      <c r="IFJ460" s="18"/>
      <c r="IFS460" s="16"/>
      <c r="IFT460" s="17"/>
      <c r="IFU460" s="18"/>
      <c r="IGD460" s="16"/>
      <c r="IGE460" s="17"/>
      <c r="IGF460" s="18"/>
      <c r="IGO460" s="16"/>
      <c r="IGP460" s="17"/>
      <c r="IGQ460" s="18"/>
      <c r="IGZ460" s="16"/>
      <c r="IHA460" s="17"/>
      <c r="IHB460" s="18"/>
      <c r="IHK460" s="16"/>
      <c r="IHL460" s="17"/>
      <c r="IHM460" s="18"/>
      <c r="IHV460" s="16"/>
      <c r="IHW460" s="17"/>
      <c r="IHX460" s="18"/>
      <c r="IIG460" s="16"/>
      <c r="IIH460" s="17"/>
      <c r="III460" s="18"/>
      <c r="IIR460" s="16"/>
      <c r="IIS460" s="17"/>
      <c r="IIT460" s="18"/>
      <c r="IJC460" s="16"/>
      <c r="IJD460" s="17"/>
      <c r="IJE460" s="18"/>
      <c r="IJN460" s="16"/>
      <c r="IJO460" s="17"/>
      <c r="IJP460" s="18"/>
      <c r="IJY460" s="16"/>
      <c r="IJZ460" s="17"/>
      <c r="IKA460" s="18"/>
      <c r="IKJ460" s="16"/>
      <c r="IKK460" s="17"/>
      <c r="IKL460" s="18"/>
      <c r="IKU460" s="16"/>
      <c r="IKV460" s="17"/>
      <c r="IKW460" s="18"/>
      <c r="ILF460" s="16"/>
      <c r="ILG460" s="17"/>
      <c r="ILH460" s="18"/>
      <c r="ILQ460" s="16"/>
      <c r="ILR460" s="17"/>
      <c r="ILS460" s="18"/>
      <c r="IMB460" s="16"/>
      <c r="IMC460" s="17"/>
      <c r="IMD460" s="18"/>
      <c r="IMM460" s="16"/>
      <c r="IMN460" s="17"/>
      <c r="IMO460" s="18"/>
      <c r="IMX460" s="16"/>
      <c r="IMY460" s="17"/>
      <c r="IMZ460" s="18"/>
      <c r="INI460" s="16"/>
      <c r="INJ460" s="17"/>
      <c r="INK460" s="18"/>
      <c r="INT460" s="16"/>
      <c r="INU460" s="17"/>
      <c r="INV460" s="18"/>
      <c r="IOE460" s="16"/>
      <c r="IOF460" s="17"/>
      <c r="IOG460" s="18"/>
      <c r="IOP460" s="16"/>
      <c r="IOQ460" s="17"/>
      <c r="IOR460" s="18"/>
      <c r="IPA460" s="16"/>
      <c r="IPB460" s="17"/>
      <c r="IPC460" s="18"/>
      <c r="IPL460" s="16"/>
      <c r="IPM460" s="17"/>
      <c r="IPN460" s="18"/>
      <c r="IPW460" s="16"/>
      <c r="IPX460" s="17"/>
      <c r="IPY460" s="18"/>
      <c r="IQH460" s="16"/>
      <c r="IQI460" s="17"/>
      <c r="IQJ460" s="18"/>
      <c r="IQS460" s="16"/>
      <c r="IQT460" s="17"/>
      <c r="IQU460" s="18"/>
      <c r="IRD460" s="16"/>
      <c r="IRE460" s="17"/>
      <c r="IRF460" s="18"/>
      <c r="IRO460" s="16"/>
      <c r="IRP460" s="17"/>
      <c r="IRQ460" s="18"/>
      <c r="IRZ460" s="16"/>
      <c r="ISA460" s="17"/>
      <c r="ISB460" s="18"/>
      <c r="ISK460" s="16"/>
      <c r="ISL460" s="17"/>
      <c r="ISM460" s="18"/>
      <c r="ISV460" s="16"/>
      <c r="ISW460" s="17"/>
      <c r="ISX460" s="18"/>
      <c r="ITG460" s="16"/>
      <c r="ITH460" s="17"/>
      <c r="ITI460" s="18"/>
      <c r="ITR460" s="16"/>
      <c r="ITS460" s="17"/>
      <c r="ITT460" s="18"/>
      <c r="IUC460" s="16"/>
      <c r="IUD460" s="17"/>
      <c r="IUE460" s="18"/>
      <c r="IUN460" s="16"/>
      <c r="IUO460" s="17"/>
      <c r="IUP460" s="18"/>
      <c r="IUY460" s="16"/>
      <c r="IUZ460" s="17"/>
      <c r="IVA460" s="18"/>
      <c r="IVJ460" s="16"/>
      <c r="IVK460" s="17"/>
      <c r="IVL460" s="18"/>
      <c r="IVU460" s="16"/>
      <c r="IVV460" s="17"/>
      <c r="IVW460" s="18"/>
      <c r="IWF460" s="16"/>
      <c r="IWG460" s="17"/>
      <c r="IWH460" s="18"/>
      <c r="IWQ460" s="16"/>
      <c r="IWR460" s="17"/>
      <c r="IWS460" s="18"/>
      <c r="IXB460" s="16"/>
      <c r="IXC460" s="17"/>
      <c r="IXD460" s="18"/>
      <c r="IXM460" s="16"/>
      <c r="IXN460" s="17"/>
      <c r="IXO460" s="18"/>
      <c r="IXX460" s="16"/>
      <c r="IXY460" s="17"/>
      <c r="IXZ460" s="18"/>
      <c r="IYI460" s="16"/>
      <c r="IYJ460" s="17"/>
      <c r="IYK460" s="18"/>
      <c r="IYT460" s="16"/>
      <c r="IYU460" s="17"/>
      <c r="IYV460" s="18"/>
      <c r="IZE460" s="16"/>
      <c r="IZF460" s="17"/>
      <c r="IZG460" s="18"/>
      <c r="IZP460" s="16"/>
      <c r="IZQ460" s="17"/>
      <c r="IZR460" s="18"/>
      <c r="JAA460" s="16"/>
      <c r="JAB460" s="17"/>
      <c r="JAC460" s="18"/>
      <c r="JAL460" s="16"/>
      <c r="JAM460" s="17"/>
      <c r="JAN460" s="18"/>
      <c r="JAW460" s="16"/>
      <c r="JAX460" s="17"/>
      <c r="JAY460" s="18"/>
      <c r="JBH460" s="16"/>
      <c r="JBI460" s="17"/>
      <c r="JBJ460" s="18"/>
      <c r="JBS460" s="16"/>
      <c r="JBT460" s="17"/>
      <c r="JBU460" s="18"/>
      <c r="JCD460" s="16"/>
      <c r="JCE460" s="17"/>
      <c r="JCF460" s="18"/>
      <c r="JCO460" s="16"/>
      <c r="JCP460" s="17"/>
      <c r="JCQ460" s="18"/>
      <c r="JCZ460" s="16"/>
      <c r="JDA460" s="17"/>
      <c r="JDB460" s="18"/>
      <c r="JDK460" s="16"/>
      <c r="JDL460" s="17"/>
      <c r="JDM460" s="18"/>
      <c r="JDV460" s="16"/>
      <c r="JDW460" s="17"/>
      <c r="JDX460" s="18"/>
      <c r="JEG460" s="16"/>
      <c r="JEH460" s="17"/>
      <c r="JEI460" s="18"/>
      <c r="JER460" s="16"/>
      <c r="JES460" s="17"/>
      <c r="JET460" s="18"/>
      <c r="JFC460" s="16"/>
      <c r="JFD460" s="17"/>
      <c r="JFE460" s="18"/>
      <c r="JFN460" s="16"/>
      <c r="JFO460" s="17"/>
      <c r="JFP460" s="18"/>
      <c r="JFY460" s="16"/>
      <c r="JFZ460" s="17"/>
      <c r="JGA460" s="18"/>
      <c r="JGJ460" s="16"/>
      <c r="JGK460" s="17"/>
      <c r="JGL460" s="18"/>
      <c r="JGU460" s="16"/>
      <c r="JGV460" s="17"/>
      <c r="JGW460" s="18"/>
      <c r="JHF460" s="16"/>
      <c r="JHG460" s="17"/>
      <c r="JHH460" s="18"/>
      <c r="JHQ460" s="16"/>
      <c r="JHR460" s="17"/>
      <c r="JHS460" s="18"/>
      <c r="JIB460" s="16"/>
      <c r="JIC460" s="17"/>
      <c r="JID460" s="18"/>
      <c r="JIM460" s="16"/>
      <c r="JIN460" s="17"/>
      <c r="JIO460" s="18"/>
      <c r="JIX460" s="16"/>
      <c r="JIY460" s="17"/>
      <c r="JIZ460" s="18"/>
      <c r="JJI460" s="16"/>
      <c r="JJJ460" s="17"/>
      <c r="JJK460" s="18"/>
      <c r="JJT460" s="16"/>
      <c r="JJU460" s="17"/>
      <c r="JJV460" s="18"/>
      <c r="JKE460" s="16"/>
      <c r="JKF460" s="17"/>
      <c r="JKG460" s="18"/>
      <c r="JKP460" s="16"/>
      <c r="JKQ460" s="17"/>
      <c r="JKR460" s="18"/>
      <c r="JLA460" s="16"/>
      <c r="JLB460" s="17"/>
      <c r="JLC460" s="18"/>
      <c r="JLL460" s="16"/>
      <c r="JLM460" s="17"/>
      <c r="JLN460" s="18"/>
      <c r="JLW460" s="16"/>
      <c r="JLX460" s="17"/>
      <c r="JLY460" s="18"/>
      <c r="JMH460" s="16"/>
      <c r="JMI460" s="17"/>
      <c r="JMJ460" s="18"/>
      <c r="JMS460" s="16"/>
      <c r="JMT460" s="17"/>
      <c r="JMU460" s="18"/>
      <c r="JND460" s="16"/>
      <c r="JNE460" s="17"/>
      <c r="JNF460" s="18"/>
      <c r="JNO460" s="16"/>
      <c r="JNP460" s="17"/>
      <c r="JNQ460" s="18"/>
      <c r="JNZ460" s="16"/>
      <c r="JOA460" s="17"/>
      <c r="JOB460" s="18"/>
      <c r="JOK460" s="16"/>
      <c r="JOL460" s="17"/>
      <c r="JOM460" s="18"/>
      <c r="JOV460" s="16"/>
      <c r="JOW460" s="17"/>
      <c r="JOX460" s="18"/>
      <c r="JPG460" s="16"/>
      <c r="JPH460" s="17"/>
      <c r="JPI460" s="18"/>
      <c r="JPR460" s="16"/>
      <c r="JPS460" s="17"/>
      <c r="JPT460" s="18"/>
      <c r="JQC460" s="16"/>
      <c r="JQD460" s="17"/>
      <c r="JQE460" s="18"/>
      <c r="JQN460" s="16"/>
      <c r="JQO460" s="17"/>
      <c r="JQP460" s="18"/>
      <c r="JQY460" s="16"/>
      <c r="JQZ460" s="17"/>
      <c r="JRA460" s="18"/>
      <c r="JRJ460" s="16"/>
      <c r="JRK460" s="17"/>
      <c r="JRL460" s="18"/>
      <c r="JRU460" s="16"/>
      <c r="JRV460" s="17"/>
      <c r="JRW460" s="18"/>
      <c r="JSF460" s="16"/>
      <c r="JSG460" s="17"/>
      <c r="JSH460" s="18"/>
      <c r="JSQ460" s="16"/>
      <c r="JSR460" s="17"/>
      <c r="JSS460" s="18"/>
      <c r="JTB460" s="16"/>
      <c r="JTC460" s="17"/>
      <c r="JTD460" s="18"/>
      <c r="JTM460" s="16"/>
      <c r="JTN460" s="17"/>
      <c r="JTO460" s="18"/>
      <c r="JTX460" s="16"/>
      <c r="JTY460" s="17"/>
      <c r="JTZ460" s="18"/>
      <c r="JUI460" s="16"/>
      <c r="JUJ460" s="17"/>
      <c r="JUK460" s="18"/>
      <c r="JUT460" s="16"/>
      <c r="JUU460" s="17"/>
      <c r="JUV460" s="18"/>
      <c r="JVE460" s="16"/>
      <c r="JVF460" s="17"/>
      <c r="JVG460" s="18"/>
      <c r="JVP460" s="16"/>
      <c r="JVQ460" s="17"/>
      <c r="JVR460" s="18"/>
      <c r="JWA460" s="16"/>
      <c r="JWB460" s="17"/>
      <c r="JWC460" s="18"/>
      <c r="JWL460" s="16"/>
      <c r="JWM460" s="17"/>
      <c r="JWN460" s="18"/>
      <c r="JWW460" s="16"/>
      <c r="JWX460" s="17"/>
      <c r="JWY460" s="18"/>
      <c r="JXH460" s="16"/>
      <c r="JXI460" s="17"/>
      <c r="JXJ460" s="18"/>
      <c r="JXS460" s="16"/>
      <c r="JXT460" s="17"/>
      <c r="JXU460" s="18"/>
      <c r="JYD460" s="16"/>
      <c r="JYE460" s="17"/>
      <c r="JYF460" s="18"/>
      <c r="JYO460" s="16"/>
      <c r="JYP460" s="17"/>
      <c r="JYQ460" s="18"/>
      <c r="JYZ460" s="16"/>
      <c r="JZA460" s="17"/>
      <c r="JZB460" s="18"/>
      <c r="JZK460" s="16"/>
      <c r="JZL460" s="17"/>
      <c r="JZM460" s="18"/>
      <c r="JZV460" s="16"/>
      <c r="JZW460" s="17"/>
      <c r="JZX460" s="18"/>
      <c r="KAG460" s="16"/>
      <c r="KAH460" s="17"/>
      <c r="KAI460" s="18"/>
      <c r="KAR460" s="16"/>
      <c r="KAS460" s="17"/>
      <c r="KAT460" s="18"/>
      <c r="KBC460" s="16"/>
      <c r="KBD460" s="17"/>
      <c r="KBE460" s="18"/>
      <c r="KBN460" s="16"/>
      <c r="KBO460" s="17"/>
      <c r="KBP460" s="18"/>
      <c r="KBY460" s="16"/>
      <c r="KBZ460" s="17"/>
      <c r="KCA460" s="18"/>
      <c r="KCJ460" s="16"/>
      <c r="KCK460" s="17"/>
      <c r="KCL460" s="18"/>
      <c r="KCU460" s="16"/>
      <c r="KCV460" s="17"/>
      <c r="KCW460" s="18"/>
      <c r="KDF460" s="16"/>
      <c r="KDG460" s="17"/>
      <c r="KDH460" s="18"/>
      <c r="KDQ460" s="16"/>
      <c r="KDR460" s="17"/>
      <c r="KDS460" s="18"/>
      <c r="KEB460" s="16"/>
      <c r="KEC460" s="17"/>
      <c r="KED460" s="18"/>
      <c r="KEM460" s="16"/>
      <c r="KEN460" s="17"/>
      <c r="KEO460" s="18"/>
      <c r="KEX460" s="16"/>
      <c r="KEY460" s="17"/>
      <c r="KEZ460" s="18"/>
      <c r="KFI460" s="16"/>
      <c r="KFJ460" s="17"/>
      <c r="KFK460" s="18"/>
      <c r="KFT460" s="16"/>
      <c r="KFU460" s="17"/>
      <c r="KFV460" s="18"/>
      <c r="KGE460" s="16"/>
      <c r="KGF460" s="17"/>
      <c r="KGG460" s="18"/>
      <c r="KGP460" s="16"/>
      <c r="KGQ460" s="17"/>
      <c r="KGR460" s="18"/>
      <c r="KHA460" s="16"/>
      <c r="KHB460" s="17"/>
      <c r="KHC460" s="18"/>
      <c r="KHL460" s="16"/>
      <c r="KHM460" s="17"/>
      <c r="KHN460" s="18"/>
      <c r="KHW460" s="16"/>
      <c r="KHX460" s="17"/>
      <c r="KHY460" s="18"/>
      <c r="KIH460" s="16"/>
      <c r="KII460" s="17"/>
      <c r="KIJ460" s="18"/>
      <c r="KIS460" s="16"/>
      <c r="KIT460" s="17"/>
      <c r="KIU460" s="18"/>
      <c r="KJD460" s="16"/>
      <c r="KJE460" s="17"/>
      <c r="KJF460" s="18"/>
      <c r="KJO460" s="16"/>
      <c r="KJP460" s="17"/>
      <c r="KJQ460" s="18"/>
      <c r="KJZ460" s="16"/>
      <c r="KKA460" s="17"/>
      <c r="KKB460" s="18"/>
      <c r="KKK460" s="16"/>
      <c r="KKL460" s="17"/>
      <c r="KKM460" s="18"/>
      <c r="KKV460" s="16"/>
      <c r="KKW460" s="17"/>
      <c r="KKX460" s="18"/>
      <c r="KLG460" s="16"/>
      <c r="KLH460" s="17"/>
      <c r="KLI460" s="18"/>
      <c r="KLR460" s="16"/>
      <c r="KLS460" s="17"/>
      <c r="KLT460" s="18"/>
      <c r="KMC460" s="16"/>
      <c r="KMD460" s="17"/>
      <c r="KME460" s="18"/>
      <c r="KMN460" s="16"/>
      <c r="KMO460" s="17"/>
      <c r="KMP460" s="18"/>
      <c r="KMY460" s="16"/>
      <c r="KMZ460" s="17"/>
      <c r="KNA460" s="18"/>
      <c r="KNJ460" s="16"/>
      <c r="KNK460" s="17"/>
      <c r="KNL460" s="18"/>
      <c r="KNU460" s="16"/>
      <c r="KNV460" s="17"/>
      <c r="KNW460" s="18"/>
      <c r="KOF460" s="16"/>
      <c r="KOG460" s="17"/>
      <c r="KOH460" s="18"/>
      <c r="KOQ460" s="16"/>
      <c r="KOR460" s="17"/>
      <c r="KOS460" s="18"/>
      <c r="KPB460" s="16"/>
      <c r="KPC460" s="17"/>
      <c r="KPD460" s="18"/>
      <c r="KPM460" s="16"/>
      <c r="KPN460" s="17"/>
      <c r="KPO460" s="18"/>
      <c r="KPX460" s="16"/>
      <c r="KPY460" s="17"/>
      <c r="KPZ460" s="18"/>
      <c r="KQI460" s="16"/>
      <c r="KQJ460" s="17"/>
      <c r="KQK460" s="18"/>
      <c r="KQT460" s="16"/>
      <c r="KQU460" s="17"/>
      <c r="KQV460" s="18"/>
      <c r="KRE460" s="16"/>
      <c r="KRF460" s="17"/>
      <c r="KRG460" s="18"/>
      <c r="KRP460" s="16"/>
      <c r="KRQ460" s="17"/>
      <c r="KRR460" s="18"/>
      <c r="KSA460" s="16"/>
      <c r="KSB460" s="17"/>
      <c r="KSC460" s="18"/>
      <c r="KSL460" s="16"/>
      <c r="KSM460" s="17"/>
      <c r="KSN460" s="18"/>
      <c r="KSW460" s="16"/>
      <c r="KSX460" s="17"/>
      <c r="KSY460" s="18"/>
      <c r="KTH460" s="16"/>
      <c r="KTI460" s="17"/>
      <c r="KTJ460" s="18"/>
      <c r="KTS460" s="16"/>
      <c r="KTT460" s="17"/>
      <c r="KTU460" s="18"/>
      <c r="KUD460" s="16"/>
      <c r="KUE460" s="17"/>
      <c r="KUF460" s="18"/>
      <c r="KUO460" s="16"/>
      <c r="KUP460" s="17"/>
      <c r="KUQ460" s="18"/>
      <c r="KUZ460" s="16"/>
      <c r="KVA460" s="17"/>
      <c r="KVB460" s="18"/>
      <c r="KVK460" s="16"/>
      <c r="KVL460" s="17"/>
      <c r="KVM460" s="18"/>
      <c r="KVV460" s="16"/>
      <c r="KVW460" s="17"/>
      <c r="KVX460" s="18"/>
      <c r="KWG460" s="16"/>
      <c r="KWH460" s="17"/>
      <c r="KWI460" s="18"/>
      <c r="KWR460" s="16"/>
      <c r="KWS460" s="17"/>
      <c r="KWT460" s="18"/>
      <c r="KXC460" s="16"/>
      <c r="KXD460" s="17"/>
      <c r="KXE460" s="18"/>
      <c r="KXN460" s="16"/>
      <c r="KXO460" s="17"/>
      <c r="KXP460" s="18"/>
      <c r="KXY460" s="16"/>
      <c r="KXZ460" s="17"/>
      <c r="KYA460" s="18"/>
      <c r="KYJ460" s="16"/>
      <c r="KYK460" s="17"/>
      <c r="KYL460" s="18"/>
      <c r="KYU460" s="16"/>
      <c r="KYV460" s="17"/>
      <c r="KYW460" s="18"/>
      <c r="KZF460" s="16"/>
      <c r="KZG460" s="17"/>
      <c r="KZH460" s="18"/>
      <c r="KZQ460" s="16"/>
      <c r="KZR460" s="17"/>
      <c r="KZS460" s="18"/>
      <c r="LAB460" s="16"/>
      <c r="LAC460" s="17"/>
      <c r="LAD460" s="18"/>
      <c r="LAM460" s="16"/>
      <c r="LAN460" s="17"/>
      <c r="LAO460" s="18"/>
      <c r="LAX460" s="16"/>
      <c r="LAY460" s="17"/>
      <c r="LAZ460" s="18"/>
      <c r="LBI460" s="16"/>
      <c r="LBJ460" s="17"/>
      <c r="LBK460" s="18"/>
      <c r="LBT460" s="16"/>
      <c r="LBU460" s="17"/>
      <c r="LBV460" s="18"/>
      <c r="LCE460" s="16"/>
      <c r="LCF460" s="17"/>
      <c r="LCG460" s="18"/>
      <c r="LCP460" s="16"/>
      <c r="LCQ460" s="17"/>
      <c r="LCR460" s="18"/>
      <c r="LDA460" s="16"/>
      <c r="LDB460" s="17"/>
      <c r="LDC460" s="18"/>
      <c r="LDL460" s="16"/>
      <c r="LDM460" s="17"/>
      <c r="LDN460" s="18"/>
      <c r="LDW460" s="16"/>
      <c r="LDX460" s="17"/>
      <c r="LDY460" s="18"/>
      <c r="LEH460" s="16"/>
      <c r="LEI460" s="17"/>
      <c r="LEJ460" s="18"/>
      <c r="LES460" s="16"/>
      <c r="LET460" s="17"/>
      <c r="LEU460" s="18"/>
      <c r="LFD460" s="16"/>
      <c r="LFE460" s="17"/>
      <c r="LFF460" s="18"/>
      <c r="LFO460" s="16"/>
      <c r="LFP460" s="17"/>
      <c r="LFQ460" s="18"/>
      <c r="LFZ460" s="16"/>
      <c r="LGA460" s="17"/>
      <c r="LGB460" s="18"/>
      <c r="LGK460" s="16"/>
      <c r="LGL460" s="17"/>
      <c r="LGM460" s="18"/>
      <c r="LGV460" s="16"/>
      <c r="LGW460" s="17"/>
      <c r="LGX460" s="18"/>
      <c r="LHG460" s="16"/>
      <c r="LHH460" s="17"/>
      <c r="LHI460" s="18"/>
      <c r="LHR460" s="16"/>
      <c r="LHS460" s="17"/>
      <c r="LHT460" s="18"/>
      <c r="LIC460" s="16"/>
      <c r="LID460" s="17"/>
      <c r="LIE460" s="18"/>
      <c r="LIN460" s="16"/>
      <c r="LIO460" s="17"/>
      <c r="LIP460" s="18"/>
      <c r="LIY460" s="16"/>
      <c r="LIZ460" s="17"/>
      <c r="LJA460" s="18"/>
      <c r="LJJ460" s="16"/>
      <c r="LJK460" s="17"/>
      <c r="LJL460" s="18"/>
      <c r="LJU460" s="16"/>
      <c r="LJV460" s="17"/>
      <c r="LJW460" s="18"/>
      <c r="LKF460" s="16"/>
      <c r="LKG460" s="17"/>
      <c r="LKH460" s="18"/>
      <c r="LKQ460" s="16"/>
      <c r="LKR460" s="17"/>
      <c r="LKS460" s="18"/>
      <c r="LLB460" s="16"/>
      <c r="LLC460" s="17"/>
      <c r="LLD460" s="18"/>
      <c r="LLM460" s="16"/>
      <c r="LLN460" s="17"/>
      <c r="LLO460" s="18"/>
      <c r="LLX460" s="16"/>
      <c r="LLY460" s="17"/>
      <c r="LLZ460" s="18"/>
      <c r="LMI460" s="16"/>
      <c r="LMJ460" s="17"/>
      <c r="LMK460" s="18"/>
      <c r="LMT460" s="16"/>
      <c r="LMU460" s="17"/>
      <c r="LMV460" s="18"/>
      <c r="LNE460" s="16"/>
      <c r="LNF460" s="17"/>
      <c r="LNG460" s="18"/>
      <c r="LNP460" s="16"/>
      <c r="LNQ460" s="17"/>
      <c r="LNR460" s="18"/>
      <c r="LOA460" s="16"/>
      <c r="LOB460" s="17"/>
      <c r="LOC460" s="18"/>
      <c r="LOL460" s="16"/>
      <c r="LOM460" s="17"/>
      <c r="LON460" s="18"/>
      <c r="LOW460" s="16"/>
      <c r="LOX460" s="17"/>
      <c r="LOY460" s="18"/>
      <c r="LPH460" s="16"/>
      <c r="LPI460" s="17"/>
      <c r="LPJ460" s="18"/>
      <c r="LPS460" s="16"/>
      <c r="LPT460" s="17"/>
      <c r="LPU460" s="18"/>
      <c r="LQD460" s="16"/>
      <c r="LQE460" s="17"/>
      <c r="LQF460" s="18"/>
      <c r="LQO460" s="16"/>
      <c r="LQP460" s="17"/>
      <c r="LQQ460" s="18"/>
      <c r="LQZ460" s="16"/>
      <c r="LRA460" s="17"/>
      <c r="LRB460" s="18"/>
      <c r="LRK460" s="16"/>
      <c r="LRL460" s="17"/>
      <c r="LRM460" s="18"/>
      <c r="LRV460" s="16"/>
      <c r="LRW460" s="17"/>
      <c r="LRX460" s="18"/>
      <c r="LSG460" s="16"/>
      <c r="LSH460" s="17"/>
      <c r="LSI460" s="18"/>
      <c r="LSR460" s="16"/>
      <c r="LSS460" s="17"/>
      <c r="LST460" s="18"/>
      <c r="LTC460" s="16"/>
      <c r="LTD460" s="17"/>
      <c r="LTE460" s="18"/>
      <c r="LTN460" s="16"/>
      <c r="LTO460" s="17"/>
      <c r="LTP460" s="18"/>
      <c r="LTY460" s="16"/>
      <c r="LTZ460" s="17"/>
      <c r="LUA460" s="18"/>
      <c r="LUJ460" s="16"/>
      <c r="LUK460" s="17"/>
      <c r="LUL460" s="18"/>
      <c r="LUU460" s="16"/>
      <c r="LUV460" s="17"/>
      <c r="LUW460" s="18"/>
      <c r="LVF460" s="16"/>
      <c r="LVG460" s="17"/>
      <c r="LVH460" s="18"/>
      <c r="LVQ460" s="16"/>
      <c r="LVR460" s="17"/>
      <c r="LVS460" s="18"/>
      <c r="LWB460" s="16"/>
      <c r="LWC460" s="17"/>
      <c r="LWD460" s="18"/>
      <c r="LWM460" s="16"/>
      <c r="LWN460" s="17"/>
      <c r="LWO460" s="18"/>
      <c r="LWX460" s="16"/>
      <c r="LWY460" s="17"/>
      <c r="LWZ460" s="18"/>
      <c r="LXI460" s="16"/>
      <c r="LXJ460" s="17"/>
      <c r="LXK460" s="18"/>
      <c r="LXT460" s="16"/>
      <c r="LXU460" s="17"/>
      <c r="LXV460" s="18"/>
      <c r="LYE460" s="16"/>
      <c r="LYF460" s="17"/>
      <c r="LYG460" s="18"/>
      <c r="LYP460" s="16"/>
      <c r="LYQ460" s="17"/>
      <c r="LYR460" s="18"/>
      <c r="LZA460" s="16"/>
      <c r="LZB460" s="17"/>
      <c r="LZC460" s="18"/>
      <c r="LZL460" s="16"/>
      <c r="LZM460" s="17"/>
      <c r="LZN460" s="18"/>
      <c r="LZW460" s="16"/>
      <c r="LZX460" s="17"/>
      <c r="LZY460" s="18"/>
      <c r="MAH460" s="16"/>
      <c r="MAI460" s="17"/>
      <c r="MAJ460" s="18"/>
      <c r="MAS460" s="16"/>
      <c r="MAT460" s="17"/>
      <c r="MAU460" s="18"/>
      <c r="MBD460" s="16"/>
      <c r="MBE460" s="17"/>
      <c r="MBF460" s="18"/>
      <c r="MBO460" s="16"/>
      <c r="MBP460" s="17"/>
      <c r="MBQ460" s="18"/>
      <c r="MBZ460" s="16"/>
      <c r="MCA460" s="17"/>
      <c r="MCB460" s="18"/>
      <c r="MCK460" s="16"/>
      <c r="MCL460" s="17"/>
      <c r="MCM460" s="18"/>
      <c r="MCV460" s="16"/>
      <c r="MCW460" s="17"/>
      <c r="MCX460" s="18"/>
      <c r="MDG460" s="16"/>
      <c r="MDH460" s="17"/>
      <c r="MDI460" s="18"/>
      <c r="MDR460" s="16"/>
      <c r="MDS460" s="17"/>
      <c r="MDT460" s="18"/>
      <c r="MEC460" s="16"/>
      <c r="MED460" s="17"/>
      <c r="MEE460" s="18"/>
      <c r="MEN460" s="16"/>
      <c r="MEO460" s="17"/>
      <c r="MEP460" s="18"/>
      <c r="MEY460" s="16"/>
      <c r="MEZ460" s="17"/>
      <c r="MFA460" s="18"/>
      <c r="MFJ460" s="16"/>
      <c r="MFK460" s="17"/>
      <c r="MFL460" s="18"/>
      <c r="MFU460" s="16"/>
      <c r="MFV460" s="17"/>
      <c r="MFW460" s="18"/>
      <c r="MGF460" s="16"/>
      <c r="MGG460" s="17"/>
      <c r="MGH460" s="18"/>
      <c r="MGQ460" s="16"/>
      <c r="MGR460" s="17"/>
      <c r="MGS460" s="18"/>
      <c r="MHB460" s="16"/>
      <c r="MHC460" s="17"/>
      <c r="MHD460" s="18"/>
      <c r="MHM460" s="16"/>
      <c r="MHN460" s="17"/>
      <c r="MHO460" s="18"/>
      <c r="MHX460" s="16"/>
      <c r="MHY460" s="17"/>
      <c r="MHZ460" s="18"/>
      <c r="MII460" s="16"/>
      <c r="MIJ460" s="17"/>
      <c r="MIK460" s="18"/>
      <c r="MIT460" s="16"/>
      <c r="MIU460" s="17"/>
      <c r="MIV460" s="18"/>
      <c r="MJE460" s="16"/>
      <c r="MJF460" s="17"/>
      <c r="MJG460" s="18"/>
      <c r="MJP460" s="16"/>
      <c r="MJQ460" s="17"/>
      <c r="MJR460" s="18"/>
      <c r="MKA460" s="16"/>
      <c r="MKB460" s="17"/>
      <c r="MKC460" s="18"/>
      <c r="MKL460" s="16"/>
      <c r="MKM460" s="17"/>
      <c r="MKN460" s="18"/>
      <c r="MKW460" s="16"/>
      <c r="MKX460" s="17"/>
      <c r="MKY460" s="18"/>
      <c r="MLH460" s="16"/>
      <c r="MLI460" s="17"/>
      <c r="MLJ460" s="18"/>
      <c r="MLS460" s="16"/>
      <c r="MLT460" s="17"/>
      <c r="MLU460" s="18"/>
      <c r="MMD460" s="16"/>
      <c r="MME460" s="17"/>
      <c r="MMF460" s="18"/>
      <c r="MMO460" s="16"/>
      <c r="MMP460" s="17"/>
      <c r="MMQ460" s="18"/>
      <c r="MMZ460" s="16"/>
      <c r="MNA460" s="17"/>
      <c r="MNB460" s="18"/>
      <c r="MNK460" s="16"/>
      <c r="MNL460" s="17"/>
      <c r="MNM460" s="18"/>
      <c r="MNV460" s="16"/>
      <c r="MNW460" s="17"/>
      <c r="MNX460" s="18"/>
      <c r="MOG460" s="16"/>
      <c r="MOH460" s="17"/>
      <c r="MOI460" s="18"/>
      <c r="MOR460" s="16"/>
      <c r="MOS460" s="17"/>
      <c r="MOT460" s="18"/>
      <c r="MPC460" s="16"/>
      <c r="MPD460" s="17"/>
      <c r="MPE460" s="18"/>
      <c r="MPN460" s="16"/>
      <c r="MPO460" s="17"/>
      <c r="MPP460" s="18"/>
      <c r="MPY460" s="16"/>
      <c r="MPZ460" s="17"/>
      <c r="MQA460" s="18"/>
      <c r="MQJ460" s="16"/>
      <c r="MQK460" s="17"/>
      <c r="MQL460" s="18"/>
      <c r="MQU460" s="16"/>
      <c r="MQV460" s="17"/>
      <c r="MQW460" s="18"/>
      <c r="MRF460" s="16"/>
      <c r="MRG460" s="17"/>
      <c r="MRH460" s="18"/>
      <c r="MRQ460" s="16"/>
      <c r="MRR460" s="17"/>
      <c r="MRS460" s="18"/>
      <c r="MSB460" s="16"/>
      <c r="MSC460" s="17"/>
      <c r="MSD460" s="18"/>
      <c r="MSM460" s="16"/>
      <c r="MSN460" s="17"/>
      <c r="MSO460" s="18"/>
      <c r="MSX460" s="16"/>
      <c r="MSY460" s="17"/>
      <c r="MSZ460" s="18"/>
      <c r="MTI460" s="16"/>
      <c r="MTJ460" s="17"/>
      <c r="MTK460" s="18"/>
      <c r="MTT460" s="16"/>
      <c r="MTU460" s="17"/>
      <c r="MTV460" s="18"/>
      <c r="MUE460" s="16"/>
      <c r="MUF460" s="17"/>
      <c r="MUG460" s="18"/>
      <c r="MUP460" s="16"/>
      <c r="MUQ460" s="17"/>
      <c r="MUR460" s="18"/>
      <c r="MVA460" s="16"/>
      <c r="MVB460" s="17"/>
      <c r="MVC460" s="18"/>
      <c r="MVL460" s="16"/>
      <c r="MVM460" s="17"/>
      <c r="MVN460" s="18"/>
      <c r="MVW460" s="16"/>
      <c r="MVX460" s="17"/>
      <c r="MVY460" s="18"/>
      <c r="MWH460" s="16"/>
      <c r="MWI460" s="17"/>
      <c r="MWJ460" s="18"/>
      <c r="MWS460" s="16"/>
      <c r="MWT460" s="17"/>
      <c r="MWU460" s="18"/>
      <c r="MXD460" s="16"/>
      <c r="MXE460" s="17"/>
      <c r="MXF460" s="18"/>
      <c r="MXO460" s="16"/>
      <c r="MXP460" s="17"/>
      <c r="MXQ460" s="18"/>
      <c r="MXZ460" s="16"/>
      <c r="MYA460" s="17"/>
      <c r="MYB460" s="18"/>
      <c r="MYK460" s="16"/>
      <c r="MYL460" s="17"/>
      <c r="MYM460" s="18"/>
      <c r="MYV460" s="16"/>
      <c r="MYW460" s="17"/>
      <c r="MYX460" s="18"/>
      <c r="MZG460" s="16"/>
      <c r="MZH460" s="17"/>
      <c r="MZI460" s="18"/>
      <c r="MZR460" s="16"/>
      <c r="MZS460" s="17"/>
      <c r="MZT460" s="18"/>
      <c r="NAC460" s="16"/>
      <c r="NAD460" s="17"/>
      <c r="NAE460" s="18"/>
      <c r="NAN460" s="16"/>
      <c r="NAO460" s="17"/>
      <c r="NAP460" s="18"/>
      <c r="NAY460" s="16"/>
      <c r="NAZ460" s="17"/>
      <c r="NBA460" s="18"/>
      <c r="NBJ460" s="16"/>
      <c r="NBK460" s="17"/>
      <c r="NBL460" s="18"/>
      <c r="NBU460" s="16"/>
      <c r="NBV460" s="17"/>
      <c r="NBW460" s="18"/>
      <c r="NCF460" s="16"/>
      <c r="NCG460" s="17"/>
      <c r="NCH460" s="18"/>
      <c r="NCQ460" s="16"/>
      <c r="NCR460" s="17"/>
      <c r="NCS460" s="18"/>
      <c r="NDB460" s="16"/>
      <c r="NDC460" s="17"/>
      <c r="NDD460" s="18"/>
      <c r="NDM460" s="16"/>
      <c r="NDN460" s="17"/>
      <c r="NDO460" s="18"/>
      <c r="NDX460" s="16"/>
      <c r="NDY460" s="17"/>
      <c r="NDZ460" s="18"/>
      <c r="NEI460" s="16"/>
      <c r="NEJ460" s="17"/>
      <c r="NEK460" s="18"/>
      <c r="NET460" s="16"/>
      <c r="NEU460" s="17"/>
      <c r="NEV460" s="18"/>
      <c r="NFE460" s="16"/>
      <c r="NFF460" s="17"/>
      <c r="NFG460" s="18"/>
      <c r="NFP460" s="16"/>
      <c r="NFQ460" s="17"/>
      <c r="NFR460" s="18"/>
      <c r="NGA460" s="16"/>
      <c r="NGB460" s="17"/>
      <c r="NGC460" s="18"/>
      <c r="NGL460" s="16"/>
      <c r="NGM460" s="17"/>
      <c r="NGN460" s="18"/>
      <c r="NGW460" s="16"/>
      <c r="NGX460" s="17"/>
      <c r="NGY460" s="18"/>
      <c r="NHH460" s="16"/>
      <c r="NHI460" s="17"/>
      <c r="NHJ460" s="18"/>
      <c r="NHS460" s="16"/>
      <c r="NHT460" s="17"/>
      <c r="NHU460" s="18"/>
      <c r="NID460" s="16"/>
      <c r="NIE460" s="17"/>
      <c r="NIF460" s="18"/>
      <c r="NIO460" s="16"/>
      <c r="NIP460" s="17"/>
      <c r="NIQ460" s="18"/>
      <c r="NIZ460" s="16"/>
      <c r="NJA460" s="17"/>
      <c r="NJB460" s="18"/>
      <c r="NJK460" s="16"/>
      <c r="NJL460" s="17"/>
      <c r="NJM460" s="18"/>
      <c r="NJV460" s="16"/>
      <c r="NJW460" s="17"/>
      <c r="NJX460" s="18"/>
      <c r="NKG460" s="16"/>
      <c r="NKH460" s="17"/>
      <c r="NKI460" s="18"/>
      <c r="NKR460" s="16"/>
      <c r="NKS460" s="17"/>
      <c r="NKT460" s="18"/>
      <c r="NLC460" s="16"/>
      <c r="NLD460" s="17"/>
      <c r="NLE460" s="18"/>
      <c r="NLN460" s="16"/>
      <c r="NLO460" s="17"/>
      <c r="NLP460" s="18"/>
      <c r="NLY460" s="16"/>
      <c r="NLZ460" s="17"/>
      <c r="NMA460" s="18"/>
      <c r="NMJ460" s="16"/>
      <c r="NMK460" s="17"/>
      <c r="NML460" s="18"/>
      <c r="NMU460" s="16"/>
      <c r="NMV460" s="17"/>
      <c r="NMW460" s="18"/>
      <c r="NNF460" s="16"/>
      <c r="NNG460" s="17"/>
      <c r="NNH460" s="18"/>
      <c r="NNQ460" s="16"/>
      <c r="NNR460" s="17"/>
      <c r="NNS460" s="18"/>
      <c r="NOB460" s="16"/>
      <c r="NOC460" s="17"/>
      <c r="NOD460" s="18"/>
      <c r="NOM460" s="16"/>
      <c r="NON460" s="17"/>
      <c r="NOO460" s="18"/>
      <c r="NOX460" s="16"/>
      <c r="NOY460" s="17"/>
      <c r="NOZ460" s="18"/>
      <c r="NPI460" s="16"/>
      <c r="NPJ460" s="17"/>
      <c r="NPK460" s="18"/>
      <c r="NPT460" s="16"/>
      <c r="NPU460" s="17"/>
      <c r="NPV460" s="18"/>
      <c r="NQE460" s="16"/>
      <c r="NQF460" s="17"/>
      <c r="NQG460" s="18"/>
      <c r="NQP460" s="16"/>
      <c r="NQQ460" s="17"/>
      <c r="NQR460" s="18"/>
      <c r="NRA460" s="16"/>
      <c r="NRB460" s="17"/>
      <c r="NRC460" s="18"/>
      <c r="NRL460" s="16"/>
      <c r="NRM460" s="17"/>
      <c r="NRN460" s="18"/>
      <c r="NRW460" s="16"/>
      <c r="NRX460" s="17"/>
      <c r="NRY460" s="18"/>
      <c r="NSH460" s="16"/>
      <c r="NSI460" s="17"/>
      <c r="NSJ460" s="18"/>
      <c r="NSS460" s="16"/>
      <c r="NST460" s="17"/>
      <c r="NSU460" s="18"/>
      <c r="NTD460" s="16"/>
      <c r="NTE460" s="17"/>
      <c r="NTF460" s="18"/>
      <c r="NTO460" s="16"/>
      <c r="NTP460" s="17"/>
      <c r="NTQ460" s="18"/>
      <c r="NTZ460" s="16"/>
      <c r="NUA460" s="17"/>
      <c r="NUB460" s="18"/>
      <c r="NUK460" s="16"/>
      <c r="NUL460" s="17"/>
      <c r="NUM460" s="18"/>
      <c r="NUV460" s="16"/>
      <c r="NUW460" s="17"/>
      <c r="NUX460" s="18"/>
      <c r="NVG460" s="16"/>
      <c r="NVH460" s="17"/>
      <c r="NVI460" s="18"/>
      <c r="NVR460" s="16"/>
      <c r="NVS460" s="17"/>
      <c r="NVT460" s="18"/>
      <c r="NWC460" s="16"/>
      <c r="NWD460" s="17"/>
      <c r="NWE460" s="18"/>
      <c r="NWN460" s="16"/>
      <c r="NWO460" s="17"/>
      <c r="NWP460" s="18"/>
      <c r="NWY460" s="16"/>
      <c r="NWZ460" s="17"/>
      <c r="NXA460" s="18"/>
      <c r="NXJ460" s="16"/>
      <c r="NXK460" s="17"/>
      <c r="NXL460" s="18"/>
      <c r="NXU460" s="16"/>
      <c r="NXV460" s="17"/>
      <c r="NXW460" s="18"/>
      <c r="NYF460" s="16"/>
      <c r="NYG460" s="17"/>
      <c r="NYH460" s="18"/>
      <c r="NYQ460" s="16"/>
      <c r="NYR460" s="17"/>
      <c r="NYS460" s="18"/>
      <c r="NZB460" s="16"/>
      <c r="NZC460" s="17"/>
      <c r="NZD460" s="18"/>
      <c r="NZM460" s="16"/>
      <c r="NZN460" s="17"/>
      <c r="NZO460" s="18"/>
      <c r="NZX460" s="16"/>
      <c r="NZY460" s="17"/>
      <c r="NZZ460" s="18"/>
      <c r="OAI460" s="16"/>
      <c r="OAJ460" s="17"/>
      <c r="OAK460" s="18"/>
      <c r="OAT460" s="16"/>
      <c r="OAU460" s="17"/>
      <c r="OAV460" s="18"/>
      <c r="OBE460" s="16"/>
      <c r="OBF460" s="17"/>
      <c r="OBG460" s="18"/>
      <c r="OBP460" s="16"/>
      <c r="OBQ460" s="17"/>
      <c r="OBR460" s="18"/>
      <c r="OCA460" s="16"/>
      <c r="OCB460" s="17"/>
      <c r="OCC460" s="18"/>
      <c r="OCL460" s="16"/>
      <c r="OCM460" s="17"/>
      <c r="OCN460" s="18"/>
      <c r="OCW460" s="16"/>
      <c r="OCX460" s="17"/>
      <c r="OCY460" s="18"/>
      <c r="ODH460" s="16"/>
      <c r="ODI460" s="17"/>
      <c r="ODJ460" s="18"/>
      <c r="ODS460" s="16"/>
      <c r="ODT460" s="17"/>
      <c r="ODU460" s="18"/>
      <c r="OED460" s="16"/>
      <c r="OEE460" s="17"/>
      <c r="OEF460" s="18"/>
      <c r="OEO460" s="16"/>
      <c r="OEP460" s="17"/>
      <c r="OEQ460" s="18"/>
      <c r="OEZ460" s="16"/>
      <c r="OFA460" s="17"/>
      <c r="OFB460" s="18"/>
      <c r="OFK460" s="16"/>
      <c r="OFL460" s="17"/>
      <c r="OFM460" s="18"/>
      <c r="OFV460" s="16"/>
      <c r="OFW460" s="17"/>
      <c r="OFX460" s="18"/>
      <c r="OGG460" s="16"/>
      <c r="OGH460" s="17"/>
      <c r="OGI460" s="18"/>
      <c r="OGR460" s="16"/>
      <c r="OGS460" s="17"/>
      <c r="OGT460" s="18"/>
      <c r="OHC460" s="16"/>
      <c r="OHD460" s="17"/>
      <c r="OHE460" s="18"/>
      <c r="OHN460" s="16"/>
      <c r="OHO460" s="17"/>
      <c r="OHP460" s="18"/>
      <c r="OHY460" s="16"/>
      <c r="OHZ460" s="17"/>
      <c r="OIA460" s="18"/>
      <c r="OIJ460" s="16"/>
      <c r="OIK460" s="17"/>
      <c r="OIL460" s="18"/>
      <c r="OIU460" s="16"/>
      <c r="OIV460" s="17"/>
      <c r="OIW460" s="18"/>
      <c r="OJF460" s="16"/>
      <c r="OJG460" s="17"/>
      <c r="OJH460" s="18"/>
      <c r="OJQ460" s="16"/>
      <c r="OJR460" s="17"/>
      <c r="OJS460" s="18"/>
      <c r="OKB460" s="16"/>
      <c r="OKC460" s="17"/>
      <c r="OKD460" s="18"/>
      <c r="OKM460" s="16"/>
      <c r="OKN460" s="17"/>
      <c r="OKO460" s="18"/>
      <c r="OKX460" s="16"/>
      <c r="OKY460" s="17"/>
      <c r="OKZ460" s="18"/>
      <c r="OLI460" s="16"/>
      <c r="OLJ460" s="17"/>
      <c r="OLK460" s="18"/>
      <c r="OLT460" s="16"/>
      <c r="OLU460" s="17"/>
      <c r="OLV460" s="18"/>
      <c r="OME460" s="16"/>
      <c r="OMF460" s="17"/>
      <c r="OMG460" s="18"/>
      <c r="OMP460" s="16"/>
      <c r="OMQ460" s="17"/>
      <c r="OMR460" s="18"/>
      <c r="ONA460" s="16"/>
      <c r="ONB460" s="17"/>
      <c r="ONC460" s="18"/>
      <c r="ONL460" s="16"/>
      <c r="ONM460" s="17"/>
      <c r="ONN460" s="18"/>
      <c r="ONW460" s="16"/>
      <c r="ONX460" s="17"/>
      <c r="ONY460" s="18"/>
      <c r="OOH460" s="16"/>
      <c r="OOI460" s="17"/>
      <c r="OOJ460" s="18"/>
      <c r="OOS460" s="16"/>
      <c r="OOT460" s="17"/>
      <c r="OOU460" s="18"/>
      <c r="OPD460" s="16"/>
      <c r="OPE460" s="17"/>
      <c r="OPF460" s="18"/>
      <c r="OPO460" s="16"/>
      <c r="OPP460" s="17"/>
      <c r="OPQ460" s="18"/>
      <c r="OPZ460" s="16"/>
      <c r="OQA460" s="17"/>
      <c r="OQB460" s="18"/>
      <c r="OQK460" s="16"/>
      <c r="OQL460" s="17"/>
      <c r="OQM460" s="18"/>
      <c r="OQV460" s="16"/>
      <c r="OQW460" s="17"/>
      <c r="OQX460" s="18"/>
      <c r="ORG460" s="16"/>
      <c r="ORH460" s="17"/>
      <c r="ORI460" s="18"/>
      <c r="ORR460" s="16"/>
      <c r="ORS460" s="17"/>
      <c r="ORT460" s="18"/>
      <c r="OSC460" s="16"/>
      <c r="OSD460" s="17"/>
      <c r="OSE460" s="18"/>
      <c r="OSN460" s="16"/>
      <c r="OSO460" s="17"/>
      <c r="OSP460" s="18"/>
      <c r="OSY460" s="16"/>
      <c r="OSZ460" s="17"/>
      <c r="OTA460" s="18"/>
      <c r="OTJ460" s="16"/>
      <c r="OTK460" s="17"/>
      <c r="OTL460" s="18"/>
      <c r="OTU460" s="16"/>
      <c r="OTV460" s="17"/>
      <c r="OTW460" s="18"/>
      <c r="OUF460" s="16"/>
      <c r="OUG460" s="17"/>
      <c r="OUH460" s="18"/>
      <c r="OUQ460" s="16"/>
      <c r="OUR460" s="17"/>
      <c r="OUS460" s="18"/>
      <c r="OVB460" s="16"/>
      <c r="OVC460" s="17"/>
      <c r="OVD460" s="18"/>
      <c r="OVM460" s="16"/>
      <c r="OVN460" s="17"/>
      <c r="OVO460" s="18"/>
      <c r="OVX460" s="16"/>
      <c r="OVY460" s="17"/>
      <c r="OVZ460" s="18"/>
      <c r="OWI460" s="16"/>
      <c r="OWJ460" s="17"/>
      <c r="OWK460" s="18"/>
      <c r="OWT460" s="16"/>
      <c r="OWU460" s="17"/>
      <c r="OWV460" s="18"/>
      <c r="OXE460" s="16"/>
      <c r="OXF460" s="17"/>
      <c r="OXG460" s="18"/>
      <c r="OXP460" s="16"/>
      <c r="OXQ460" s="17"/>
      <c r="OXR460" s="18"/>
      <c r="OYA460" s="16"/>
      <c r="OYB460" s="17"/>
      <c r="OYC460" s="18"/>
      <c r="OYL460" s="16"/>
      <c r="OYM460" s="17"/>
      <c r="OYN460" s="18"/>
      <c r="OYW460" s="16"/>
      <c r="OYX460" s="17"/>
      <c r="OYY460" s="18"/>
      <c r="OZH460" s="16"/>
      <c r="OZI460" s="17"/>
      <c r="OZJ460" s="18"/>
      <c r="OZS460" s="16"/>
      <c r="OZT460" s="17"/>
      <c r="OZU460" s="18"/>
      <c r="PAD460" s="16"/>
      <c r="PAE460" s="17"/>
      <c r="PAF460" s="18"/>
      <c r="PAO460" s="16"/>
      <c r="PAP460" s="17"/>
      <c r="PAQ460" s="18"/>
      <c r="PAZ460" s="16"/>
      <c r="PBA460" s="17"/>
      <c r="PBB460" s="18"/>
      <c r="PBK460" s="16"/>
      <c r="PBL460" s="17"/>
      <c r="PBM460" s="18"/>
      <c r="PBV460" s="16"/>
      <c r="PBW460" s="17"/>
      <c r="PBX460" s="18"/>
      <c r="PCG460" s="16"/>
      <c r="PCH460" s="17"/>
      <c r="PCI460" s="18"/>
      <c r="PCR460" s="16"/>
      <c r="PCS460" s="17"/>
      <c r="PCT460" s="18"/>
      <c r="PDC460" s="16"/>
      <c r="PDD460" s="17"/>
      <c r="PDE460" s="18"/>
      <c r="PDN460" s="16"/>
      <c r="PDO460" s="17"/>
      <c r="PDP460" s="18"/>
      <c r="PDY460" s="16"/>
      <c r="PDZ460" s="17"/>
      <c r="PEA460" s="18"/>
      <c r="PEJ460" s="16"/>
      <c r="PEK460" s="17"/>
      <c r="PEL460" s="18"/>
      <c r="PEU460" s="16"/>
      <c r="PEV460" s="17"/>
      <c r="PEW460" s="18"/>
      <c r="PFF460" s="16"/>
      <c r="PFG460" s="17"/>
      <c r="PFH460" s="18"/>
      <c r="PFQ460" s="16"/>
      <c r="PFR460" s="17"/>
      <c r="PFS460" s="18"/>
      <c r="PGB460" s="16"/>
      <c r="PGC460" s="17"/>
      <c r="PGD460" s="18"/>
      <c r="PGM460" s="16"/>
      <c r="PGN460" s="17"/>
      <c r="PGO460" s="18"/>
      <c r="PGX460" s="16"/>
      <c r="PGY460" s="17"/>
      <c r="PGZ460" s="18"/>
      <c r="PHI460" s="16"/>
      <c r="PHJ460" s="17"/>
      <c r="PHK460" s="18"/>
      <c r="PHT460" s="16"/>
      <c r="PHU460" s="17"/>
      <c r="PHV460" s="18"/>
      <c r="PIE460" s="16"/>
      <c r="PIF460" s="17"/>
      <c r="PIG460" s="18"/>
      <c r="PIP460" s="16"/>
      <c r="PIQ460" s="17"/>
      <c r="PIR460" s="18"/>
      <c r="PJA460" s="16"/>
      <c r="PJB460" s="17"/>
      <c r="PJC460" s="18"/>
      <c r="PJL460" s="16"/>
      <c r="PJM460" s="17"/>
      <c r="PJN460" s="18"/>
      <c r="PJW460" s="16"/>
      <c r="PJX460" s="17"/>
      <c r="PJY460" s="18"/>
      <c r="PKH460" s="16"/>
      <c r="PKI460" s="17"/>
      <c r="PKJ460" s="18"/>
      <c r="PKS460" s="16"/>
      <c r="PKT460" s="17"/>
      <c r="PKU460" s="18"/>
      <c r="PLD460" s="16"/>
      <c r="PLE460" s="17"/>
      <c r="PLF460" s="18"/>
      <c r="PLO460" s="16"/>
      <c r="PLP460" s="17"/>
      <c r="PLQ460" s="18"/>
      <c r="PLZ460" s="16"/>
      <c r="PMA460" s="17"/>
      <c r="PMB460" s="18"/>
      <c r="PMK460" s="16"/>
      <c r="PML460" s="17"/>
      <c r="PMM460" s="18"/>
      <c r="PMV460" s="16"/>
      <c r="PMW460" s="17"/>
      <c r="PMX460" s="18"/>
      <c r="PNG460" s="16"/>
      <c r="PNH460" s="17"/>
      <c r="PNI460" s="18"/>
      <c r="PNR460" s="16"/>
      <c r="PNS460" s="17"/>
      <c r="PNT460" s="18"/>
      <c r="POC460" s="16"/>
      <c r="POD460" s="17"/>
      <c r="POE460" s="18"/>
      <c r="PON460" s="16"/>
      <c r="POO460" s="17"/>
      <c r="POP460" s="18"/>
      <c r="POY460" s="16"/>
      <c r="POZ460" s="17"/>
      <c r="PPA460" s="18"/>
      <c r="PPJ460" s="16"/>
      <c r="PPK460" s="17"/>
      <c r="PPL460" s="18"/>
      <c r="PPU460" s="16"/>
      <c r="PPV460" s="17"/>
      <c r="PPW460" s="18"/>
      <c r="PQF460" s="16"/>
      <c r="PQG460" s="17"/>
      <c r="PQH460" s="18"/>
      <c r="PQQ460" s="16"/>
      <c r="PQR460" s="17"/>
      <c r="PQS460" s="18"/>
      <c r="PRB460" s="16"/>
      <c r="PRC460" s="17"/>
      <c r="PRD460" s="18"/>
      <c r="PRM460" s="16"/>
      <c r="PRN460" s="17"/>
      <c r="PRO460" s="18"/>
      <c r="PRX460" s="16"/>
      <c r="PRY460" s="17"/>
      <c r="PRZ460" s="18"/>
      <c r="PSI460" s="16"/>
      <c r="PSJ460" s="17"/>
      <c r="PSK460" s="18"/>
      <c r="PST460" s="16"/>
      <c r="PSU460" s="17"/>
      <c r="PSV460" s="18"/>
      <c r="PTE460" s="16"/>
      <c r="PTF460" s="17"/>
      <c r="PTG460" s="18"/>
      <c r="PTP460" s="16"/>
      <c r="PTQ460" s="17"/>
      <c r="PTR460" s="18"/>
      <c r="PUA460" s="16"/>
      <c r="PUB460" s="17"/>
      <c r="PUC460" s="18"/>
      <c r="PUL460" s="16"/>
      <c r="PUM460" s="17"/>
      <c r="PUN460" s="18"/>
      <c r="PUW460" s="16"/>
      <c r="PUX460" s="17"/>
      <c r="PUY460" s="18"/>
      <c r="PVH460" s="16"/>
      <c r="PVI460" s="17"/>
      <c r="PVJ460" s="18"/>
      <c r="PVS460" s="16"/>
      <c r="PVT460" s="17"/>
      <c r="PVU460" s="18"/>
      <c r="PWD460" s="16"/>
      <c r="PWE460" s="17"/>
      <c r="PWF460" s="18"/>
      <c r="PWO460" s="16"/>
      <c r="PWP460" s="17"/>
      <c r="PWQ460" s="18"/>
      <c r="PWZ460" s="16"/>
      <c r="PXA460" s="17"/>
      <c r="PXB460" s="18"/>
      <c r="PXK460" s="16"/>
      <c r="PXL460" s="17"/>
      <c r="PXM460" s="18"/>
      <c r="PXV460" s="16"/>
      <c r="PXW460" s="17"/>
      <c r="PXX460" s="18"/>
      <c r="PYG460" s="16"/>
      <c r="PYH460" s="17"/>
      <c r="PYI460" s="18"/>
      <c r="PYR460" s="16"/>
      <c r="PYS460" s="17"/>
      <c r="PYT460" s="18"/>
      <c r="PZC460" s="16"/>
      <c r="PZD460" s="17"/>
      <c r="PZE460" s="18"/>
      <c r="PZN460" s="16"/>
      <c r="PZO460" s="17"/>
      <c r="PZP460" s="18"/>
      <c r="PZY460" s="16"/>
      <c r="PZZ460" s="17"/>
      <c r="QAA460" s="18"/>
      <c r="QAJ460" s="16"/>
      <c r="QAK460" s="17"/>
      <c r="QAL460" s="18"/>
      <c r="QAU460" s="16"/>
      <c r="QAV460" s="17"/>
      <c r="QAW460" s="18"/>
      <c r="QBF460" s="16"/>
      <c r="QBG460" s="17"/>
      <c r="QBH460" s="18"/>
      <c r="QBQ460" s="16"/>
      <c r="QBR460" s="17"/>
      <c r="QBS460" s="18"/>
      <c r="QCB460" s="16"/>
      <c r="QCC460" s="17"/>
      <c r="QCD460" s="18"/>
      <c r="QCM460" s="16"/>
      <c r="QCN460" s="17"/>
      <c r="QCO460" s="18"/>
      <c r="QCX460" s="16"/>
      <c r="QCY460" s="17"/>
      <c r="QCZ460" s="18"/>
      <c r="QDI460" s="16"/>
      <c r="QDJ460" s="17"/>
      <c r="QDK460" s="18"/>
      <c r="QDT460" s="16"/>
      <c r="QDU460" s="17"/>
      <c r="QDV460" s="18"/>
      <c r="QEE460" s="16"/>
      <c r="QEF460" s="17"/>
      <c r="QEG460" s="18"/>
      <c r="QEP460" s="16"/>
      <c r="QEQ460" s="17"/>
      <c r="QER460" s="18"/>
      <c r="QFA460" s="16"/>
      <c r="QFB460" s="17"/>
      <c r="QFC460" s="18"/>
      <c r="QFL460" s="16"/>
      <c r="QFM460" s="17"/>
      <c r="QFN460" s="18"/>
      <c r="QFW460" s="16"/>
      <c r="QFX460" s="17"/>
      <c r="QFY460" s="18"/>
      <c r="QGH460" s="16"/>
      <c r="QGI460" s="17"/>
      <c r="QGJ460" s="18"/>
      <c r="QGS460" s="16"/>
      <c r="QGT460" s="17"/>
      <c r="QGU460" s="18"/>
      <c r="QHD460" s="16"/>
      <c r="QHE460" s="17"/>
      <c r="QHF460" s="18"/>
      <c r="QHO460" s="16"/>
      <c r="QHP460" s="17"/>
      <c r="QHQ460" s="18"/>
      <c r="QHZ460" s="16"/>
      <c r="QIA460" s="17"/>
      <c r="QIB460" s="18"/>
      <c r="QIK460" s="16"/>
      <c r="QIL460" s="17"/>
      <c r="QIM460" s="18"/>
      <c r="QIV460" s="16"/>
      <c r="QIW460" s="17"/>
      <c r="QIX460" s="18"/>
      <c r="QJG460" s="16"/>
      <c r="QJH460" s="17"/>
      <c r="QJI460" s="18"/>
      <c r="QJR460" s="16"/>
      <c r="QJS460" s="17"/>
      <c r="QJT460" s="18"/>
      <c r="QKC460" s="16"/>
      <c r="QKD460" s="17"/>
      <c r="QKE460" s="18"/>
      <c r="QKN460" s="16"/>
      <c r="QKO460" s="17"/>
      <c r="QKP460" s="18"/>
      <c r="QKY460" s="16"/>
      <c r="QKZ460" s="17"/>
      <c r="QLA460" s="18"/>
      <c r="QLJ460" s="16"/>
      <c r="QLK460" s="17"/>
      <c r="QLL460" s="18"/>
      <c r="QLU460" s="16"/>
      <c r="QLV460" s="17"/>
      <c r="QLW460" s="18"/>
      <c r="QMF460" s="16"/>
      <c r="QMG460" s="17"/>
      <c r="QMH460" s="18"/>
      <c r="QMQ460" s="16"/>
      <c r="QMR460" s="17"/>
      <c r="QMS460" s="18"/>
      <c r="QNB460" s="16"/>
      <c r="QNC460" s="17"/>
      <c r="QND460" s="18"/>
      <c r="QNM460" s="16"/>
      <c r="QNN460" s="17"/>
      <c r="QNO460" s="18"/>
      <c r="QNX460" s="16"/>
      <c r="QNY460" s="17"/>
      <c r="QNZ460" s="18"/>
      <c r="QOI460" s="16"/>
      <c r="QOJ460" s="17"/>
      <c r="QOK460" s="18"/>
      <c r="QOT460" s="16"/>
      <c r="QOU460" s="17"/>
      <c r="QOV460" s="18"/>
      <c r="QPE460" s="16"/>
      <c r="QPF460" s="17"/>
      <c r="QPG460" s="18"/>
      <c r="QPP460" s="16"/>
      <c r="QPQ460" s="17"/>
      <c r="QPR460" s="18"/>
      <c r="QQA460" s="16"/>
      <c r="QQB460" s="17"/>
      <c r="QQC460" s="18"/>
      <c r="QQL460" s="16"/>
      <c r="QQM460" s="17"/>
      <c r="QQN460" s="18"/>
      <c r="QQW460" s="16"/>
      <c r="QQX460" s="17"/>
      <c r="QQY460" s="18"/>
      <c r="QRH460" s="16"/>
      <c r="QRI460" s="17"/>
      <c r="QRJ460" s="18"/>
      <c r="QRS460" s="16"/>
      <c r="QRT460" s="17"/>
      <c r="QRU460" s="18"/>
      <c r="QSD460" s="16"/>
      <c r="QSE460" s="17"/>
      <c r="QSF460" s="18"/>
      <c r="QSO460" s="16"/>
      <c r="QSP460" s="17"/>
      <c r="QSQ460" s="18"/>
      <c r="QSZ460" s="16"/>
      <c r="QTA460" s="17"/>
      <c r="QTB460" s="18"/>
      <c r="QTK460" s="16"/>
      <c r="QTL460" s="17"/>
      <c r="QTM460" s="18"/>
      <c r="QTV460" s="16"/>
      <c r="QTW460" s="17"/>
      <c r="QTX460" s="18"/>
      <c r="QUG460" s="16"/>
      <c r="QUH460" s="17"/>
      <c r="QUI460" s="18"/>
      <c r="QUR460" s="16"/>
      <c r="QUS460" s="17"/>
      <c r="QUT460" s="18"/>
      <c r="QVC460" s="16"/>
      <c r="QVD460" s="17"/>
      <c r="QVE460" s="18"/>
      <c r="QVN460" s="16"/>
      <c r="QVO460" s="17"/>
      <c r="QVP460" s="18"/>
      <c r="QVY460" s="16"/>
      <c r="QVZ460" s="17"/>
      <c r="QWA460" s="18"/>
      <c r="QWJ460" s="16"/>
      <c r="QWK460" s="17"/>
      <c r="QWL460" s="18"/>
      <c r="QWU460" s="16"/>
      <c r="QWV460" s="17"/>
      <c r="QWW460" s="18"/>
      <c r="QXF460" s="16"/>
      <c r="QXG460" s="17"/>
      <c r="QXH460" s="18"/>
      <c r="QXQ460" s="16"/>
      <c r="QXR460" s="17"/>
      <c r="QXS460" s="18"/>
      <c r="QYB460" s="16"/>
      <c r="QYC460" s="17"/>
      <c r="QYD460" s="18"/>
      <c r="QYM460" s="16"/>
      <c r="QYN460" s="17"/>
      <c r="QYO460" s="18"/>
      <c r="QYX460" s="16"/>
      <c r="QYY460" s="17"/>
      <c r="QYZ460" s="18"/>
      <c r="QZI460" s="16"/>
      <c r="QZJ460" s="17"/>
      <c r="QZK460" s="18"/>
      <c r="QZT460" s="16"/>
      <c r="QZU460" s="17"/>
      <c r="QZV460" s="18"/>
      <c r="RAE460" s="16"/>
      <c r="RAF460" s="17"/>
      <c r="RAG460" s="18"/>
      <c r="RAP460" s="16"/>
      <c r="RAQ460" s="17"/>
      <c r="RAR460" s="18"/>
      <c r="RBA460" s="16"/>
      <c r="RBB460" s="17"/>
      <c r="RBC460" s="18"/>
      <c r="RBL460" s="16"/>
      <c r="RBM460" s="17"/>
      <c r="RBN460" s="18"/>
      <c r="RBW460" s="16"/>
      <c r="RBX460" s="17"/>
      <c r="RBY460" s="18"/>
      <c r="RCH460" s="16"/>
      <c r="RCI460" s="17"/>
      <c r="RCJ460" s="18"/>
      <c r="RCS460" s="16"/>
      <c r="RCT460" s="17"/>
      <c r="RCU460" s="18"/>
      <c r="RDD460" s="16"/>
      <c r="RDE460" s="17"/>
      <c r="RDF460" s="18"/>
      <c r="RDO460" s="16"/>
      <c r="RDP460" s="17"/>
      <c r="RDQ460" s="18"/>
      <c r="RDZ460" s="16"/>
      <c r="REA460" s="17"/>
      <c r="REB460" s="18"/>
      <c r="REK460" s="16"/>
      <c r="REL460" s="17"/>
      <c r="REM460" s="18"/>
      <c r="REV460" s="16"/>
      <c r="REW460" s="17"/>
      <c r="REX460" s="18"/>
      <c r="RFG460" s="16"/>
      <c r="RFH460" s="17"/>
      <c r="RFI460" s="18"/>
      <c r="RFR460" s="16"/>
      <c r="RFS460" s="17"/>
      <c r="RFT460" s="18"/>
      <c r="RGC460" s="16"/>
      <c r="RGD460" s="17"/>
      <c r="RGE460" s="18"/>
      <c r="RGN460" s="16"/>
      <c r="RGO460" s="17"/>
      <c r="RGP460" s="18"/>
      <c r="RGY460" s="16"/>
      <c r="RGZ460" s="17"/>
      <c r="RHA460" s="18"/>
      <c r="RHJ460" s="16"/>
      <c r="RHK460" s="17"/>
      <c r="RHL460" s="18"/>
      <c r="RHU460" s="16"/>
      <c r="RHV460" s="17"/>
      <c r="RHW460" s="18"/>
      <c r="RIF460" s="16"/>
      <c r="RIG460" s="17"/>
      <c r="RIH460" s="18"/>
      <c r="RIQ460" s="16"/>
      <c r="RIR460" s="17"/>
      <c r="RIS460" s="18"/>
      <c r="RJB460" s="16"/>
      <c r="RJC460" s="17"/>
      <c r="RJD460" s="18"/>
      <c r="RJM460" s="16"/>
      <c r="RJN460" s="17"/>
      <c r="RJO460" s="18"/>
      <c r="RJX460" s="16"/>
      <c r="RJY460" s="17"/>
      <c r="RJZ460" s="18"/>
      <c r="RKI460" s="16"/>
      <c r="RKJ460" s="17"/>
      <c r="RKK460" s="18"/>
      <c r="RKT460" s="16"/>
      <c r="RKU460" s="17"/>
      <c r="RKV460" s="18"/>
      <c r="RLE460" s="16"/>
      <c r="RLF460" s="17"/>
      <c r="RLG460" s="18"/>
      <c r="RLP460" s="16"/>
      <c r="RLQ460" s="17"/>
      <c r="RLR460" s="18"/>
      <c r="RMA460" s="16"/>
      <c r="RMB460" s="17"/>
      <c r="RMC460" s="18"/>
      <c r="RML460" s="16"/>
      <c r="RMM460" s="17"/>
      <c r="RMN460" s="18"/>
      <c r="RMW460" s="16"/>
      <c r="RMX460" s="17"/>
      <c r="RMY460" s="18"/>
      <c r="RNH460" s="16"/>
      <c r="RNI460" s="17"/>
      <c r="RNJ460" s="18"/>
      <c r="RNS460" s="16"/>
      <c r="RNT460" s="17"/>
      <c r="RNU460" s="18"/>
      <c r="ROD460" s="16"/>
      <c r="ROE460" s="17"/>
      <c r="ROF460" s="18"/>
      <c r="ROO460" s="16"/>
      <c r="ROP460" s="17"/>
      <c r="ROQ460" s="18"/>
      <c r="ROZ460" s="16"/>
      <c r="RPA460" s="17"/>
      <c r="RPB460" s="18"/>
      <c r="RPK460" s="16"/>
      <c r="RPL460" s="17"/>
      <c r="RPM460" s="18"/>
      <c r="RPV460" s="16"/>
      <c r="RPW460" s="17"/>
      <c r="RPX460" s="18"/>
      <c r="RQG460" s="16"/>
      <c r="RQH460" s="17"/>
      <c r="RQI460" s="18"/>
      <c r="RQR460" s="16"/>
      <c r="RQS460" s="17"/>
      <c r="RQT460" s="18"/>
      <c r="RRC460" s="16"/>
      <c r="RRD460" s="17"/>
      <c r="RRE460" s="18"/>
      <c r="RRN460" s="16"/>
      <c r="RRO460" s="17"/>
      <c r="RRP460" s="18"/>
      <c r="RRY460" s="16"/>
      <c r="RRZ460" s="17"/>
      <c r="RSA460" s="18"/>
      <c r="RSJ460" s="16"/>
      <c r="RSK460" s="17"/>
      <c r="RSL460" s="18"/>
      <c r="RSU460" s="16"/>
      <c r="RSV460" s="17"/>
      <c r="RSW460" s="18"/>
      <c r="RTF460" s="16"/>
      <c r="RTG460" s="17"/>
      <c r="RTH460" s="18"/>
      <c r="RTQ460" s="16"/>
      <c r="RTR460" s="17"/>
      <c r="RTS460" s="18"/>
      <c r="RUB460" s="16"/>
      <c r="RUC460" s="17"/>
      <c r="RUD460" s="18"/>
      <c r="RUM460" s="16"/>
      <c r="RUN460" s="17"/>
      <c r="RUO460" s="18"/>
      <c r="RUX460" s="16"/>
      <c r="RUY460" s="17"/>
      <c r="RUZ460" s="18"/>
      <c r="RVI460" s="16"/>
      <c r="RVJ460" s="17"/>
      <c r="RVK460" s="18"/>
      <c r="RVT460" s="16"/>
      <c r="RVU460" s="17"/>
      <c r="RVV460" s="18"/>
      <c r="RWE460" s="16"/>
      <c r="RWF460" s="17"/>
      <c r="RWG460" s="18"/>
      <c r="RWP460" s="16"/>
      <c r="RWQ460" s="17"/>
      <c r="RWR460" s="18"/>
      <c r="RXA460" s="16"/>
      <c r="RXB460" s="17"/>
      <c r="RXC460" s="18"/>
      <c r="RXL460" s="16"/>
      <c r="RXM460" s="17"/>
      <c r="RXN460" s="18"/>
      <c r="RXW460" s="16"/>
      <c r="RXX460" s="17"/>
      <c r="RXY460" s="18"/>
      <c r="RYH460" s="16"/>
      <c r="RYI460" s="17"/>
      <c r="RYJ460" s="18"/>
      <c r="RYS460" s="16"/>
      <c r="RYT460" s="17"/>
      <c r="RYU460" s="18"/>
      <c r="RZD460" s="16"/>
      <c r="RZE460" s="17"/>
      <c r="RZF460" s="18"/>
      <c r="RZO460" s="16"/>
      <c r="RZP460" s="17"/>
      <c r="RZQ460" s="18"/>
      <c r="RZZ460" s="16"/>
      <c r="SAA460" s="17"/>
      <c r="SAB460" s="18"/>
      <c r="SAK460" s="16"/>
      <c r="SAL460" s="17"/>
      <c r="SAM460" s="18"/>
      <c r="SAV460" s="16"/>
      <c r="SAW460" s="17"/>
      <c r="SAX460" s="18"/>
      <c r="SBG460" s="16"/>
      <c r="SBH460" s="17"/>
      <c r="SBI460" s="18"/>
      <c r="SBR460" s="16"/>
      <c r="SBS460" s="17"/>
      <c r="SBT460" s="18"/>
      <c r="SCC460" s="16"/>
      <c r="SCD460" s="17"/>
      <c r="SCE460" s="18"/>
      <c r="SCN460" s="16"/>
      <c r="SCO460" s="17"/>
      <c r="SCP460" s="18"/>
      <c r="SCY460" s="16"/>
      <c r="SCZ460" s="17"/>
      <c r="SDA460" s="18"/>
      <c r="SDJ460" s="16"/>
      <c r="SDK460" s="17"/>
      <c r="SDL460" s="18"/>
      <c r="SDU460" s="16"/>
      <c r="SDV460" s="17"/>
      <c r="SDW460" s="18"/>
      <c r="SEF460" s="16"/>
      <c r="SEG460" s="17"/>
      <c r="SEH460" s="18"/>
      <c r="SEQ460" s="16"/>
      <c r="SER460" s="17"/>
      <c r="SES460" s="18"/>
      <c r="SFB460" s="16"/>
      <c r="SFC460" s="17"/>
      <c r="SFD460" s="18"/>
      <c r="SFM460" s="16"/>
      <c r="SFN460" s="17"/>
      <c r="SFO460" s="18"/>
      <c r="SFX460" s="16"/>
      <c r="SFY460" s="17"/>
      <c r="SFZ460" s="18"/>
      <c r="SGI460" s="16"/>
      <c r="SGJ460" s="17"/>
      <c r="SGK460" s="18"/>
      <c r="SGT460" s="16"/>
      <c r="SGU460" s="17"/>
      <c r="SGV460" s="18"/>
      <c r="SHE460" s="16"/>
      <c r="SHF460" s="17"/>
      <c r="SHG460" s="18"/>
      <c r="SHP460" s="16"/>
      <c r="SHQ460" s="17"/>
      <c r="SHR460" s="18"/>
      <c r="SIA460" s="16"/>
      <c r="SIB460" s="17"/>
      <c r="SIC460" s="18"/>
      <c r="SIL460" s="16"/>
      <c r="SIM460" s="17"/>
      <c r="SIN460" s="18"/>
      <c r="SIW460" s="16"/>
      <c r="SIX460" s="17"/>
      <c r="SIY460" s="18"/>
      <c r="SJH460" s="16"/>
      <c r="SJI460" s="17"/>
      <c r="SJJ460" s="18"/>
      <c r="SJS460" s="16"/>
      <c r="SJT460" s="17"/>
      <c r="SJU460" s="18"/>
      <c r="SKD460" s="16"/>
      <c r="SKE460" s="17"/>
      <c r="SKF460" s="18"/>
      <c r="SKO460" s="16"/>
      <c r="SKP460" s="17"/>
      <c r="SKQ460" s="18"/>
      <c r="SKZ460" s="16"/>
      <c r="SLA460" s="17"/>
      <c r="SLB460" s="18"/>
      <c r="SLK460" s="16"/>
      <c r="SLL460" s="17"/>
      <c r="SLM460" s="18"/>
      <c r="SLV460" s="16"/>
      <c r="SLW460" s="17"/>
      <c r="SLX460" s="18"/>
      <c r="SMG460" s="16"/>
      <c r="SMH460" s="17"/>
      <c r="SMI460" s="18"/>
      <c r="SMR460" s="16"/>
      <c r="SMS460" s="17"/>
      <c r="SMT460" s="18"/>
      <c r="SNC460" s="16"/>
      <c r="SND460" s="17"/>
      <c r="SNE460" s="18"/>
      <c r="SNN460" s="16"/>
      <c r="SNO460" s="17"/>
      <c r="SNP460" s="18"/>
      <c r="SNY460" s="16"/>
      <c r="SNZ460" s="17"/>
      <c r="SOA460" s="18"/>
      <c r="SOJ460" s="16"/>
      <c r="SOK460" s="17"/>
      <c r="SOL460" s="18"/>
      <c r="SOU460" s="16"/>
      <c r="SOV460" s="17"/>
      <c r="SOW460" s="18"/>
      <c r="SPF460" s="16"/>
      <c r="SPG460" s="17"/>
      <c r="SPH460" s="18"/>
      <c r="SPQ460" s="16"/>
      <c r="SPR460" s="17"/>
      <c r="SPS460" s="18"/>
      <c r="SQB460" s="16"/>
      <c r="SQC460" s="17"/>
      <c r="SQD460" s="18"/>
      <c r="SQM460" s="16"/>
      <c r="SQN460" s="17"/>
      <c r="SQO460" s="18"/>
      <c r="SQX460" s="16"/>
      <c r="SQY460" s="17"/>
      <c r="SQZ460" s="18"/>
      <c r="SRI460" s="16"/>
      <c r="SRJ460" s="17"/>
      <c r="SRK460" s="18"/>
      <c r="SRT460" s="16"/>
      <c r="SRU460" s="17"/>
      <c r="SRV460" s="18"/>
      <c r="SSE460" s="16"/>
      <c r="SSF460" s="17"/>
      <c r="SSG460" s="18"/>
      <c r="SSP460" s="16"/>
      <c r="SSQ460" s="17"/>
      <c r="SSR460" s="18"/>
      <c r="STA460" s="16"/>
      <c r="STB460" s="17"/>
      <c r="STC460" s="18"/>
      <c r="STL460" s="16"/>
      <c r="STM460" s="17"/>
      <c r="STN460" s="18"/>
      <c r="STW460" s="16"/>
      <c r="STX460" s="17"/>
      <c r="STY460" s="18"/>
      <c r="SUH460" s="16"/>
      <c r="SUI460" s="17"/>
      <c r="SUJ460" s="18"/>
      <c r="SUS460" s="16"/>
      <c r="SUT460" s="17"/>
      <c r="SUU460" s="18"/>
      <c r="SVD460" s="16"/>
      <c r="SVE460" s="17"/>
      <c r="SVF460" s="18"/>
      <c r="SVO460" s="16"/>
      <c r="SVP460" s="17"/>
      <c r="SVQ460" s="18"/>
      <c r="SVZ460" s="16"/>
      <c r="SWA460" s="17"/>
      <c r="SWB460" s="18"/>
      <c r="SWK460" s="16"/>
      <c r="SWL460" s="17"/>
      <c r="SWM460" s="18"/>
      <c r="SWV460" s="16"/>
      <c r="SWW460" s="17"/>
      <c r="SWX460" s="18"/>
      <c r="SXG460" s="16"/>
      <c r="SXH460" s="17"/>
      <c r="SXI460" s="18"/>
      <c r="SXR460" s="16"/>
      <c r="SXS460" s="17"/>
      <c r="SXT460" s="18"/>
      <c r="SYC460" s="16"/>
      <c r="SYD460" s="17"/>
      <c r="SYE460" s="18"/>
      <c r="SYN460" s="16"/>
      <c r="SYO460" s="17"/>
      <c r="SYP460" s="18"/>
      <c r="SYY460" s="16"/>
      <c r="SYZ460" s="17"/>
      <c r="SZA460" s="18"/>
      <c r="SZJ460" s="16"/>
      <c r="SZK460" s="17"/>
      <c r="SZL460" s="18"/>
      <c r="SZU460" s="16"/>
      <c r="SZV460" s="17"/>
      <c r="SZW460" s="18"/>
      <c r="TAF460" s="16"/>
      <c r="TAG460" s="17"/>
      <c r="TAH460" s="18"/>
      <c r="TAQ460" s="16"/>
      <c r="TAR460" s="17"/>
      <c r="TAS460" s="18"/>
      <c r="TBB460" s="16"/>
      <c r="TBC460" s="17"/>
      <c r="TBD460" s="18"/>
      <c r="TBM460" s="16"/>
      <c r="TBN460" s="17"/>
      <c r="TBO460" s="18"/>
      <c r="TBX460" s="16"/>
      <c r="TBY460" s="17"/>
      <c r="TBZ460" s="18"/>
      <c r="TCI460" s="16"/>
      <c r="TCJ460" s="17"/>
      <c r="TCK460" s="18"/>
      <c r="TCT460" s="16"/>
      <c r="TCU460" s="17"/>
      <c r="TCV460" s="18"/>
      <c r="TDE460" s="16"/>
      <c r="TDF460" s="17"/>
      <c r="TDG460" s="18"/>
      <c r="TDP460" s="16"/>
      <c r="TDQ460" s="17"/>
      <c r="TDR460" s="18"/>
      <c r="TEA460" s="16"/>
      <c r="TEB460" s="17"/>
      <c r="TEC460" s="18"/>
      <c r="TEL460" s="16"/>
      <c r="TEM460" s="17"/>
      <c r="TEN460" s="18"/>
      <c r="TEW460" s="16"/>
      <c r="TEX460" s="17"/>
      <c r="TEY460" s="18"/>
      <c r="TFH460" s="16"/>
      <c r="TFI460" s="17"/>
      <c r="TFJ460" s="18"/>
      <c r="TFS460" s="16"/>
      <c r="TFT460" s="17"/>
      <c r="TFU460" s="18"/>
      <c r="TGD460" s="16"/>
      <c r="TGE460" s="17"/>
      <c r="TGF460" s="18"/>
      <c r="TGO460" s="16"/>
      <c r="TGP460" s="17"/>
      <c r="TGQ460" s="18"/>
      <c r="TGZ460" s="16"/>
      <c r="THA460" s="17"/>
      <c r="THB460" s="18"/>
      <c r="THK460" s="16"/>
      <c r="THL460" s="17"/>
      <c r="THM460" s="18"/>
      <c r="THV460" s="16"/>
      <c r="THW460" s="17"/>
      <c r="THX460" s="18"/>
      <c r="TIG460" s="16"/>
      <c r="TIH460" s="17"/>
      <c r="TII460" s="18"/>
      <c r="TIR460" s="16"/>
      <c r="TIS460" s="17"/>
      <c r="TIT460" s="18"/>
      <c r="TJC460" s="16"/>
      <c r="TJD460" s="17"/>
      <c r="TJE460" s="18"/>
      <c r="TJN460" s="16"/>
      <c r="TJO460" s="17"/>
      <c r="TJP460" s="18"/>
      <c r="TJY460" s="16"/>
      <c r="TJZ460" s="17"/>
      <c r="TKA460" s="18"/>
      <c r="TKJ460" s="16"/>
      <c r="TKK460" s="17"/>
      <c r="TKL460" s="18"/>
      <c r="TKU460" s="16"/>
      <c r="TKV460" s="17"/>
      <c r="TKW460" s="18"/>
      <c r="TLF460" s="16"/>
      <c r="TLG460" s="17"/>
      <c r="TLH460" s="18"/>
      <c r="TLQ460" s="16"/>
      <c r="TLR460" s="17"/>
      <c r="TLS460" s="18"/>
      <c r="TMB460" s="16"/>
      <c r="TMC460" s="17"/>
      <c r="TMD460" s="18"/>
      <c r="TMM460" s="16"/>
      <c r="TMN460" s="17"/>
      <c r="TMO460" s="18"/>
      <c r="TMX460" s="16"/>
      <c r="TMY460" s="17"/>
      <c r="TMZ460" s="18"/>
      <c r="TNI460" s="16"/>
      <c r="TNJ460" s="17"/>
      <c r="TNK460" s="18"/>
      <c r="TNT460" s="16"/>
      <c r="TNU460" s="17"/>
      <c r="TNV460" s="18"/>
      <c r="TOE460" s="16"/>
      <c r="TOF460" s="17"/>
      <c r="TOG460" s="18"/>
      <c r="TOP460" s="16"/>
      <c r="TOQ460" s="17"/>
      <c r="TOR460" s="18"/>
      <c r="TPA460" s="16"/>
      <c r="TPB460" s="17"/>
      <c r="TPC460" s="18"/>
      <c r="TPL460" s="16"/>
      <c r="TPM460" s="17"/>
      <c r="TPN460" s="18"/>
      <c r="TPW460" s="16"/>
      <c r="TPX460" s="17"/>
      <c r="TPY460" s="18"/>
      <c r="TQH460" s="16"/>
      <c r="TQI460" s="17"/>
      <c r="TQJ460" s="18"/>
      <c r="TQS460" s="16"/>
      <c r="TQT460" s="17"/>
      <c r="TQU460" s="18"/>
      <c r="TRD460" s="16"/>
      <c r="TRE460" s="17"/>
      <c r="TRF460" s="18"/>
      <c r="TRO460" s="16"/>
      <c r="TRP460" s="17"/>
      <c r="TRQ460" s="18"/>
      <c r="TRZ460" s="16"/>
      <c r="TSA460" s="17"/>
      <c r="TSB460" s="18"/>
      <c r="TSK460" s="16"/>
      <c r="TSL460" s="17"/>
      <c r="TSM460" s="18"/>
      <c r="TSV460" s="16"/>
      <c r="TSW460" s="17"/>
      <c r="TSX460" s="18"/>
      <c r="TTG460" s="16"/>
      <c r="TTH460" s="17"/>
      <c r="TTI460" s="18"/>
      <c r="TTR460" s="16"/>
      <c r="TTS460" s="17"/>
      <c r="TTT460" s="18"/>
      <c r="TUC460" s="16"/>
      <c r="TUD460" s="17"/>
      <c r="TUE460" s="18"/>
      <c r="TUN460" s="16"/>
      <c r="TUO460" s="17"/>
      <c r="TUP460" s="18"/>
      <c r="TUY460" s="16"/>
      <c r="TUZ460" s="17"/>
      <c r="TVA460" s="18"/>
      <c r="TVJ460" s="16"/>
      <c r="TVK460" s="17"/>
      <c r="TVL460" s="18"/>
      <c r="TVU460" s="16"/>
      <c r="TVV460" s="17"/>
      <c r="TVW460" s="18"/>
      <c r="TWF460" s="16"/>
      <c r="TWG460" s="17"/>
      <c r="TWH460" s="18"/>
      <c r="TWQ460" s="16"/>
      <c r="TWR460" s="17"/>
      <c r="TWS460" s="18"/>
      <c r="TXB460" s="16"/>
      <c r="TXC460" s="17"/>
      <c r="TXD460" s="18"/>
      <c r="TXM460" s="16"/>
      <c r="TXN460" s="17"/>
      <c r="TXO460" s="18"/>
      <c r="TXX460" s="16"/>
      <c r="TXY460" s="17"/>
      <c r="TXZ460" s="18"/>
      <c r="TYI460" s="16"/>
      <c r="TYJ460" s="17"/>
      <c r="TYK460" s="18"/>
      <c r="TYT460" s="16"/>
      <c r="TYU460" s="17"/>
      <c r="TYV460" s="18"/>
      <c r="TZE460" s="16"/>
      <c r="TZF460" s="17"/>
      <c r="TZG460" s="18"/>
      <c r="TZP460" s="16"/>
      <c r="TZQ460" s="17"/>
      <c r="TZR460" s="18"/>
      <c r="UAA460" s="16"/>
      <c r="UAB460" s="17"/>
      <c r="UAC460" s="18"/>
      <c r="UAL460" s="16"/>
      <c r="UAM460" s="17"/>
      <c r="UAN460" s="18"/>
      <c r="UAW460" s="16"/>
      <c r="UAX460" s="17"/>
      <c r="UAY460" s="18"/>
      <c r="UBH460" s="16"/>
      <c r="UBI460" s="17"/>
      <c r="UBJ460" s="18"/>
      <c r="UBS460" s="16"/>
      <c r="UBT460" s="17"/>
      <c r="UBU460" s="18"/>
      <c r="UCD460" s="16"/>
      <c r="UCE460" s="17"/>
      <c r="UCF460" s="18"/>
      <c r="UCO460" s="16"/>
      <c r="UCP460" s="17"/>
      <c r="UCQ460" s="18"/>
      <c r="UCZ460" s="16"/>
      <c r="UDA460" s="17"/>
      <c r="UDB460" s="18"/>
      <c r="UDK460" s="16"/>
      <c r="UDL460" s="17"/>
      <c r="UDM460" s="18"/>
      <c r="UDV460" s="16"/>
      <c r="UDW460" s="17"/>
      <c r="UDX460" s="18"/>
      <c r="UEG460" s="16"/>
      <c r="UEH460" s="17"/>
      <c r="UEI460" s="18"/>
      <c r="UER460" s="16"/>
      <c r="UES460" s="17"/>
      <c r="UET460" s="18"/>
      <c r="UFC460" s="16"/>
      <c r="UFD460" s="17"/>
      <c r="UFE460" s="18"/>
      <c r="UFN460" s="16"/>
      <c r="UFO460" s="17"/>
      <c r="UFP460" s="18"/>
      <c r="UFY460" s="16"/>
      <c r="UFZ460" s="17"/>
      <c r="UGA460" s="18"/>
      <c r="UGJ460" s="16"/>
      <c r="UGK460" s="17"/>
      <c r="UGL460" s="18"/>
      <c r="UGU460" s="16"/>
      <c r="UGV460" s="17"/>
      <c r="UGW460" s="18"/>
      <c r="UHF460" s="16"/>
      <c r="UHG460" s="17"/>
      <c r="UHH460" s="18"/>
      <c r="UHQ460" s="16"/>
      <c r="UHR460" s="17"/>
      <c r="UHS460" s="18"/>
      <c r="UIB460" s="16"/>
      <c r="UIC460" s="17"/>
      <c r="UID460" s="18"/>
      <c r="UIM460" s="16"/>
      <c r="UIN460" s="17"/>
      <c r="UIO460" s="18"/>
      <c r="UIX460" s="16"/>
      <c r="UIY460" s="17"/>
      <c r="UIZ460" s="18"/>
      <c r="UJI460" s="16"/>
      <c r="UJJ460" s="17"/>
      <c r="UJK460" s="18"/>
      <c r="UJT460" s="16"/>
      <c r="UJU460" s="17"/>
      <c r="UJV460" s="18"/>
      <c r="UKE460" s="16"/>
      <c r="UKF460" s="17"/>
      <c r="UKG460" s="18"/>
      <c r="UKP460" s="16"/>
      <c r="UKQ460" s="17"/>
      <c r="UKR460" s="18"/>
      <c r="ULA460" s="16"/>
      <c r="ULB460" s="17"/>
      <c r="ULC460" s="18"/>
      <c r="ULL460" s="16"/>
      <c r="ULM460" s="17"/>
      <c r="ULN460" s="18"/>
      <c r="ULW460" s="16"/>
      <c r="ULX460" s="17"/>
      <c r="ULY460" s="18"/>
      <c r="UMH460" s="16"/>
      <c r="UMI460" s="17"/>
      <c r="UMJ460" s="18"/>
      <c r="UMS460" s="16"/>
      <c r="UMT460" s="17"/>
      <c r="UMU460" s="18"/>
      <c r="UND460" s="16"/>
      <c r="UNE460" s="17"/>
      <c r="UNF460" s="18"/>
      <c r="UNO460" s="16"/>
      <c r="UNP460" s="17"/>
      <c r="UNQ460" s="18"/>
      <c r="UNZ460" s="16"/>
      <c r="UOA460" s="17"/>
      <c r="UOB460" s="18"/>
      <c r="UOK460" s="16"/>
      <c r="UOL460" s="17"/>
      <c r="UOM460" s="18"/>
      <c r="UOV460" s="16"/>
      <c r="UOW460" s="17"/>
      <c r="UOX460" s="18"/>
      <c r="UPG460" s="16"/>
      <c r="UPH460" s="17"/>
      <c r="UPI460" s="18"/>
      <c r="UPR460" s="16"/>
      <c r="UPS460" s="17"/>
      <c r="UPT460" s="18"/>
      <c r="UQC460" s="16"/>
      <c r="UQD460" s="17"/>
      <c r="UQE460" s="18"/>
      <c r="UQN460" s="16"/>
      <c r="UQO460" s="17"/>
      <c r="UQP460" s="18"/>
      <c r="UQY460" s="16"/>
      <c r="UQZ460" s="17"/>
      <c r="URA460" s="18"/>
      <c r="URJ460" s="16"/>
      <c r="URK460" s="17"/>
      <c r="URL460" s="18"/>
      <c r="URU460" s="16"/>
      <c r="URV460" s="17"/>
      <c r="URW460" s="18"/>
      <c r="USF460" s="16"/>
      <c r="USG460" s="17"/>
      <c r="USH460" s="18"/>
      <c r="USQ460" s="16"/>
      <c r="USR460" s="17"/>
      <c r="USS460" s="18"/>
      <c r="UTB460" s="16"/>
      <c r="UTC460" s="17"/>
      <c r="UTD460" s="18"/>
      <c r="UTM460" s="16"/>
      <c r="UTN460" s="17"/>
      <c r="UTO460" s="18"/>
      <c r="UTX460" s="16"/>
      <c r="UTY460" s="17"/>
      <c r="UTZ460" s="18"/>
      <c r="UUI460" s="16"/>
      <c r="UUJ460" s="17"/>
      <c r="UUK460" s="18"/>
      <c r="UUT460" s="16"/>
      <c r="UUU460" s="17"/>
      <c r="UUV460" s="18"/>
      <c r="UVE460" s="16"/>
      <c r="UVF460" s="17"/>
      <c r="UVG460" s="18"/>
      <c r="UVP460" s="16"/>
      <c r="UVQ460" s="17"/>
      <c r="UVR460" s="18"/>
      <c r="UWA460" s="16"/>
      <c r="UWB460" s="17"/>
      <c r="UWC460" s="18"/>
      <c r="UWL460" s="16"/>
      <c r="UWM460" s="17"/>
      <c r="UWN460" s="18"/>
      <c r="UWW460" s="16"/>
      <c r="UWX460" s="17"/>
      <c r="UWY460" s="18"/>
      <c r="UXH460" s="16"/>
      <c r="UXI460" s="17"/>
      <c r="UXJ460" s="18"/>
      <c r="UXS460" s="16"/>
      <c r="UXT460" s="17"/>
      <c r="UXU460" s="18"/>
      <c r="UYD460" s="16"/>
      <c r="UYE460" s="17"/>
      <c r="UYF460" s="18"/>
      <c r="UYO460" s="16"/>
      <c r="UYP460" s="17"/>
      <c r="UYQ460" s="18"/>
      <c r="UYZ460" s="16"/>
      <c r="UZA460" s="17"/>
      <c r="UZB460" s="18"/>
      <c r="UZK460" s="16"/>
      <c r="UZL460" s="17"/>
      <c r="UZM460" s="18"/>
      <c r="UZV460" s="16"/>
      <c r="UZW460" s="17"/>
      <c r="UZX460" s="18"/>
      <c r="VAG460" s="16"/>
      <c r="VAH460" s="17"/>
      <c r="VAI460" s="18"/>
      <c r="VAR460" s="16"/>
      <c r="VAS460" s="17"/>
      <c r="VAT460" s="18"/>
      <c r="VBC460" s="16"/>
      <c r="VBD460" s="17"/>
      <c r="VBE460" s="18"/>
      <c r="VBN460" s="16"/>
      <c r="VBO460" s="17"/>
      <c r="VBP460" s="18"/>
      <c r="VBY460" s="16"/>
      <c r="VBZ460" s="17"/>
      <c r="VCA460" s="18"/>
      <c r="VCJ460" s="16"/>
      <c r="VCK460" s="17"/>
      <c r="VCL460" s="18"/>
      <c r="VCU460" s="16"/>
      <c r="VCV460" s="17"/>
      <c r="VCW460" s="18"/>
      <c r="VDF460" s="16"/>
      <c r="VDG460" s="17"/>
      <c r="VDH460" s="18"/>
      <c r="VDQ460" s="16"/>
      <c r="VDR460" s="17"/>
      <c r="VDS460" s="18"/>
      <c r="VEB460" s="16"/>
      <c r="VEC460" s="17"/>
      <c r="VED460" s="18"/>
      <c r="VEM460" s="16"/>
      <c r="VEN460" s="17"/>
      <c r="VEO460" s="18"/>
      <c r="VEX460" s="16"/>
      <c r="VEY460" s="17"/>
      <c r="VEZ460" s="18"/>
      <c r="VFI460" s="16"/>
      <c r="VFJ460" s="17"/>
      <c r="VFK460" s="18"/>
      <c r="VFT460" s="16"/>
      <c r="VFU460" s="17"/>
      <c r="VFV460" s="18"/>
      <c r="VGE460" s="16"/>
      <c r="VGF460" s="17"/>
      <c r="VGG460" s="18"/>
      <c r="VGP460" s="16"/>
      <c r="VGQ460" s="17"/>
      <c r="VGR460" s="18"/>
      <c r="VHA460" s="16"/>
      <c r="VHB460" s="17"/>
      <c r="VHC460" s="18"/>
      <c r="VHL460" s="16"/>
      <c r="VHM460" s="17"/>
      <c r="VHN460" s="18"/>
      <c r="VHW460" s="16"/>
      <c r="VHX460" s="17"/>
      <c r="VHY460" s="18"/>
      <c r="VIH460" s="16"/>
      <c r="VII460" s="17"/>
      <c r="VIJ460" s="18"/>
      <c r="VIS460" s="16"/>
      <c r="VIT460" s="17"/>
      <c r="VIU460" s="18"/>
      <c r="VJD460" s="16"/>
      <c r="VJE460" s="17"/>
      <c r="VJF460" s="18"/>
      <c r="VJO460" s="16"/>
      <c r="VJP460" s="17"/>
      <c r="VJQ460" s="18"/>
      <c r="VJZ460" s="16"/>
      <c r="VKA460" s="17"/>
      <c r="VKB460" s="18"/>
      <c r="VKK460" s="16"/>
      <c r="VKL460" s="17"/>
      <c r="VKM460" s="18"/>
      <c r="VKV460" s="16"/>
      <c r="VKW460" s="17"/>
      <c r="VKX460" s="18"/>
      <c r="VLG460" s="16"/>
      <c r="VLH460" s="17"/>
      <c r="VLI460" s="18"/>
      <c r="VLR460" s="16"/>
      <c r="VLS460" s="17"/>
      <c r="VLT460" s="18"/>
      <c r="VMC460" s="16"/>
      <c r="VMD460" s="17"/>
      <c r="VME460" s="18"/>
      <c r="VMN460" s="16"/>
      <c r="VMO460" s="17"/>
      <c r="VMP460" s="18"/>
      <c r="VMY460" s="16"/>
      <c r="VMZ460" s="17"/>
      <c r="VNA460" s="18"/>
      <c r="VNJ460" s="16"/>
      <c r="VNK460" s="17"/>
      <c r="VNL460" s="18"/>
      <c r="VNU460" s="16"/>
      <c r="VNV460" s="17"/>
      <c r="VNW460" s="18"/>
      <c r="VOF460" s="16"/>
      <c r="VOG460" s="17"/>
      <c r="VOH460" s="18"/>
      <c r="VOQ460" s="16"/>
      <c r="VOR460" s="17"/>
      <c r="VOS460" s="18"/>
      <c r="VPB460" s="16"/>
      <c r="VPC460" s="17"/>
      <c r="VPD460" s="18"/>
      <c r="VPM460" s="16"/>
      <c r="VPN460" s="17"/>
      <c r="VPO460" s="18"/>
      <c r="VPX460" s="16"/>
      <c r="VPY460" s="17"/>
      <c r="VPZ460" s="18"/>
      <c r="VQI460" s="16"/>
      <c r="VQJ460" s="17"/>
      <c r="VQK460" s="18"/>
      <c r="VQT460" s="16"/>
      <c r="VQU460" s="17"/>
      <c r="VQV460" s="18"/>
      <c r="VRE460" s="16"/>
      <c r="VRF460" s="17"/>
      <c r="VRG460" s="18"/>
      <c r="VRP460" s="16"/>
      <c r="VRQ460" s="17"/>
      <c r="VRR460" s="18"/>
      <c r="VSA460" s="16"/>
      <c r="VSB460" s="17"/>
      <c r="VSC460" s="18"/>
      <c r="VSL460" s="16"/>
      <c r="VSM460" s="17"/>
      <c r="VSN460" s="18"/>
      <c r="VSW460" s="16"/>
      <c r="VSX460" s="17"/>
      <c r="VSY460" s="18"/>
      <c r="VTH460" s="16"/>
      <c r="VTI460" s="17"/>
      <c r="VTJ460" s="18"/>
      <c r="VTS460" s="16"/>
      <c r="VTT460" s="17"/>
      <c r="VTU460" s="18"/>
      <c r="VUD460" s="16"/>
      <c r="VUE460" s="17"/>
      <c r="VUF460" s="18"/>
      <c r="VUO460" s="16"/>
      <c r="VUP460" s="17"/>
      <c r="VUQ460" s="18"/>
      <c r="VUZ460" s="16"/>
      <c r="VVA460" s="17"/>
      <c r="VVB460" s="18"/>
      <c r="VVK460" s="16"/>
      <c r="VVL460" s="17"/>
      <c r="VVM460" s="18"/>
      <c r="VVV460" s="16"/>
      <c r="VVW460" s="17"/>
      <c r="VVX460" s="18"/>
      <c r="VWG460" s="16"/>
      <c r="VWH460" s="17"/>
      <c r="VWI460" s="18"/>
      <c r="VWR460" s="16"/>
      <c r="VWS460" s="17"/>
      <c r="VWT460" s="18"/>
      <c r="VXC460" s="16"/>
      <c r="VXD460" s="17"/>
      <c r="VXE460" s="18"/>
      <c r="VXN460" s="16"/>
      <c r="VXO460" s="17"/>
      <c r="VXP460" s="18"/>
      <c r="VXY460" s="16"/>
      <c r="VXZ460" s="17"/>
      <c r="VYA460" s="18"/>
      <c r="VYJ460" s="16"/>
      <c r="VYK460" s="17"/>
      <c r="VYL460" s="18"/>
      <c r="VYU460" s="16"/>
      <c r="VYV460" s="17"/>
      <c r="VYW460" s="18"/>
      <c r="VZF460" s="16"/>
      <c r="VZG460" s="17"/>
      <c r="VZH460" s="18"/>
      <c r="VZQ460" s="16"/>
      <c r="VZR460" s="17"/>
      <c r="VZS460" s="18"/>
      <c r="WAB460" s="16"/>
      <c r="WAC460" s="17"/>
      <c r="WAD460" s="18"/>
      <c r="WAM460" s="16"/>
      <c r="WAN460" s="17"/>
      <c r="WAO460" s="18"/>
      <c r="WAX460" s="16"/>
      <c r="WAY460" s="17"/>
      <c r="WAZ460" s="18"/>
      <c r="WBI460" s="16"/>
      <c r="WBJ460" s="17"/>
      <c r="WBK460" s="18"/>
      <c r="WBT460" s="16"/>
      <c r="WBU460" s="17"/>
      <c r="WBV460" s="18"/>
      <c r="WCE460" s="16"/>
      <c r="WCF460" s="17"/>
      <c r="WCG460" s="18"/>
      <c r="WCP460" s="16"/>
      <c r="WCQ460" s="17"/>
      <c r="WCR460" s="18"/>
      <c r="WDA460" s="16"/>
      <c r="WDB460" s="17"/>
      <c r="WDC460" s="18"/>
      <c r="WDL460" s="16"/>
      <c r="WDM460" s="17"/>
      <c r="WDN460" s="18"/>
      <c r="WDW460" s="16"/>
      <c r="WDX460" s="17"/>
      <c r="WDY460" s="18"/>
      <c r="WEH460" s="16"/>
      <c r="WEI460" s="17"/>
      <c r="WEJ460" s="18"/>
      <c r="WES460" s="16"/>
      <c r="WET460" s="17"/>
      <c r="WEU460" s="18"/>
      <c r="WFD460" s="16"/>
      <c r="WFE460" s="17"/>
      <c r="WFF460" s="18"/>
      <c r="WFO460" s="16"/>
      <c r="WFP460" s="17"/>
      <c r="WFQ460" s="18"/>
      <c r="WFZ460" s="16"/>
      <c r="WGA460" s="17"/>
      <c r="WGB460" s="18"/>
      <c r="WGK460" s="16"/>
      <c r="WGL460" s="17"/>
      <c r="WGM460" s="18"/>
      <c r="WGV460" s="16"/>
      <c r="WGW460" s="17"/>
      <c r="WGX460" s="18"/>
      <c r="WHG460" s="16"/>
      <c r="WHH460" s="17"/>
      <c r="WHI460" s="18"/>
      <c r="WHR460" s="16"/>
      <c r="WHS460" s="17"/>
      <c r="WHT460" s="18"/>
      <c r="WIC460" s="16"/>
      <c r="WID460" s="17"/>
      <c r="WIE460" s="18"/>
      <c r="WIN460" s="16"/>
      <c r="WIO460" s="17"/>
      <c r="WIP460" s="18"/>
      <c r="WIY460" s="16"/>
      <c r="WIZ460" s="17"/>
      <c r="WJA460" s="18"/>
      <c r="WJJ460" s="16"/>
      <c r="WJK460" s="17"/>
      <c r="WJL460" s="18"/>
      <c r="WJU460" s="16"/>
      <c r="WJV460" s="17"/>
      <c r="WJW460" s="18"/>
      <c r="WKF460" s="16"/>
      <c r="WKG460" s="17"/>
      <c r="WKH460" s="18"/>
      <c r="WKQ460" s="16"/>
      <c r="WKR460" s="17"/>
      <c r="WKS460" s="18"/>
      <c r="WLB460" s="16"/>
      <c r="WLC460" s="17"/>
      <c r="WLD460" s="18"/>
      <c r="WLM460" s="16"/>
      <c r="WLN460" s="17"/>
      <c r="WLO460" s="18"/>
      <c r="WLX460" s="16"/>
      <c r="WLY460" s="17"/>
      <c r="WLZ460" s="18"/>
      <c r="WMI460" s="16"/>
      <c r="WMJ460" s="17"/>
      <c r="WMK460" s="18"/>
      <c r="WMT460" s="16"/>
      <c r="WMU460" s="17"/>
      <c r="WMV460" s="18"/>
      <c r="WNE460" s="16"/>
      <c r="WNF460" s="17"/>
      <c r="WNG460" s="18"/>
      <c r="WNP460" s="16"/>
      <c r="WNQ460" s="17"/>
      <c r="WNR460" s="18"/>
      <c r="WOA460" s="16"/>
      <c r="WOB460" s="17"/>
      <c r="WOC460" s="18"/>
      <c r="WOL460" s="16"/>
      <c r="WOM460" s="17"/>
      <c r="WON460" s="18"/>
      <c r="WOW460" s="16"/>
      <c r="WOX460" s="17"/>
      <c r="WOY460" s="18"/>
      <c r="WPH460" s="16"/>
      <c r="WPI460" s="17"/>
      <c r="WPJ460" s="18"/>
      <c r="WPS460" s="16"/>
      <c r="WPT460" s="17"/>
      <c r="WPU460" s="18"/>
      <c r="WQD460" s="16"/>
      <c r="WQE460" s="17"/>
      <c r="WQF460" s="18"/>
      <c r="WQO460" s="16"/>
      <c r="WQP460" s="17"/>
      <c r="WQQ460" s="18"/>
      <c r="WQZ460" s="16"/>
      <c r="WRA460" s="17"/>
      <c r="WRB460" s="18"/>
      <c r="WRK460" s="16"/>
      <c r="WRL460" s="17"/>
      <c r="WRM460" s="18"/>
      <c r="WRV460" s="16"/>
      <c r="WRW460" s="17"/>
      <c r="WRX460" s="18"/>
      <c r="WSG460" s="16"/>
      <c r="WSH460" s="17"/>
      <c r="WSI460" s="18"/>
      <c r="WSR460" s="16"/>
      <c r="WSS460" s="17"/>
      <c r="WST460" s="18"/>
      <c r="WTC460" s="16"/>
      <c r="WTD460" s="17"/>
      <c r="WTE460" s="18"/>
      <c r="WTN460" s="16"/>
      <c r="WTO460" s="17"/>
      <c r="WTP460" s="18"/>
      <c r="WTY460" s="16"/>
      <c r="WTZ460" s="17"/>
      <c r="WUA460" s="18"/>
      <c r="WUJ460" s="16"/>
      <c r="WUK460" s="17"/>
      <c r="WUL460" s="18"/>
      <c r="WUU460" s="16"/>
      <c r="WUV460" s="17"/>
      <c r="WUW460" s="18"/>
      <c r="WVF460" s="16"/>
      <c r="WVG460" s="17"/>
      <c r="WVH460" s="18"/>
      <c r="WVQ460" s="16"/>
      <c r="WVR460" s="17"/>
      <c r="WVS460" s="18"/>
      <c r="WWB460" s="16"/>
      <c r="WWC460" s="17"/>
      <c r="WWD460" s="18"/>
      <c r="WWM460" s="16"/>
      <c r="WWN460" s="17"/>
      <c r="WWO460" s="18"/>
      <c r="WWX460" s="16"/>
      <c r="WWY460" s="17"/>
      <c r="WWZ460" s="18"/>
      <c r="WXI460" s="16"/>
      <c r="WXJ460" s="17"/>
      <c r="WXK460" s="18"/>
      <c r="WXT460" s="16"/>
      <c r="WXU460" s="17"/>
      <c r="WXV460" s="18"/>
      <c r="WYE460" s="16"/>
      <c r="WYF460" s="17"/>
      <c r="WYG460" s="18"/>
      <c r="WYP460" s="16"/>
      <c r="WYQ460" s="17"/>
      <c r="WYR460" s="18"/>
      <c r="WZA460" s="16"/>
      <c r="WZB460" s="17"/>
      <c r="WZC460" s="18"/>
      <c r="WZL460" s="16"/>
      <c r="WZM460" s="17"/>
      <c r="WZN460" s="18"/>
      <c r="WZW460" s="16"/>
      <c r="WZX460" s="17"/>
      <c r="WZY460" s="18"/>
      <c r="XAH460" s="16"/>
      <c r="XAI460" s="17"/>
      <c r="XAJ460" s="18"/>
      <c r="XAS460" s="16"/>
      <c r="XAT460" s="17"/>
      <c r="XAU460" s="18"/>
      <c r="XBD460" s="16"/>
      <c r="XBE460" s="17"/>
      <c r="XBF460" s="18"/>
      <c r="XBO460" s="16"/>
      <c r="XBP460" s="17"/>
      <c r="XBQ460" s="18"/>
      <c r="XBZ460" s="16"/>
      <c r="XCA460" s="17"/>
      <c r="XCB460" s="18"/>
      <c r="XCK460" s="16"/>
      <c r="XCL460" s="17"/>
      <c r="XCM460" s="18"/>
      <c r="XCV460" s="16"/>
      <c r="XCW460" s="17"/>
      <c r="XCX460" s="18"/>
      <c r="XDG460" s="16"/>
      <c r="XDH460" s="17"/>
      <c r="XDI460" s="18"/>
      <c r="XDR460" s="16"/>
      <c r="XDS460" s="17"/>
      <c r="XDT460" s="18"/>
      <c r="XEC460" s="16"/>
      <c r="XED460" s="17"/>
      <c r="XEE460" s="18"/>
      <c r="XEN460" s="16"/>
      <c r="XEO460" s="17"/>
      <c r="XEP460" s="18"/>
      <c r="XEY460" s="16"/>
      <c r="XEZ460" s="17"/>
      <c r="XFA460" s="18"/>
    </row>
    <row r="461" spans="1:2048 2057:3071 3080:4094 4103:5117 5126:6140 6149:7163 7172:8186 8195:9209 9218:10232 10241:13312 13321:14335 14344:15358 15367:16381" hidden="1" x14ac:dyDescent="0.3">
      <c r="A461" s="17" t="s">
        <v>89</v>
      </c>
      <c r="B461" s="18">
        <v>1033601</v>
      </c>
      <c r="C461" t="s">
        <v>22</v>
      </c>
      <c r="D461" t="s">
        <v>26</v>
      </c>
      <c r="E461" t="s">
        <v>31</v>
      </c>
      <c r="F461">
        <v>1</v>
      </c>
      <c r="G461">
        <v>1</v>
      </c>
      <c r="H461">
        <v>4</v>
      </c>
      <c r="I461">
        <v>410101001</v>
      </c>
      <c r="J461" t="s">
        <v>71</v>
      </c>
      <c r="K461">
        <v>1400.954</v>
      </c>
      <c r="L461" s="17"/>
      <c r="M461" s="18"/>
      <c r="V461" s="16"/>
      <c r="W461" s="17"/>
      <c r="X461" s="18"/>
      <c r="AG461" s="16"/>
      <c r="AH461" s="17"/>
      <c r="AI461" s="18"/>
      <c r="AR461" s="16"/>
      <c r="AS461" s="17"/>
      <c r="AT461" s="18"/>
      <c r="BC461" s="16"/>
      <c r="BD461" s="17"/>
      <c r="BE461" s="18"/>
      <c r="BN461" s="16"/>
      <c r="BO461" s="17"/>
      <c r="BP461" s="18"/>
      <c r="BY461" s="16"/>
      <c r="BZ461" s="17"/>
      <c r="CA461" s="18"/>
      <c r="CJ461" s="16"/>
      <c r="CK461" s="17"/>
      <c r="CL461" s="18"/>
      <c r="CU461" s="16"/>
      <c r="CV461" s="17"/>
      <c r="CW461" s="18"/>
      <c r="DF461" s="16"/>
      <c r="DG461" s="17"/>
      <c r="DH461" s="18"/>
      <c r="DQ461" s="16"/>
      <c r="DR461" s="17"/>
      <c r="DS461" s="18"/>
      <c r="EB461" s="16"/>
      <c r="EC461" s="17"/>
      <c r="ED461" s="18"/>
      <c r="EM461" s="16"/>
      <c r="EN461" s="17"/>
      <c r="EO461" s="18"/>
      <c r="EX461" s="16"/>
      <c r="EY461" s="17"/>
      <c r="EZ461" s="18"/>
      <c r="FI461" s="16"/>
      <c r="FJ461" s="17"/>
      <c r="FK461" s="18"/>
      <c r="FT461" s="16"/>
      <c r="FU461" s="17"/>
      <c r="FV461" s="18"/>
      <c r="GE461" s="16"/>
      <c r="GF461" s="17"/>
      <c r="GG461" s="18"/>
      <c r="GP461" s="16"/>
      <c r="GQ461" s="17"/>
      <c r="GR461" s="18"/>
      <c r="HA461" s="16"/>
      <c r="HB461" s="17"/>
      <c r="HC461" s="18"/>
      <c r="HL461" s="16"/>
      <c r="HM461" s="17"/>
      <c r="HN461" s="18"/>
      <c r="HW461" s="16"/>
      <c r="HX461" s="17"/>
      <c r="HY461" s="18"/>
      <c r="IH461" s="16"/>
      <c r="II461" s="17"/>
      <c r="IJ461" s="18"/>
      <c r="IS461" s="16"/>
      <c r="IT461" s="17"/>
      <c r="IU461" s="18"/>
      <c r="JD461" s="16"/>
      <c r="JE461" s="17"/>
      <c r="JF461" s="18"/>
      <c r="JO461" s="16"/>
      <c r="JP461" s="17"/>
      <c r="JQ461" s="18"/>
      <c r="JZ461" s="16"/>
      <c r="KA461" s="17"/>
      <c r="KB461" s="18"/>
      <c r="KK461" s="16"/>
      <c r="KL461" s="17"/>
      <c r="KM461" s="18"/>
      <c r="KV461" s="16"/>
      <c r="KW461" s="17"/>
      <c r="KX461" s="18"/>
      <c r="LG461" s="16"/>
      <c r="LH461" s="17"/>
      <c r="LI461" s="18"/>
      <c r="LR461" s="16"/>
      <c r="LS461" s="17"/>
      <c r="LT461" s="18"/>
      <c r="MC461" s="16"/>
      <c r="MD461" s="17"/>
      <c r="ME461" s="18"/>
      <c r="MN461" s="16"/>
      <c r="MO461" s="17"/>
      <c r="MP461" s="18"/>
      <c r="MY461" s="16"/>
      <c r="MZ461" s="17"/>
      <c r="NA461" s="18"/>
      <c r="NJ461" s="16"/>
      <c r="NK461" s="17"/>
      <c r="NL461" s="18"/>
      <c r="NU461" s="16"/>
      <c r="NV461" s="17"/>
      <c r="NW461" s="18"/>
      <c r="OF461" s="16"/>
      <c r="OG461" s="17"/>
      <c r="OH461" s="18"/>
      <c r="OQ461" s="16"/>
      <c r="OR461" s="17"/>
      <c r="OS461" s="18"/>
      <c r="PB461" s="16"/>
      <c r="PC461" s="17"/>
      <c r="PD461" s="18"/>
      <c r="PM461" s="16"/>
      <c r="PN461" s="17"/>
      <c r="PO461" s="18"/>
      <c r="PX461" s="16"/>
      <c r="PY461" s="17"/>
      <c r="PZ461" s="18"/>
      <c r="QI461" s="16"/>
      <c r="QJ461" s="17"/>
      <c r="QK461" s="18"/>
      <c r="QT461" s="16"/>
      <c r="QU461" s="17"/>
      <c r="QV461" s="18"/>
      <c r="RE461" s="16"/>
      <c r="RF461" s="17"/>
      <c r="RG461" s="18"/>
      <c r="RP461" s="16"/>
      <c r="RQ461" s="17"/>
      <c r="RR461" s="18"/>
      <c r="SA461" s="16"/>
      <c r="SB461" s="17"/>
      <c r="SC461" s="18"/>
      <c r="SL461" s="16"/>
      <c r="SM461" s="17"/>
      <c r="SN461" s="18"/>
      <c r="SW461" s="16"/>
      <c r="SX461" s="17"/>
      <c r="SY461" s="18"/>
      <c r="TH461" s="16"/>
      <c r="TI461" s="17"/>
      <c r="TJ461" s="18"/>
      <c r="TS461" s="16"/>
      <c r="TT461" s="17"/>
      <c r="TU461" s="18"/>
      <c r="UD461" s="16"/>
      <c r="UE461" s="17"/>
      <c r="UF461" s="18"/>
      <c r="UO461" s="16"/>
      <c r="UP461" s="17"/>
      <c r="UQ461" s="18"/>
      <c r="UZ461" s="16"/>
      <c r="VA461" s="17"/>
      <c r="VB461" s="18"/>
      <c r="VK461" s="16"/>
      <c r="VL461" s="17"/>
      <c r="VM461" s="18"/>
      <c r="VV461" s="16"/>
      <c r="VW461" s="17"/>
      <c r="VX461" s="18"/>
      <c r="WG461" s="16"/>
      <c r="WH461" s="17"/>
      <c r="WI461" s="18"/>
      <c r="WR461" s="16"/>
      <c r="WS461" s="17"/>
      <c r="WT461" s="18"/>
      <c r="XC461" s="16"/>
      <c r="XD461" s="17"/>
      <c r="XE461" s="18"/>
      <c r="XN461" s="16"/>
      <c r="XO461" s="17"/>
      <c r="XP461" s="18"/>
      <c r="XY461" s="16"/>
      <c r="XZ461" s="17"/>
      <c r="YA461" s="18"/>
      <c r="YJ461" s="16"/>
      <c r="YK461" s="17"/>
      <c r="YL461" s="18"/>
      <c r="YU461" s="16"/>
      <c r="YV461" s="17"/>
      <c r="YW461" s="18"/>
      <c r="ZF461" s="16"/>
      <c r="ZG461" s="17"/>
      <c r="ZH461" s="18"/>
      <c r="ZQ461" s="16"/>
      <c r="ZR461" s="17"/>
      <c r="ZS461" s="18"/>
      <c r="AAB461" s="16"/>
      <c r="AAC461" s="17"/>
      <c r="AAD461" s="18"/>
      <c r="AAM461" s="16"/>
      <c r="AAN461" s="17"/>
      <c r="AAO461" s="18"/>
      <c r="AAX461" s="16"/>
      <c r="AAY461" s="17"/>
      <c r="AAZ461" s="18"/>
      <c r="ABI461" s="16"/>
      <c r="ABJ461" s="17"/>
      <c r="ABK461" s="18"/>
      <c r="ABT461" s="16"/>
      <c r="ABU461" s="17"/>
      <c r="ABV461" s="18"/>
      <c r="ACE461" s="16"/>
      <c r="ACF461" s="17"/>
      <c r="ACG461" s="18"/>
      <c r="ACP461" s="16"/>
      <c r="ACQ461" s="17"/>
      <c r="ACR461" s="18"/>
      <c r="ADA461" s="16"/>
      <c r="ADB461" s="17"/>
      <c r="ADC461" s="18"/>
      <c r="ADL461" s="16"/>
      <c r="ADM461" s="17"/>
      <c r="ADN461" s="18"/>
      <c r="ADW461" s="16"/>
      <c r="ADX461" s="17"/>
      <c r="ADY461" s="18"/>
      <c r="AEH461" s="16"/>
      <c r="AEI461" s="17"/>
      <c r="AEJ461" s="18"/>
      <c r="AES461" s="16"/>
      <c r="AET461" s="17"/>
      <c r="AEU461" s="18"/>
      <c r="AFD461" s="16"/>
      <c r="AFE461" s="17"/>
      <c r="AFF461" s="18"/>
      <c r="AFO461" s="16"/>
      <c r="AFP461" s="17"/>
      <c r="AFQ461" s="18"/>
      <c r="AFZ461" s="16"/>
      <c r="AGA461" s="17"/>
      <c r="AGB461" s="18"/>
      <c r="AGK461" s="16"/>
      <c r="AGL461" s="17"/>
      <c r="AGM461" s="18"/>
      <c r="AGV461" s="16"/>
      <c r="AGW461" s="17"/>
      <c r="AGX461" s="18"/>
      <c r="AHG461" s="16"/>
      <c r="AHH461" s="17"/>
      <c r="AHI461" s="18"/>
      <c r="AHR461" s="16"/>
      <c r="AHS461" s="17"/>
      <c r="AHT461" s="18"/>
      <c r="AIC461" s="16"/>
      <c r="AID461" s="17"/>
      <c r="AIE461" s="18"/>
      <c r="AIN461" s="16"/>
      <c r="AIO461" s="17"/>
      <c r="AIP461" s="18"/>
      <c r="AIY461" s="16"/>
      <c r="AIZ461" s="17"/>
      <c r="AJA461" s="18"/>
      <c r="AJJ461" s="16"/>
      <c r="AJK461" s="17"/>
      <c r="AJL461" s="18"/>
      <c r="AJU461" s="16"/>
      <c r="AJV461" s="17"/>
      <c r="AJW461" s="18"/>
      <c r="AKF461" s="16"/>
      <c r="AKG461" s="17"/>
      <c r="AKH461" s="18"/>
      <c r="AKQ461" s="16"/>
      <c r="AKR461" s="17"/>
      <c r="AKS461" s="18"/>
      <c r="ALB461" s="16"/>
      <c r="ALC461" s="17"/>
      <c r="ALD461" s="18"/>
      <c r="ALM461" s="16"/>
      <c r="ALN461" s="17"/>
      <c r="ALO461" s="18"/>
      <c r="ALX461" s="16"/>
      <c r="ALY461" s="17"/>
      <c r="ALZ461" s="18"/>
      <c r="AMI461" s="16"/>
      <c r="AMJ461" s="17"/>
      <c r="AMK461" s="18"/>
      <c r="AMT461" s="16"/>
      <c r="AMU461" s="17"/>
      <c r="AMV461" s="18"/>
      <c r="ANE461" s="16"/>
      <c r="ANF461" s="17"/>
      <c r="ANG461" s="18"/>
      <c r="ANP461" s="16"/>
      <c r="ANQ461" s="17"/>
      <c r="ANR461" s="18"/>
      <c r="AOA461" s="16"/>
      <c r="AOB461" s="17"/>
      <c r="AOC461" s="18"/>
      <c r="AOL461" s="16"/>
      <c r="AOM461" s="17"/>
      <c r="AON461" s="18"/>
      <c r="AOW461" s="16"/>
      <c r="AOX461" s="17"/>
      <c r="AOY461" s="18"/>
      <c r="APH461" s="16"/>
      <c r="API461" s="17"/>
      <c r="APJ461" s="18"/>
      <c r="APS461" s="16"/>
      <c r="APT461" s="17"/>
      <c r="APU461" s="18"/>
      <c r="AQD461" s="16"/>
      <c r="AQE461" s="17"/>
      <c r="AQF461" s="18"/>
      <c r="AQO461" s="16"/>
      <c r="AQP461" s="17"/>
      <c r="AQQ461" s="18"/>
      <c r="AQZ461" s="16"/>
      <c r="ARA461" s="17"/>
      <c r="ARB461" s="18"/>
      <c r="ARK461" s="16"/>
      <c r="ARL461" s="17"/>
      <c r="ARM461" s="18"/>
      <c r="ARV461" s="16"/>
      <c r="ARW461" s="17"/>
      <c r="ARX461" s="18"/>
      <c r="ASG461" s="16"/>
      <c r="ASH461" s="17"/>
      <c r="ASI461" s="18"/>
      <c r="ASR461" s="16"/>
      <c r="ASS461" s="17"/>
      <c r="AST461" s="18"/>
      <c r="ATC461" s="16"/>
      <c r="ATD461" s="17"/>
      <c r="ATE461" s="18"/>
      <c r="ATN461" s="16"/>
      <c r="ATO461" s="17"/>
      <c r="ATP461" s="18"/>
      <c r="ATY461" s="16"/>
      <c r="ATZ461" s="17"/>
      <c r="AUA461" s="18"/>
      <c r="AUJ461" s="16"/>
      <c r="AUK461" s="17"/>
      <c r="AUL461" s="18"/>
      <c r="AUU461" s="16"/>
      <c r="AUV461" s="17"/>
      <c r="AUW461" s="18"/>
      <c r="AVF461" s="16"/>
      <c r="AVG461" s="17"/>
      <c r="AVH461" s="18"/>
      <c r="AVQ461" s="16"/>
      <c r="AVR461" s="17"/>
      <c r="AVS461" s="18"/>
      <c r="AWB461" s="16"/>
      <c r="AWC461" s="17"/>
      <c r="AWD461" s="18"/>
      <c r="AWM461" s="16"/>
      <c r="AWN461" s="17"/>
      <c r="AWO461" s="18"/>
      <c r="AWX461" s="16"/>
      <c r="AWY461" s="17"/>
      <c r="AWZ461" s="18"/>
      <c r="AXI461" s="16"/>
      <c r="AXJ461" s="17"/>
      <c r="AXK461" s="18"/>
      <c r="AXT461" s="16"/>
      <c r="AXU461" s="17"/>
      <c r="AXV461" s="18"/>
      <c r="AYE461" s="16"/>
      <c r="AYF461" s="17"/>
      <c r="AYG461" s="18"/>
      <c r="AYP461" s="16"/>
      <c r="AYQ461" s="17"/>
      <c r="AYR461" s="18"/>
      <c r="AZA461" s="16"/>
      <c r="AZB461" s="17"/>
      <c r="AZC461" s="18"/>
      <c r="AZL461" s="16"/>
      <c r="AZM461" s="17"/>
      <c r="AZN461" s="18"/>
      <c r="AZW461" s="16"/>
      <c r="AZX461" s="17"/>
      <c r="AZY461" s="18"/>
      <c r="BAH461" s="16"/>
      <c r="BAI461" s="17"/>
      <c r="BAJ461" s="18"/>
      <c r="BAS461" s="16"/>
      <c r="BAT461" s="17"/>
      <c r="BAU461" s="18"/>
      <c r="BBD461" s="16"/>
      <c r="BBE461" s="17"/>
      <c r="BBF461" s="18"/>
      <c r="BBO461" s="16"/>
      <c r="BBP461" s="17"/>
      <c r="BBQ461" s="18"/>
      <c r="BBZ461" s="16"/>
      <c r="BCA461" s="17"/>
      <c r="BCB461" s="18"/>
      <c r="BCK461" s="16"/>
      <c r="BCL461" s="17"/>
      <c r="BCM461" s="18"/>
      <c r="BCV461" s="16"/>
      <c r="BCW461" s="17"/>
      <c r="BCX461" s="18"/>
      <c r="BDG461" s="16"/>
      <c r="BDH461" s="17"/>
      <c r="BDI461" s="18"/>
      <c r="BDR461" s="16"/>
      <c r="BDS461" s="17"/>
      <c r="BDT461" s="18"/>
      <c r="BEC461" s="16"/>
      <c r="BED461" s="17"/>
      <c r="BEE461" s="18"/>
      <c r="BEN461" s="16"/>
      <c r="BEO461" s="17"/>
      <c r="BEP461" s="18"/>
      <c r="BEY461" s="16"/>
      <c r="BEZ461" s="17"/>
      <c r="BFA461" s="18"/>
      <c r="BFJ461" s="16"/>
      <c r="BFK461" s="17"/>
      <c r="BFL461" s="18"/>
      <c r="BFU461" s="16"/>
      <c r="BFV461" s="17"/>
      <c r="BFW461" s="18"/>
      <c r="BGF461" s="16"/>
      <c r="BGG461" s="17"/>
      <c r="BGH461" s="18"/>
      <c r="BGQ461" s="16"/>
      <c r="BGR461" s="17"/>
      <c r="BGS461" s="18"/>
      <c r="BHB461" s="16"/>
      <c r="BHC461" s="17"/>
      <c r="BHD461" s="18"/>
      <c r="BHM461" s="16"/>
      <c r="BHN461" s="17"/>
      <c r="BHO461" s="18"/>
      <c r="BHX461" s="16"/>
      <c r="BHY461" s="17"/>
      <c r="BHZ461" s="18"/>
      <c r="BII461" s="16"/>
      <c r="BIJ461" s="17"/>
      <c r="BIK461" s="18"/>
      <c r="BIT461" s="16"/>
      <c r="BIU461" s="17"/>
      <c r="BIV461" s="18"/>
      <c r="BJE461" s="16"/>
      <c r="BJF461" s="17"/>
      <c r="BJG461" s="18"/>
      <c r="BJP461" s="16"/>
      <c r="BJQ461" s="17"/>
      <c r="BJR461" s="18"/>
      <c r="BKA461" s="16"/>
      <c r="BKB461" s="17"/>
      <c r="BKC461" s="18"/>
      <c r="BKL461" s="16"/>
      <c r="BKM461" s="17"/>
      <c r="BKN461" s="18"/>
      <c r="BKW461" s="16"/>
      <c r="BKX461" s="17"/>
      <c r="BKY461" s="18"/>
      <c r="BLH461" s="16"/>
      <c r="BLI461" s="17"/>
      <c r="BLJ461" s="18"/>
      <c r="BLS461" s="16"/>
      <c r="BLT461" s="17"/>
      <c r="BLU461" s="18"/>
      <c r="BMD461" s="16"/>
      <c r="BME461" s="17"/>
      <c r="BMF461" s="18"/>
      <c r="BMO461" s="16"/>
      <c r="BMP461" s="17"/>
      <c r="BMQ461" s="18"/>
      <c r="BMZ461" s="16"/>
      <c r="BNA461" s="17"/>
      <c r="BNB461" s="18"/>
      <c r="BNK461" s="16"/>
      <c r="BNL461" s="17"/>
      <c r="BNM461" s="18"/>
      <c r="BNV461" s="16"/>
      <c r="BNW461" s="17"/>
      <c r="BNX461" s="18"/>
      <c r="BOG461" s="16"/>
      <c r="BOH461" s="17"/>
      <c r="BOI461" s="18"/>
      <c r="BOR461" s="16"/>
      <c r="BOS461" s="17"/>
      <c r="BOT461" s="18"/>
      <c r="BPC461" s="16"/>
      <c r="BPD461" s="17"/>
      <c r="BPE461" s="18"/>
      <c r="BPN461" s="16"/>
      <c r="BPO461" s="17"/>
      <c r="BPP461" s="18"/>
      <c r="BPY461" s="16"/>
      <c r="BPZ461" s="17"/>
      <c r="BQA461" s="18"/>
      <c r="BQJ461" s="16"/>
      <c r="BQK461" s="17"/>
      <c r="BQL461" s="18"/>
      <c r="BQU461" s="16"/>
      <c r="BQV461" s="17"/>
      <c r="BQW461" s="18"/>
      <c r="BRF461" s="16"/>
      <c r="BRG461" s="17"/>
      <c r="BRH461" s="18"/>
      <c r="BRQ461" s="16"/>
      <c r="BRR461" s="17"/>
      <c r="BRS461" s="18"/>
      <c r="BSB461" s="16"/>
      <c r="BSC461" s="17"/>
      <c r="BSD461" s="18"/>
      <c r="BSM461" s="16"/>
      <c r="BSN461" s="17"/>
      <c r="BSO461" s="18"/>
      <c r="BSX461" s="16"/>
      <c r="BSY461" s="17"/>
      <c r="BSZ461" s="18"/>
      <c r="BTI461" s="16"/>
      <c r="BTJ461" s="17"/>
      <c r="BTK461" s="18"/>
      <c r="BTT461" s="16"/>
      <c r="BTU461" s="17"/>
      <c r="BTV461" s="18"/>
      <c r="BUE461" s="16"/>
      <c r="BUF461" s="17"/>
      <c r="BUG461" s="18"/>
      <c r="BUP461" s="16"/>
      <c r="BUQ461" s="17"/>
      <c r="BUR461" s="18"/>
      <c r="BVA461" s="16"/>
      <c r="BVB461" s="17"/>
      <c r="BVC461" s="18"/>
      <c r="BVL461" s="16"/>
      <c r="BVM461" s="17"/>
      <c r="BVN461" s="18"/>
      <c r="BVW461" s="16"/>
      <c r="BVX461" s="17"/>
      <c r="BVY461" s="18"/>
      <c r="BWH461" s="16"/>
      <c r="BWI461" s="17"/>
      <c r="BWJ461" s="18"/>
      <c r="BWS461" s="16"/>
      <c r="BWT461" s="17"/>
      <c r="BWU461" s="18"/>
      <c r="BXD461" s="16"/>
      <c r="BXE461" s="17"/>
      <c r="BXF461" s="18"/>
      <c r="BXO461" s="16"/>
      <c r="BXP461" s="17"/>
      <c r="BXQ461" s="18"/>
      <c r="BXZ461" s="16"/>
      <c r="BYA461" s="17"/>
      <c r="BYB461" s="18"/>
      <c r="BYK461" s="16"/>
      <c r="BYL461" s="17"/>
      <c r="BYM461" s="18"/>
      <c r="BYV461" s="16"/>
      <c r="BYW461" s="17"/>
      <c r="BYX461" s="18"/>
      <c r="BZG461" s="16"/>
      <c r="BZH461" s="17"/>
      <c r="BZI461" s="18"/>
      <c r="BZR461" s="16"/>
      <c r="BZS461" s="17"/>
      <c r="BZT461" s="18"/>
      <c r="CAC461" s="16"/>
      <c r="CAD461" s="17"/>
      <c r="CAE461" s="18"/>
      <c r="CAN461" s="16"/>
      <c r="CAO461" s="17"/>
      <c r="CAP461" s="18"/>
      <c r="CAY461" s="16"/>
      <c r="CAZ461" s="17"/>
      <c r="CBA461" s="18"/>
      <c r="CBJ461" s="16"/>
      <c r="CBK461" s="17"/>
      <c r="CBL461" s="18"/>
      <c r="CBU461" s="16"/>
      <c r="CBV461" s="17"/>
      <c r="CBW461" s="18"/>
      <c r="CCF461" s="16"/>
      <c r="CCG461" s="17"/>
      <c r="CCH461" s="18"/>
      <c r="CCQ461" s="16"/>
      <c r="CCR461" s="17"/>
      <c r="CCS461" s="18"/>
      <c r="CDB461" s="16"/>
      <c r="CDC461" s="17"/>
      <c r="CDD461" s="18"/>
      <c r="CDM461" s="16"/>
      <c r="CDN461" s="17"/>
      <c r="CDO461" s="18"/>
      <c r="CDX461" s="16"/>
      <c r="CDY461" s="17"/>
      <c r="CDZ461" s="18"/>
      <c r="CEI461" s="16"/>
      <c r="CEJ461" s="17"/>
      <c r="CEK461" s="18"/>
      <c r="CET461" s="16"/>
      <c r="CEU461" s="17"/>
      <c r="CEV461" s="18"/>
      <c r="CFE461" s="16"/>
      <c r="CFF461" s="17"/>
      <c r="CFG461" s="18"/>
      <c r="CFP461" s="16"/>
      <c r="CFQ461" s="17"/>
      <c r="CFR461" s="18"/>
      <c r="CGA461" s="16"/>
      <c r="CGB461" s="17"/>
      <c r="CGC461" s="18"/>
      <c r="CGL461" s="16"/>
      <c r="CGM461" s="17"/>
      <c r="CGN461" s="18"/>
      <c r="CGW461" s="16"/>
      <c r="CGX461" s="17"/>
      <c r="CGY461" s="18"/>
      <c r="CHH461" s="16"/>
      <c r="CHI461" s="17"/>
      <c r="CHJ461" s="18"/>
      <c r="CHS461" s="16"/>
      <c r="CHT461" s="17"/>
      <c r="CHU461" s="18"/>
      <c r="CID461" s="16"/>
      <c r="CIE461" s="17"/>
      <c r="CIF461" s="18"/>
      <c r="CIO461" s="16"/>
      <c r="CIP461" s="17"/>
      <c r="CIQ461" s="18"/>
      <c r="CIZ461" s="16"/>
      <c r="CJA461" s="17"/>
      <c r="CJB461" s="18"/>
      <c r="CJK461" s="16"/>
      <c r="CJL461" s="17"/>
      <c r="CJM461" s="18"/>
      <c r="CJV461" s="16"/>
      <c r="CJW461" s="17"/>
      <c r="CJX461" s="18"/>
      <c r="CKG461" s="16"/>
      <c r="CKH461" s="17"/>
      <c r="CKI461" s="18"/>
      <c r="CKR461" s="16"/>
      <c r="CKS461" s="17"/>
      <c r="CKT461" s="18"/>
      <c r="CLC461" s="16"/>
      <c r="CLD461" s="17"/>
      <c r="CLE461" s="18"/>
      <c r="CLN461" s="16"/>
      <c r="CLO461" s="17"/>
      <c r="CLP461" s="18"/>
      <c r="CLY461" s="16"/>
      <c r="CLZ461" s="17"/>
      <c r="CMA461" s="18"/>
      <c r="CMJ461" s="16"/>
      <c r="CMK461" s="17"/>
      <c r="CML461" s="18"/>
      <c r="CMU461" s="16"/>
      <c r="CMV461" s="17"/>
      <c r="CMW461" s="18"/>
      <c r="CNF461" s="16"/>
      <c r="CNG461" s="17"/>
      <c r="CNH461" s="18"/>
      <c r="CNQ461" s="16"/>
      <c r="CNR461" s="17"/>
      <c r="CNS461" s="18"/>
      <c r="COB461" s="16"/>
      <c r="COC461" s="17"/>
      <c r="COD461" s="18"/>
      <c r="COM461" s="16"/>
      <c r="CON461" s="17"/>
      <c r="COO461" s="18"/>
      <c r="COX461" s="16"/>
      <c r="COY461" s="17"/>
      <c r="COZ461" s="18"/>
      <c r="CPI461" s="16"/>
      <c r="CPJ461" s="17"/>
      <c r="CPK461" s="18"/>
      <c r="CPT461" s="16"/>
      <c r="CPU461" s="17"/>
      <c r="CPV461" s="18"/>
      <c r="CQE461" s="16"/>
      <c r="CQF461" s="17"/>
      <c r="CQG461" s="18"/>
      <c r="CQP461" s="16"/>
      <c r="CQQ461" s="17"/>
      <c r="CQR461" s="18"/>
      <c r="CRA461" s="16"/>
      <c r="CRB461" s="17"/>
      <c r="CRC461" s="18"/>
      <c r="CRL461" s="16"/>
      <c r="CRM461" s="17"/>
      <c r="CRN461" s="18"/>
      <c r="CRW461" s="16"/>
      <c r="CRX461" s="17"/>
      <c r="CRY461" s="18"/>
      <c r="CSH461" s="16"/>
      <c r="CSI461" s="17"/>
      <c r="CSJ461" s="18"/>
      <c r="CSS461" s="16"/>
      <c r="CST461" s="17"/>
      <c r="CSU461" s="18"/>
      <c r="CTD461" s="16"/>
      <c r="CTE461" s="17"/>
      <c r="CTF461" s="18"/>
      <c r="CTO461" s="16"/>
      <c r="CTP461" s="17"/>
      <c r="CTQ461" s="18"/>
      <c r="CTZ461" s="16"/>
      <c r="CUA461" s="17"/>
      <c r="CUB461" s="18"/>
      <c r="CUK461" s="16"/>
      <c r="CUL461" s="17"/>
      <c r="CUM461" s="18"/>
      <c r="CUV461" s="16"/>
      <c r="CUW461" s="17"/>
      <c r="CUX461" s="18"/>
      <c r="CVG461" s="16"/>
      <c r="CVH461" s="17"/>
      <c r="CVI461" s="18"/>
      <c r="CVR461" s="16"/>
      <c r="CVS461" s="17"/>
      <c r="CVT461" s="18"/>
      <c r="CWC461" s="16"/>
      <c r="CWD461" s="17"/>
      <c r="CWE461" s="18"/>
      <c r="CWN461" s="16"/>
      <c r="CWO461" s="17"/>
      <c r="CWP461" s="18"/>
      <c r="CWY461" s="16"/>
      <c r="CWZ461" s="17"/>
      <c r="CXA461" s="18"/>
      <c r="CXJ461" s="16"/>
      <c r="CXK461" s="17"/>
      <c r="CXL461" s="18"/>
      <c r="CXU461" s="16"/>
      <c r="CXV461" s="17"/>
      <c r="CXW461" s="18"/>
      <c r="CYF461" s="16"/>
      <c r="CYG461" s="17"/>
      <c r="CYH461" s="18"/>
      <c r="CYQ461" s="16"/>
      <c r="CYR461" s="17"/>
      <c r="CYS461" s="18"/>
      <c r="CZB461" s="16"/>
      <c r="CZC461" s="17"/>
      <c r="CZD461" s="18"/>
      <c r="CZM461" s="16"/>
      <c r="CZN461" s="17"/>
      <c r="CZO461" s="18"/>
      <c r="CZX461" s="16"/>
      <c r="CZY461" s="17"/>
      <c r="CZZ461" s="18"/>
      <c r="DAI461" s="16"/>
      <c r="DAJ461" s="17"/>
      <c r="DAK461" s="18"/>
      <c r="DAT461" s="16"/>
      <c r="DAU461" s="17"/>
      <c r="DAV461" s="18"/>
      <c r="DBE461" s="16"/>
      <c r="DBF461" s="17"/>
      <c r="DBG461" s="18"/>
      <c r="DBP461" s="16"/>
      <c r="DBQ461" s="17"/>
      <c r="DBR461" s="18"/>
      <c r="DCA461" s="16"/>
      <c r="DCB461" s="17"/>
      <c r="DCC461" s="18"/>
      <c r="DCL461" s="16"/>
      <c r="DCM461" s="17"/>
      <c r="DCN461" s="18"/>
      <c r="DCW461" s="16"/>
      <c r="DCX461" s="17"/>
      <c r="DCY461" s="18"/>
      <c r="DDH461" s="16"/>
      <c r="DDI461" s="17"/>
      <c r="DDJ461" s="18"/>
      <c r="DDS461" s="16"/>
      <c r="DDT461" s="17"/>
      <c r="DDU461" s="18"/>
      <c r="DED461" s="16"/>
      <c r="DEE461" s="17"/>
      <c r="DEF461" s="18"/>
      <c r="DEO461" s="16"/>
      <c r="DEP461" s="17"/>
      <c r="DEQ461" s="18"/>
      <c r="DEZ461" s="16"/>
      <c r="DFA461" s="17"/>
      <c r="DFB461" s="18"/>
      <c r="DFK461" s="16"/>
      <c r="DFL461" s="17"/>
      <c r="DFM461" s="18"/>
      <c r="DFV461" s="16"/>
      <c r="DFW461" s="17"/>
      <c r="DFX461" s="18"/>
      <c r="DGG461" s="16"/>
      <c r="DGH461" s="17"/>
      <c r="DGI461" s="18"/>
      <c r="DGR461" s="16"/>
      <c r="DGS461" s="17"/>
      <c r="DGT461" s="18"/>
      <c r="DHC461" s="16"/>
      <c r="DHD461" s="17"/>
      <c r="DHE461" s="18"/>
      <c r="DHN461" s="16"/>
      <c r="DHO461" s="17"/>
      <c r="DHP461" s="18"/>
      <c r="DHY461" s="16"/>
      <c r="DHZ461" s="17"/>
      <c r="DIA461" s="18"/>
      <c r="DIJ461" s="16"/>
      <c r="DIK461" s="17"/>
      <c r="DIL461" s="18"/>
      <c r="DIU461" s="16"/>
      <c r="DIV461" s="17"/>
      <c r="DIW461" s="18"/>
      <c r="DJF461" s="16"/>
      <c r="DJG461" s="17"/>
      <c r="DJH461" s="18"/>
      <c r="DJQ461" s="16"/>
      <c r="DJR461" s="17"/>
      <c r="DJS461" s="18"/>
      <c r="DKB461" s="16"/>
      <c r="DKC461" s="17"/>
      <c r="DKD461" s="18"/>
      <c r="DKM461" s="16"/>
      <c r="DKN461" s="17"/>
      <c r="DKO461" s="18"/>
      <c r="DKX461" s="16"/>
      <c r="DKY461" s="17"/>
      <c r="DKZ461" s="18"/>
      <c r="DLI461" s="16"/>
      <c r="DLJ461" s="17"/>
      <c r="DLK461" s="18"/>
      <c r="DLT461" s="16"/>
      <c r="DLU461" s="17"/>
      <c r="DLV461" s="18"/>
      <c r="DME461" s="16"/>
      <c r="DMF461" s="17"/>
      <c r="DMG461" s="18"/>
      <c r="DMP461" s="16"/>
      <c r="DMQ461" s="17"/>
      <c r="DMR461" s="18"/>
      <c r="DNA461" s="16"/>
      <c r="DNB461" s="17"/>
      <c r="DNC461" s="18"/>
      <c r="DNL461" s="16"/>
      <c r="DNM461" s="17"/>
      <c r="DNN461" s="18"/>
      <c r="DNW461" s="16"/>
      <c r="DNX461" s="17"/>
      <c r="DNY461" s="18"/>
      <c r="DOH461" s="16"/>
      <c r="DOI461" s="17"/>
      <c r="DOJ461" s="18"/>
      <c r="DOS461" s="16"/>
      <c r="DOT461" s="17"/>
      <c r="DOU461" s="18"/>
      <c r="DPD461" s="16"/>
      <c r="DPE461" s="17"/>
      <c r="DPF461" s="18"/>
      <c r="DPO461" s="16"/>
      <c r="DPP461" s="17"/>
      <c r="DPQ461" s="18"/>
      <c r="DPZ461" s="16"/>
      <c r="DQA461" s="17"/>
      <c r="DQB461" s="18"/>
      <c r="DQK461" s="16"/>
      <c r="DQL461" s="17"/>
      <c r="DQM461" s="18"/>
      <c r="DQV461" s="16"/>
      <c r="DQW461" s="17"/>
      <c r="DQX461" s="18"/>
      <c r="DRG461" s="16"/>
      <c r="DRH461" s="17"/>
      <c r="DRI461" s="18"/>
      <c r="DRR461" s="16"/>
      <c r="DRS461" s="17"/>
      <c r="DRT461" s="18"/>
      <c r="DSC461" s="16"/>
      <c r="DSD461" s="17"/>
      <c r="DSE461" s="18"/>
      <c r="DSN461" s="16"/>
      <c r="DSO461" s="17"/>
      <c r="DSP461" s="18"/>
      <c r="DSY461" s="16"/>
      <c r="DSZ461" s="17"/>
      <c r="DTA461" s="18"/>
      <c r="DTJ461" s="16"/>
      <c r="DTK461" s="17"/>
      <c r="DTL461" s="18"/>
      <c r="DTU461" s="16"/>
      <c r="DTV461" s="17"/>
      <c r="DTW461" s="18"/>
      <c r="DUF461" s="16"/>
      <c r="DUG461" s="17"/>
      <c r="DUH461" s="18"/>
      <c r="DUQ461" s="16"/>
      <c r="DUR461" s="17"/>
      <c r="DUS461" s="18"/>
      <c r="DVB461" s="16"/>
      <c r="DVC461" s="17"/>
      <c r="DVD461" s="18"/>
      <c r="DVM461" s="16"/>
      <c r="DVN461" s="17"/>
      <c r="DVO461" s="18"/>
      <c r="DVX461" s="16"/>
      <c r="DVY461" s="17"/>
      <c r="DVZ461" s="18"/>
      <c r="DWI461" s="16"/>
      <c r="DWJ461" s="17"/>
      <c r="DWK461" s="18"/>
      <c r="DWT461" s="16"/>
      <c r="DWU461" s="17"/>
      <c r="DWV461" s="18"/>
      <c r="DXE461" s="16"/>
      <c r="DXF461" s="17"/>
      <c r="DXG461" s="18"/>
      <c r="DXP461" s="16"/>
      <c r="DXQ461" s="17"/>
      <c r="DXR461" s="18"/>
      <c r="DYA461" s="16"/>
      <c r="DYB461" s="17"/>
      <c r="DYC461" s="18"/>
      <c r="DYL461" s="16"/>
      <c r="DYM461" s="17"/>
      <c r="DYN461" s="18"/>
      <c r="DYW461" s="16"/>
      <c r="DYX461" s="17"/>
      <c r="DYY461" s="18"/>
      <c r="DZH461" s="16"/>
      <c r="DZI461" s="17"/>
      <c r="DZJ461" s="18"/>
      <c r="DZS461" s="16"/>
      <c r="DZT461" s="17"/>
      <c r="DZU461" s="18"/>
      <c r="EAD461" s="16"/>
      <c r="EAE461" s="17"/>
      <c r="EAF461" s="18"/>
      <c r="EAO461" s="16"/>
      <c r="EAP461" s="17"/>
      <c r="EAQ461" s="18"/>
      <c r="EAZ461" s="16"/>
      <c r="EBA461" s="17"/>
      <c r="EBB461" s="18"/>
      <c r="EBK461" s="16"/>
      <c r="EBL461" s="17"/>
      <c r="EBM461" s="18"/>
      <c r="EBV461" s="16"/>
      <c r="EBW461" s="17"/>
      <c r="EBX461" s="18"/>
      <c r="ECG461" s="16"/>
      <c r="ECH461" s="17"/>
      <c r="ECI461" s="18"/>
      <c r="ECR461" s="16"/>
      <c r="ECS461" s="17"/>
      <c r="ECT461" s="18"/>
      <c r="EDC461" s="16"/>
      <c r="EDD461" s="17"/>
      <c r="EDE461" s="18"/>
      <c r="EDN461" s="16"/>
      <c r="EDO461" s="17"/>
      <c r="EDP461" s="18"/>
      <c r="EDY461" s="16"/>
      <c r="EDZ461" s="17"/>
      <c r="EEA461" s="18"/>
      <c r="EEJ461" s="16"/>
      <c r="EEK461" s="17"/>
      <c r="EEL461" s="18"/>
      <c r="EEU461" s="16"/>
      <c r="EEV461" s="17"/>
      <c r="EEW461" s="18"/>
      <c r="EFF461" s="16"/>
      <c r="EFG461" s="17"/>
      <c r="EFH461" s="18"/>
      <c r="EFQ461" s="16"/>
      <c r="EFR461" s="17"/>
      <c r="EFS461" s="18"/>
      <c r="EGB461" s="16"/>
      <c r="EGC461" s="17"/>
      <c r="EGD461" s="18"/>
      <c r="EGM461" s="16"/>
      <c r="EGN461" s="17"/>
      <c r="EGO461" s="18"/>
      <c r="EGX461" s="16"/>
      <c r="EGY461" s="17"/>
      <c r="EGZ461" s="18"/>
      <c r="EHI461" s="16"/>
      <c r="EHJ461" s="17"/>
      <c r="EHK461" s="18"/>
      <c r="EHT461" s="16"/>
      <c r="EHU461" s="17"/>
      <c r="EHV461" s="18"/>
      <c r="EIE461" s="16"/>
      <c r="EIF461" s="17"/>
      <c r="EIG461" s="18"/>
      <c r="EIP461" s="16"/>
      <c r="EIQ461" s="17"/>
      <c r="EIR461" s="18"/>
      <c r="EJA461" s="16"/>
      <c r="EJB461" s="17"/>
      <c r="EJC461" s="18"/>
      <c r="EJL461" s="16"/>
      <c r="EJM461" s="17"/>
      <c r="EJN461" s="18"/>
      <c r="EJW461" s="16"/>
      <c r="EJX461" s="17"/>
      <c r="EJY461" s="18"/>
      <c r="EKH461" s="16"/>
      <c r="EKI461" s="17"/>
      <c r="EKJ461" s="18"/>
      <c r="EKS461" s="16"/>
      <c r="EKT461" s="17"/>
      <c r="EKU461" s="18"/>
      <c r="ELD461" s="16"/>
      <c r="ELE461" s="17"/>
      <c r="ELF461" s="18"/>
      <c r="ELO461" s="16"/>
      <c r="ELP461" s="17"/>
      <c r="ELQ461" s="18"/>
      <c r="ELZ461" s="16"/>
      <c r="EMA461" s="17"/>
      <c r="EMB461" s="18"/>
      <c r="EMK461" s="16"/>
      <c r="EML461" s="17"/>
      <c r="EMM461" s="18"/>
      <c r="EMV461" s="16"/>
      <c r="EMW461" s="17"/>
      <c r="EMX461" s="18"/>
      <c r="ENG461" s="16"/>
      <c r="ENH461" s="17"/>
      <c r="ENI461" s="18"/>
      <c r="ENR461" s="16"/>
      <c r="ENS461" s="17"/>
      <c r="ENT461" s="18"/>
      <c r="EOC461" s="16"/>
      <c r="EOD461" s="17"/>
      <c r="EOE461" s="18"/>
      <c r="EON461" s="16"/>
      <c r="EOO461" s="17"/>
      <c r="EOP461" s="18"/>
      <c r="EOY461" s="16"/>
      <c r="EOZ461" s="17"/>
      <c r="EPA461" s="18"/>
      <c r="EPJ461" s="16"/>
      <c r="EPK461" s="17"/>
      <c r="EPL461" s="18"/>
      <c r="EPU461" s="16"/>
      <c r="EPV461" s="17"/>
      <c r="EPW461" s="18"/>
      <c r="EQF461" s="16"/>
      <c r="EQG461" s="17"/>
      <c r="EQH461" s="18"/>
      <c r="EQQ461" s="16"/>
      <c r="EQR461" s="17"/>
      <c r="EQS461" s="18"/>
      <c r="ERB461" s="16"/>
      <c r="ERC461" s="17"/>
      <c r="ERD461" s="18"/>
      <c r="ERM461" s="16"/>
      <c r="ERN461" s="17"/>
      <c r="ERO461" s="18"/>
      <c r="ERX461" s="16"/>
      <c r="ERY461" s="17"/>
      <c r="ERZ461" s="18"/>
      <c r="ESI461" s="16"/>
      <c r="ESJ461" s="17"/>
      <c r="ESK461" s="18"/>
      <c r="EST461" s="16"/>
      <c r="ESU461" s="17"/>
      <c r="ESV461" s="18"/>
      <c r="ETE461" s="16"/>
      <c r="ETF461" s="17"/>
      <c r="ETG461" s="18"/>
      <c r="ETP461" s="16"/>
      <c r="ETQ461" s="17"/>
      <c r="ETR461" s="18"/>
      <c r="EUA461" s="16"/>
      <c r="EUB461" s="17"/>
      <c r="EUC461" s="18"/>
      <c r="EUL461" s="16"/>
      <c r="EUM461" s="17"/>
      <c r="EUN461" s="18"/>
      <c r="EUW461" s="16"/>
      <c r="EUX461" s="17"/>
      <c r="EUY461" s="18"/>
      <c r="EVH461" s="16"/>
      <c r="EVI461" s="17"/>
      <c r="EVJ461" s="18"/>
      <c r="EVS461" s="16"/>
      <c r="EVT461" s="17"/>
      <c r="EVU461" s="18"/>
      <c r="EWD461" s="16"/>
      <c r="EWE461" s="17"/>
      <c r="EWF461" s="18"/>
      <c r="EWO461" s="16"/>
      <c r="EWP461" s="17"/>
      <c r="EWQ461" s="18"/>
      <c r="EWZ461" s="16"/>
      <c r="EXA461" s="17"/>
      <c r="EXB461" s="18"/>
      <c r="EXK461" s="16"/>
      <c r="EXL461" s="17"/>
      <c r="EXM461" s="18"/>
      <c r="EXV461" s="16"/>
      <c r="EXW461" s="17"/>
      <c r="EXX461" s="18"/>
      <c r="EYG461" s="16"/>
      <c r="EYH461" s="17"/>
      <c r="EYI461" s="18"/>
      <c r="EYR461" s="16"/>
      <c r="EYS461" s="17"/>
      <c r="EYT461" s="18"/>
      <c r="EZC461" s="16"/>
      <c r="EZD461" s="17"/>
      <c r="EZE461" s="18"/>
      <c r="EZN461" s="16"/>
      <c r="EZO461" s="17"/>
      <c r="EZP461" s="18"/>
      <c r="EZY461" s="16"/>
      <c r="EZZ461" s="17"/>
      <c r="FAA461" s="18"/>
      <c r="FAJ461" s="16"/>
      <c r="FAK461" s="17"/>
      <c r="FAL461" s="18"/>
      <c r="FAU461" s="16"/>
      <c r="FAV461" s="17"/>
      <c r="FAW461" s="18"/>
      <c r="FBF461" s="16"/>
      <c r="FBG461" s="17"/>
      <c r="FBH461" s="18"/>
      <c r="FBQ461" s="16"/>
      <c r="FBR461" s="17"/>
      <c r="FBS461" s="18"/>
      <c r="FCB461" s="16"/>
      <c r="FCC461" s="17"/>
      <c r="FCD461" s="18"/>
      <c r="FCM461" s="16"/>
      <c r="FCN461" s="17"/>
      <c r="FCO461" s="18"/>
      <c r="FCX461" s="16"/>
      <c r="FCY461" s="17"/>
      <c r="FCZ461" s="18"/>
      <c r="FDI461" s="16"/>
      <c r="FDJ461" s="17"/>
      <c r="FDK461" s="18"/>
      <c r="FDT461" s="16"/>
      <c r="FDU461" s="17"/>
      <c r="FDV461" s="18"/>
      <c r="FEE461" s="16"/>
      <c r="FEF461" s="17"/>
      <c r="FEG461" s="18"/>
      <c r="FEP461" s="16"/>
      <c r="FEQ461" s="17"/>
      <c r="FER461" s="18"/>
      <c r="FFA461" s="16"/>
      <c r="FFB461" s="17"/>
      <c r="FFC461" s="18"/>
      <c r="FFL461" s="16"/>
      <c r="FFM461" s="17"/>
      <c r="FFN461" s="18"/>
      <c r="FFW461" s="16"/>
      <c r="FFX461" s="17"/>
      <c r="FFY461" s="18"/>
      <c r="FGH461" s="16"/>
      <c r="FGI461" s="17"/>
      <c r="FGJ461" s="18"/>
      <c r="FGS461" s="16"/>
      <c r="FGT461" s="17"/>
      <c r="FGU461" s="18"/>
      <c r="FHD461" s="16"/>
      <c r="FHE461" s="17"/>
      <c r="FHF461" s="18"/>
      <c r="FHO461" s="16"/>
      <c r="FHP461" s="17"/>
      <c r="FHQ461" s="18"/>
      <c r="FHZ461" s="16"/>
      <c r="FIA461" s="17"/>
      <c r="FIB461" s="18"/>
      <c r="FIK461" s="16"/>
      <c r="FIL461" s="17"/>
      <c r="FIM461" s="18"/>
      <c r="FIV461" s="16"/>
      <c r="FIW461" s="17"/>
      <c r="FIX461" s="18"/>
      <c r="FJG461" s="16"/>
      <c r="FJH461" s="17"/>
      <c r="FJI461" s="18"/>
      <c r="FJR461" s="16"/>
      <c r="FJS461" s="17"/>
      <c r="FJT461" s="18"/>
      <c r="FKC461" s="16"/>
      <c r="FKD461" s="17"/>
      <c r="FKE461" s="18"/>
      <c r="FKN461" s="16"/>
      <c r="FKO461" s="17"/>
      <c r="FKP461" s="18"/>
      <c r="FKY461" s="16"/>
      <c r="FKZ461" s="17"/>
      <c r="FLA461" s="18"/>
      <c r="FLJ461" s="16"/>
      <c r="FLK461" s="17"/>
      <c r="FLL461" s="18"/>
      <c r="FLU461" s="16"/>
      <c r="FLV461" s="17"/>
      <c r="FLW461" s="18"/>
      <c r="FMF461" s="16"/>
      <c r="FMG461" s="17"/>
      <c r="FMH461" s="18"/>
      <c r="FMQ461" s="16"/>
      <c r="FMR461" s="17"/>
      <c r="FMS461" s="18"/>
      <c r="FNB461" s="16"/>
      <c r="FNC461" s="17"/>
      <c r="FND461" s="18"/>
      <c r="FNM461" s="16"/>
      <c r="FNN461" s="17"/>
      <c r="FNO461" s="18"/>
      <c r="FNX461" s="16"/>
      <c r="FNY461" s="17"/>
      <c r="FNZ461" s="18"/>
      <c r="FOI461" s="16"/>
      <c r="FOJ461" s="17"/>
      <c r="FOK461" s="18"/>
      <c r="FOT461" s="16"/>
      <c r="FOU461" s="17"/>
      <c r="FOV461" s="18"/>
      <c r="FPE461" s="16"/>
      <c r="FPF461" s="17"/>
      <c r="FPG461" s="18"/>
      <c r="FPP461" s="16"/>
      <c r="FPQ461" s="17"/>
      <c r="FPR461" s="18"/>
      <c r="FQA461" s="16"/>
      <c r="FQB461" s="17"/>
      <c r="FQC461" s="18"/>
      <c r="FQL461" s="16"/>
      <c r="FQM461" s="17"/>
      <c r="FQN461" s="18"/>
      <c r="FQW461" s="16"/>
      <c r="FQX461" s="17"/>
      <c r="FQY461" s="18"/>
      <c r="FRH461" s="16"/>
      <c r="FRI461" s="17"/>
      <c r="FRJ461" s="18"/>
      <c r="FRS461" s="16"/>
      <c r="FRT461" s="17"/>
      <c r="FRU461" s="18"/>
      <c r="FSD461" s="16"/>
      <c r="FSE461" s="17"/>
      <c r="FSF461" s="18"/>
      <c r="FSO461" s="16"/>
      <c r="FSP461" s="17"/>
      <c r="FSQ461" s="18"/>
      <c r="FSZ461" s="16"/>
      <c r="FTA461" s="17"/>
      <c r="FTB461" s="18"/>
      <c r="FTK461" s="16"/>
      <c r="FTL461" s="17"/>
      <c r="FTM461" s="18"/>
      <c r="FTV461" s="16"/>
      <c r="FTW461" s="17"/>
      <c r="FTX461" s="18"/>
      <c r="FUG461" s="16"/>
      <c r="FUH461" s="17"/>
      <c r="FUI461" s="18"/>
      <c r="FUR461" s="16"/>
      <c r="FUS461" s="17"/>
      <c r="FUT461" s="18"/>
      <c r="FVC461" s="16"/>
      <c r="FVD461" s="17"/>
      <c r="FVE461" s="18"/>
      <c r="FVN461" s="16"/>
      <c r="FVO461" s="17"/>
      <c r="FVP461" s="18"/>
      <c r="FVY461" s="16"/>
      <c r="FVZ461" s="17"/>
      <c r="FWA461" s="18"/>
      <c r="FWJ461" s="16"/>
      <c r="FWK461" s="17"/>
      <c r="FWL461" s="18"/>
      <c r="FWU461" s="16"/>
      <c r="FWV461" s="17"/>
      <c r="FWW461" s="18"/>
      <c r="FXF461" s="16"/>
      <c r="FXG461" s="17"/>
      <c r="FXH461" s="18"/>
      <c r="FXQ461" s="16"/>
      <c r="FXR461" s="17"/>
      <c r="FXS461" s="18"/>
      <c r="FYB461" s="16"/>
      <c r="FYC461" s="17"/>
      <c r="FYD461" s="18"/>
      <c r="FYM461" s="16"/>
      <c r="FYN461" s="17"/>
      <c r="FYO461" s="18"/>
      <c r="FYX461" s="16"/>
      <c r="FYY461" s="17"/>
      <c r="FYZ461" s="18"/>
      <c r="FZI461" s="16"/>
      <c r="FZJ461" s="17"/>
      <c r="FZK461" s="18"/>
      <c r="FZT461" s="16"/>
      <c r="FZU461" s="17"/>
      <c r="FZV461" s="18"/>
      <c r="GAE461" s="16"/>
      <c r="GAF461" s="17"/>
      <c r="GAG461" s="18"/>
      <c r="GAP461" s="16"/>
      <c r="GAQ461" s="17"/>
      <c r="GAR461" s="18"/>
      <c r="GBA461" s="16"/>
      <c r="GBB461" s="17"/>
      <c r="GBC461" s="18"/>
      <c r="GBL461" s="16"/>
      <c r="GBM461" s="17"/>
      <c r="GBN461" s="18"/>
      <c r="GBW461" s="16"/>
      <c r="GBX461" s="17"/>
      <c r="GBY461" s="18"/>
      <c r="GCH461" s="16"/>
      <c r="GCI461" s="17"/>
      <c r="GCJ461" s="18"/>
      <c r="GCS461" s="16"/>
      <c r="GCT461" s="17"/>
      <c r="GCU461" s="18"/>
      <c r="GDD461" s="16"/>
      <c r="GDE461" s="17"/>
      <c r="GDF461" s="18"/>
      <c r="GDO461" s="16"/>
      <c r="GDP461" s="17"/>
      <c r="GDQ461" s="18"/>
      <c r="GDZ461" s="16"/>
      <c r="GEA461" s="17"/>
      <c r="GEB461" s="18"/>
      <c r="GEK461" s="16"/>
      <c r="GEL461" s="17"/>
      <c r="GEM461" s="18"/>
      <c r="GEV461" s="16"/>
      <c r="GEW461" s="17"/>
      <c r="GEX461" s="18"/>
      <c r="GFG461" s="16"/>
      <c r="GFH461" s="17"/>
      <c r="GFI461" s="18"/>
      <c r="GFR461" s="16"/>
      <c r="GFS461" s="17"/>
      <c r="GFT461" s="18"/>
      <c r="GGC461" s="16"/>
      <c r="GGD461" s="17"/>
      <c r="GGE461" s="18"/>
      <c r="GGN461" s="16"/>
      <c r="GGO461" s="17"/>
      <c r="GGP461" s="18"/>
      <c r="GGY461" s="16"/>
      <c r="GGZ461" s="17"/>
      <c r="GHA461" s="18"/>
      <c r="GHJ461" s="16"/>
      <c r="GHK461" s="17"/>
      <c r="GHL461" s="18"/>
      <c r="GHU461" s="16"/>
      <c r="GHV461" s="17"/>
      <c r="GHW461" s="18"/>
      <c r="GIF461" s="16"/>
      <c r="GIG461" s="17"/>
      <c r="GIH461" s="18"/>
      <c r="GIQ461" s="16"/>
      <c r="GIR461" s="17"/>
      <c r="GIS461" s="18"/>
      <c r="GJB461" s="16"/>
      <c r="GJC461" s="17"/>
      <c r="GJD461" s="18"/>
      <c r="GJM461" s="16"/>
      <c r="GJN461" s="17"/>
      <c r="GJO461" s="18"/>
      <c r="GJX461" s="16"/>
      <c r="GJY461" s="17"/>
      <c r="GJZ461" s="18"/>
      <c r="GKI461" s="16"/>
      <c r="GKJ461" s="17"/>
      <c r="GKK461" s="18"/>
      <c r="GKT461" s="16"/>
      <c r="GKU461" s="17"/>
      <c r="GKV461" s="18"/>
      <c r="GLE461" s="16"/>
      <c r="GLF461" s="17"/>
      <c r="GLG461" s="18"/>
      <c r="GLP461" s="16"/>
      <c r="GLQ461" s="17"/>
      <c r="GLR461" s="18"/>
      <c r="GMA461" s="16"/>
      <c r="GMB461" s="17"/>
      <c r="GMC461" s="18"/>
      <c r="GML461" s="16"/>
      <c r="GMM461" s="17"/>
      <c r="GMN461" s="18"/>
      <c r="GMW461" s="16"/>
      <c r="GMX461" s="17"/>
      <c r="GMY461" s="18"/>
      <c r="GNH461" s="16"/>
      <c r="GNI461" s="17"/>
      <c r="GNJ461" s="18"/>
      <c r="GNS461" s="16"/>
      <c r="GNT461" s="17"/>
      <c r="GNU461" s="18"/>
      <c r="GOD461" s="16"/>
      <c r="GOE461" s="17"/>
      <c r="GOF461" s="18"/>
      <c r="GOO461" s="16"/>
      <c r="GOP461" s="17"/>
      <c r="GOQ461" s="18"/>
      <c r="GOZ461" s="16"/>
      <c r="GPA461" s="17"/>
      <c r="GPB461" s="18"/>
      <c r="GPK461" s="16"/>
      <c r="GPL461" s="17"/>
      <c r="GPM461" s="18"/>
      <c r="GPV461" s="16"/>
      <c r="GPW461" s="17"/>
      <c r="GPX461" s="18"/>
      <c r="GQG461" s="16"/>
      <c r="GQH461" s="17"/>
      <c r="GQI461" s="18"/>
      <c r="GQR461" s="16"/>
      <c r="GQS461" s="17"/>
      <c r="GQT461" s="18"/>
      <c r="GRC461" s="16"/>
      <c r="GRD461" s="17"/>
      <c r="GRE461" s="18"/>
      <c r="GRN461" s="16"/>
      <c r="GRO461" s="17"/>
      <c r="GRP461" s="18"/>
      <c r="GRY461" s="16"/>
      <c r="GRZ461" s="17"/>
      <c r="GSA461" s="18"/>
      <c r="GSJ461" s="16"/>
      <c r="GSK461" s="17"/>
      <c r="GSL461" s="18"/>
      <c r="GSU461" s="16"/>
      <c r="GSV461" s="17"/>
      <c r="GSW461" s="18"/>
      <c r="GTF461" s="16"/>
      <c r="GTG461" s="17"/>
      <c r="GTH461" s="18"/>
      <c r="GTQ461" s="16"/>
      <c r="GTR461" s="17"/>
      <c r="GTS461" s="18"/>
      <c r="GUB461" s="16"/>
      <c r="GUC461" s="17"/>
      <c r="GUD461" s="18"/>
      <c r="GUM461" s="16"/>
      <c r="GUN461" s="17"/>
      <c r="GUO461" s="18"/>
      <c r="GUX461" s="16"/>
      <c r="GUY461" s="17"/>
      <c r="GUZ461" s="18"/>
      <c r="GVI461" s="16"/>
      <c r="GVJ461" s="17"/>
      <c r="GVK461" s="18"/>
      <c r="GVT461" s="16"/>
      <c r="GVU461" s="17"/>
      <c r="GVV461" s="18"/>
      <c r="GWE461" s="16"/>
      <c r="GWF461" s="17"/>
      <c r="GWG461" s="18"/>
      <c r="GWP461" s="16"/>
      <c r="GWQ461" s="17"/>
      <c r="GWR461" s="18"/>
      <c r="GXA461" s="16"/>
      <c r="GXB461" s="17"/>
      <c r="GXC461" s="18"/>
      <c r="GXL461" s="16"/>
      <c r="GXM461" s="17"/>
      <c r="GXN461" s="18"/>
      <c r="GXW461" s="16"/>
      <c r="GXX461" s="17"/>
      <c r="GXY461" s="18"/>
      <c r="GYH461" s="16"/>
      <c r="GYI461" s="17"/>
      <c r="GYJ461" s="18"/>
      <c r="GYS461" s="16"/>
      <c r="GYT461" s="17"/>
      <c r="GYU461" s="18"/>
      <c r="GZD461" s="16"/>
      <c r="GZE461" s="17"/>
      <c r="GZF461" s="18"/>
      <c r="GZO461" s="16"/>
      <c r="GZP461" s="17"/>
      <c r="GZQ461" s="18"/>
      <c r="GZZ461" s="16"/>
      <c r="HAA461" s="17"/>
      <c r="HAB461" s="18"/>
      <c r="HAK461" s="16"/>
      <c r="HAL461" s="17"/>
      <c r="HAM461" s="18"/>
      <c r="HAV461" s="16"/>
      <c r="HAW461" s="17"/>
      <c r="HAX461" s="18"/>
      <c r="HBG461" s="16"/>
      <c r="HBH461" s="17"/>
      <c r="HBI461" s="18"/>
      <c r="HBR461" s="16"/>
      <c r="HBS461" s="17"/>
      <c r="HBT461" s="18"/>
      <c r="HCC461" s="16"/>
      <c r="HCD461" s="17"/>
      <c r="HCE461" s="18"/>
      <c r="HCN461" s="16"/>
      <c r="HCO461" s="17"/>
      <c r="HCP461" s="18"/>
      <c r="HCY461" s="16"/>
      <c r="HCZ461" s="17"/>
      <c r="HDA461" s="18"/>
      <c r="HDJ461" s="16"/>
      <c r="HDK461" s="17"/>
      <c r="HDL461" s="18"/>
      <c r="HDU461" s="16"/>
      <c r="HDV461" s="17"/>
      <c r="HDW461" s="18"/>
      <c r="HEF461" s="16"/>
      <c r="HEG461" s="17"/>
      <c r="HEH461" s="18"/>
      <c r="HEQ461" s="16"/>
      <c r="HER461" s="17"/>
      <c r="HES461" s="18"/>
      <c r="HFB461" s="16"/>
      <c r="HFC461" s="17"/>
      <c r="HFD461" s="18"/>
      <c r="HFM461" s="16"/>
      <c r="HFN461" s="17"/>
      <c r="HFO461" s="18"/>
      <c r="HFX461" s="16"/>
      <c r="HFY461" s="17"/>
      <c r="HFZ461" s="18"/>
      <c r="HGI461" s="16"/>
      <c r="HGJ461" s="17"/>
      <c r="HGK461" s="18"/>
      <c r="HGT461" s="16"/>
      <c r="HGU461" s="17"/>
      <c r="HGV461" s="18"/>
      <c r="HHE461" s="16"/>
      <c r="HHF461" s="17"/>
      <c r="HHG461" s="18"/>
      <c r="HHP461" s="16"/>
      <c r="HHQ461" s="17"/>
      <c r="HHR461" s="18"/>
      <c r="HIA461" s="16"/>
      <c r="HIB461" s="17"/>
      <c r="HIC461" s="18"/>
      <c r="HIL461" s="16"/>
      <c r="HIM461" s="17"/>
      <c r="HIN461" s="18"/>
      <c r="HIW461" s="16"/>
      <c r="HIX461" s="17"/>
      <c r="HIY461" s="18"/>
      <c r="HJH461" s="16"/>
      <c r="HJI461" s="17"/>
      <c r="HJJ461" s="18"/>
      <c r="HJS461" s="16"/>
      <c r="HJT461" s="17"/>
      <c r="HJU461" s="18"/>
      <c r="HKD461" s="16"/>
      <c r="HKE461" s="17"/>
      <c r="HKF461" s="18"/>
      <c r="HKO461" s="16"/>
      <c r="HKP461" s="17"/>
      <c r="HKQ461" s="18"/>
      <c r="HKZ461" s="16"/>
      <c r="HLA461" s="17"/>
      <c r="HLB461" s="18"/>
      <c r="HLK461" s="16"/>
      <c r="HLL461" s="17"/>
      <c r="HLM461" s="18"/>
      <c r="HLV461" s="16"/>
      <c r="HLW461" s="17"/>
      <c r="HLX461" s="18"/>
      <c r="HMG461" s="16"/>
      <c r="HMH461" s="17"/>
      <c r="HMI461" s="18"/>
      <c r="HMR461" s="16"/>
      <c r="HMS461" s="17"/>
      <c r="HMT461" s="18"/>
      <c r="HNC461" s="16"/>
      <c r="HND461" s="17"/>
      <c r="HNE461" s="18"/>
      <c r="HNN461" s="16"/>
      <c r="HNO461" s="17"/>
      <c r="HNP461" s="18"/>
      <c r="HNY461" s="16"/>
      <c r="HNZ461" s="17"/>
      <c r="HOA461" s="18"/>
      <c r="HOJ461" s="16"/>
      <c r="HOK461" s="17"/>
      <c r="HOL461" s="18"/>
      <c r="HOU461" s="16"/>
      <c r="HOV461" s="17"/>
      <c r="HOW461" s="18"/>
      <c r="HPF461" s="16"/>
      <c r="HPG461" s="17"/>
      <c r="HPH461" s="18"/>
      <c r="HPQ461" s="16"/>
      <c r="HPR461" s="17"/>
      <c r="HPS461" s="18"/>
      <c r="HQB461" s="16"/>
      <c r="HQC461" s="17"/>
      <c r="HQD461" s="18"/>
      <c r="HQM461" s="16"/>
      <c r="HQN461" s="17"/>
      <c r="HQO461" s="18"/>
      <c r="HQX461" s="16"/>
      <c r="HQY461" s="17"/>
      <c r="HQZ461" s="18"/>
      <c r="HRI461" s="16"/>
      <c r="HRJ461" s="17"/>
      <c r="HRK461" s="18"/>
      <c r="HRT461" s="16"/>
      <c r="HRU461" s="17"/>
      <c r="HRV461" s="18"/>
      <c r="HSE461" s="16"/>
      <c r="HSF461" s="17"/>
      <c r="HSG461" s="18"/>
      <c r="HSP461" s="16"/>
      <c r="HSQ461" s="17"/>
      <c r="HSR461" s="18"/>
      <c r="HTA461" s="16"/>
      <c r="HTB461" s="17"/>
      <c r="HTC461" s="18"/>
      <c r="HTL461" s="16"/>
      <c r="HTM461" s="17"/>
      <c r="HTN461" s="18"/>
      <c r="HTW461" s="16"/>
      <c r="HTX461" s="17"/>
      <c r="HTY461" s="18"/>
      <c r="HUH461" s="16"/>
      <c r="HUI461" s="17"/>
      <c r="HUJ461" s="18"/>
      <c r="HUS461" s="16"/>
      <c r="HUT461" s="17"/>
      <c r="HUU461" s="18"/>
      <c r="HVD461" s="16"/>
      <c r="HVE461" s="17"/>
      <c r="HVF461" s="18"/>
      <c r="HVO461" s="16"/>
      <c r="HVP461" s="17"/>
      <c r="HVQ461" s="18"/>
      <c r="HVZ461" s="16"/>
      <c r="HWA461" s="17"/>
      <c r="HWB461" s="18"/>
      <c r="HWK461" s="16"/>
      <c r="HWL461" s="17"/>
      <c r="HWM461" s="18"/>
      <c r="HWV461" s="16"/>
      <c r="HWW461" s="17"/>
      <c r="HWX461" s="18"/>
      <c r="HXG461" s="16"/>
      <c r="HXH461" s="17"/>
      <c r="HXI461" s="18"/>
      <c r="HXR461" s="16"/>
      <c r="HXS461" s="17"/>
      <c r="HXT461" s="18"/>
      <c r="HYC461" s="16"/>
      <c r="HYD461" s="17"/>
      <c r="HYE461" s="18"/>
      <c r="HYN461" s="16"/>
      <c r="HYO461" s="17"/>
      <c r="HYP461" s="18"/>
      <c r="HYY461" s="16"/>
      <c r="HYZ461" s="17"/>
      <c r="HZA461" s="18"/>
      <c r="HZJ461" s="16"/>
      <c r="HZK461" s="17"/>
      <c r="HZL461" s="18"/>
      <c r="HZU461" s="16"/>
      <c r="HZV461" s="17"/>
      <c r="HZW461" s="18"/>
      <c r="IAF461" s="16"/>
      <c r="IAG461" s="17"/>
      <c r="IAH461" s="18"/>
      <c r="IAQ461" s="16"/>
      <c r="IAR461" s="17"/>
      <c r="IAS461" s="18"/>
      <c r="IBB461" s="16"/>
      <c r="IBC461" s="17"/>
      <c r="IBD461" s="18"/>
      <c r="IBM461" s="16"/>
      <c r="IBN461" s="17"/>
      <c r="IBO461" s="18"/>
      <c r="IBX461" s="16"/>
      <c r="IBY461" s="17"/>
      <c r="IBZ461" s="18"/>
      <c r="ICI461" s="16"/>
      <c r="ICJ461" s="17"/>
      <c r="ICK461" s="18"/>
      <c r="ICT461" s="16"/>
      <c r="ICU461" s="17"/>
      <c r="ICV461" s="18"/>
      <c r="IDE461" s="16"/>
      <c r="IDF461" s="17"/>
      <c r="IDG461" s="18"/>
      <c r="IDP461" s="16"/>
      <c r="IDQ461" s="17"/>
      <c r="IDR461" s="18"/>
      <c r="IEA461" s="16"/>
      <c r="IEB461" s="17"/>
      <c r="IEC461" s="18"/>
      <c r="IEL461" s="16"/>
      <c r="IEM461" s="17"/>
      <c r="IEN461" s="18"/>
      <c r="IEW461" s="16"/>
      <c r="IEX461" s="17"/>
      <c r="IEY461" s="18"/>
      <c r="IFH461" s="16"/>
      <c r="IFI461" s="17"/>
      <c r="IFJ461" s="18"/>
      <c r="IFS461" s="16"/>
      <c r="IFT461" s="17"/>
      <c r="IFU461" s="18"/>
      <c r="IGD461" s="16"/>
      <c r="IGE461" s="17"/>
      <c r="IGF461" s="18"/>
      <c r="IGO461" s="16"/>
      <c r="IGP461" s="17"/>
      <c r="IGQ461" s="18"/>
      <c r="IGZ461" s="16"/>
      <c r="IHA461" s="17"/>
      <c r="IHB461" s="18"/>
      <c r="IHK461" s="16"/>
      <c r="IHL461" s="17"/>
      <c r="IHM461" s="18"/>
      <c r="IHV461" s="16"/>
      <c r="IHW461" s="17"/>
      <c r="IHX461" s="18"/>
      <c r="IIG461" s="16"/>
      <c r="IIH461" s="17"/>
      <c r="III461" s="18"/>
      <c r="IIR461" s="16"/>
      <c r="IIS461" s="17"/>
      <c r="IIT461" s="18"/>
      <c r="IJC461" s="16"/>
      <c r="IJD461" s="17"/>
      <c r="IJE461" s="18"/>
      <c r="IJN461" s="16"/>
      <c r="IJO461" s="17"/>
      <c r="IJP461" s="18"/>
      <c r="IJY461" s="16"/>
      <c r="IJZ461" s="17"/>
      <c r="IKA461" s="18"/>
      <c r="IKJ461" s="16"/>
      <c r="IKK461" s="17"/>
      <c r="IKL461" s="18"/>
      <c r="IKU461" s="16"/>
      <c r="IKV461" s="17"/>
      <c r="IKW461" s="18"/>
      <c r="ILF461" s="16"/>
      <c r="ILG461" s="17"/>
      <c r="ILH461" s="18"/>
      <c r="ILQ461" s="16"/>
      <c r="ILR461" s="17"/>
      <c r="ILS461" s="18"/>
      <c r="IMB461" s="16"/>
      <c r="IMC461" s="17"/>
      <c r="IMD461" s="18"/>
      <c r="IMM461" s="16"/>
      <c r="IMN461" s="17"/>
      <c r="IMO461" s="18"/>
      <c r="IMX461" s="16"/>
      <c r="IMY461" s="17"/>
      <c r="IMZ461" s="18"/>
      <c r="INI461" s="16"/>
      <c r="INJ461" s="17"/>
      <c r="INK461" s="18"/>
      <c r="INT461" s="16"/>
      <c r="INU461" s="17"/>
      <c r="INV461" s="18"/>
      <c r="IOE461" s="16"/>
      <c r="IOF461" s="17"/>
      <c r="IOG461" s="18"/>
      <c r="IOP461" s="16"/>
      <c r="IOQ461" s="17"/>
      <c r="IOR461" s="18"/>
      <c r="IPA461" s="16"/>
      <c r="IPB461" s="17"/>
      <c r="IPC461" s="18"/>
      <c r="IPL461" s="16"/>
      <c r="IPM461" s="17"/>
      <c r="IPN461" s="18"/>
      <c r="IPW461" s="16"/>
      <c r="IPX461" s="17"/>
      <c r="IPY461" s="18"/>
      <c r="IQH461" s="16"/>
      <c r="IQI461" s="17"/>
      <c r="IQJ461" s="18"/>
      <c r="IQS461" s="16"/>
      <c r="IQT461" s="17"/>
      <c r="IQU461" s="18"/>
      <c r="IRD461" s="16"/>
      <c r="IRE461" s="17"/>
      <c r="IRF461" s="18"/>
      <c r="IRO461" s="16"/>
      <c r="IRP461" s="17"/>
      <c r="IRQ461" s="18"/>
      <c r="IRZ461" s="16"/>
      <c r="ISA461" s="17"/>
      <c r="ISB461" s="18"/>
      <c r="ISK461" s="16"/>
      <c r="ISL461" s="17"/>
      <c r="ISM461" s="18"/>
      <c r="ISV461" s="16"/>
      <c r="ISW461" s="17"/>
      <c r="ISX461" s="18"/>
      <c r="ITG461" s="16"/>
      <c r="ITH461" s="17"/>
      <c r="ITI461" s="18"/>
      <c r="ITR461" s="16"/>
      <c r="ITS461" s="17"/>
      <c r="ITT461" s="18"/>
      <c r="IUC461" s="16"/>
      <c r="IUD461" s="17"/>
      <c r="IUE461" s="18"/>
      <c r="IUN461" s="16"/>
      <c r="IUO461" s="17"/>
      <c r="IUP461" s="18"/>
      <c r="IUY461" s="16"/>
      <c r="IUZ461" s="17"/>
      <c r="IVA461" s="18"/>
      <c r="IVJ461" s="16"/>
      <c r="IVK461" s="17"/>
      <c r="IVL461" s="18"/>
      <c r="IVU461" s="16"/>
      <c r="IVV461" s="17"/>
      <c r="IVW461" s="18"/>
      <c r="IWF461" s="16"/>
      <c r="IWG461" s="17"/>
      <c r="IWH461" s="18"/>
      <c r="IWQ461" s="16"/>
      <c r="IWR461" s="17"/>
      <c r="IWS461" s="18"/>
      <c r="IXB461" s="16"/>
      <c r="IXC461" s="17"/>
      <c r="IXD461" s="18"/>
      <c r="IXM461" s="16"/>
      <c r="IXN461" s="17"/>
      <c r="IXO461" s="18"/>
      <c r="IXX461" s="16"/>
      <c r="IXY461" s="17"/>
      <c r="IXZ461" s="18"/>
      <c r="IYI461" s="16"/>
      <c r="IYJ461" s="17"/>
      <c r="IYK461" s="18"/>
      <c r="IYT461" s="16"/>
      <c r="IYU461" s="17"/>
      <c r="IYV461" s="18"/>
      <c r="IZE461" s="16"/>
      <c r="IZF461" s="17"/>
      <c r="IZG461" s="18"/>
      <c r="IZP461" s="16"/>
      <c r="IZQ461" s="17"/>
      <c r="IZR461" s="18"/>
      <c r="JAA461" s="16"/>
      <c r="JAB461" s="17"/>
      <c r="JAC461" s="18"/>
      <c r="JAL461" s="16"/>
      <c r="JAM461" s="17"/>
      <c r="JAN461" s="18"/>
      <c r="JAW461" s="16"/>
      <c r="JAX461" s="17"/>
      <c r="JAY461" s="18"/>
      <c r="JBH461" s="16"/>
      <c r="JBI461" s="17"/>
      <c r="JBJ461" s="18"/>
      <c r="JBS461" s="16"/>
      <c r="JBT461" s="17"/>
      <c r="JBU461" s="18"/>
      <c r="JCD461" s="16"/>
      <c r="JCE461" s="17"/>
      <c r="JCF461" s="18"/>
      <c r="JCO461" s="16"/>
      <c r="JCP461" s="17"/>
      <c r="JCQ461" s="18"/>
      <c r="JCZ461" s="16"/>
      <c r="JDA461" s="17"/>
      <c r="JDB461" s="18"/>
      <c r="JDK461" s="16"/>
      <c r="JDL461" s="17"/>
      <c r="JDM461" s="18"/>
      <c r="JDV461" s="16"/>
      <c r="JDW461" s="17"/>
      <c r="JDX461" s="18"/>
      <c r="JEG461" s="16"/>
      <c r="JEH461" s="17"/>
      <c r="JEI461" s="18"/>
      <c r="JER461" s="16"/>
      <c r="JES461" s="17"/>
      <c r="JET461" s="18"/>
      <c r="JFC461" s="16"/>
      <c r="JFD461" s="17"/>
      <c r="JFE461" s="18"/>
      <c r="JFN461" s="16"/>
      <c r="JFO461" s="17"/>
      <c r="JFP461" s="18"/>
      <c r="JFY461" s="16"/>
      <c r="JFZ461" s="17"/>
      <c r="JGA461" s="18"/>
      <c r="JGJ461" s="16"/>
      <c r="JGK461" s="17"/>
      <c r="JGL461" s="18"/>
      <c r="JGU461" s="16"/>
      <c r="JGV461" s="17"/>
      <c r="JGW461" s="18"/>
      <c r="JHF461" s="16"/>
      <c r="JHG461" s="17"/>
      <c r="JHH461" s="18"/>
      <c r="JHQ461" s="16"/>
      <c r="JHR461" s="17"/>
      <c r="JHS461" s="18"/>
      <c r="JIB461" s="16"/>
      <c r="JIC461" s="17"/>
      <c r="JID461" s="18"/>
      <c r="JIM461" s="16"/>
      <c r="JIN461" s="17"/>
      <c r="JIO461" s="18"/>
      <c r="JIX461" s="16"/>
      <c r="JIY461" s="17"/>
      <c r="JIZ461" s="18"/>
      <c r="JJI461" s="16"/>
      <c r="JJJ461" s="17"/>
      <c r="JJK461" s="18"/>
      <c r="JJT461" s="16"/>
      <c r="JJU461" s="17"/>
      <c r="JJV461" s="18"/>
      <c r="JKE461" s="16"/>
      <c r="JKF461" s="17"/>
      <c r="JKG461" s="18"/>
      <c r="JKP461" s="16"/>
      <c r="JKQ461" s="17"/>
      <c r="JKR461" s="18"/>
      <c r="JLA461" s="16"/>
      <c r="JLB461" s="17"/>
      <c r="JLC461" s="18"/>
      <c r="JLL461" s="16"/>
      <c r="JLM461" s="17"/>
      <c r="JLN461" s="18"/>
      <c r="JLW461" s="16"/>
      <c r="JLX461" s="17"/>
      <c r="JLY461" s="18"/>
      <c r="JMH461" s="16"/>
      <c r="JMI461" s="17"/>
      <c r="JMJ461" s="18"/>
      <c r="JMS461" s="16"/>
      <c r="JMT461" s="17"/>
      <c r="JMU461" s="18"/>
      <c r="JND461" s="16"/>
      <c r="JNE461" s="17"/>
      <c r="JNF461" s="18"/>
      <c r="JNO461" s="16"/>
      <c r="JNP461" s="17"/>
      <c r="JNQ461" s="18"/>
      <c r="JNZ461" s="16"/>
      <c r="JOA461" s="17"/>
      <c r="JOB461" s="18"/>
      <c r="JOK461" s="16"/>
      <c r="JOL461" s="17"/>
      <c r="JOM461" s="18"/>
      <c r="JOV461" s="16"/>
      <c r="JOW461" s="17"/>
      <c r="JOX461" s="18"/>
      <c r="JPG461" s="16"/>
      <c r="JPH461" s="17"/>
      <c r="JPI461" s="18"/>
      <c r="JPR461" s="16"/>
      <c r="JPS461" s="17"/>
      <c r="JPT461" s="18"/>
      <c r="JQC461" s="16"/>
      <c r="JQD461" s="17"/>
      <c r="JQE461" s="18"/>
      <c r="JQN461" s="16"/>
      <c r="JQO461" s="17"/>
      <c r="JQP461" s="18"/>
      <c r="JQY461" s="16"/>
      <c r="JQZ461" s="17"/>
      <c r="JRA461" s="18"/>
      <c r="JRJ461" s="16"/>
      <c r="JRK461" s="17"/>
      <c r="JRL461" s="18"/>
      <c r="JRU461" s="16"/>
      <c r="JRV461" s="17"/>
      <c r="JRW461" s="18"/>
      <c r="JSF461" s="16"/>
      <c r="JSG461" s="17"/>
      <c r="JSH461" s="18"/>
      <c r="JSQ461" s="16"/>
      <c r="JSR461" s="17"/>
      <c r="JSS461" s="18"/>
      <c r="JTB461" s="16"/>
      <c r="JTC461" s="17"/>
      <c r="JTD461" s="18"/>
      <c r="JTM461" s="16"/>
      <c r="JTN461" s="17"/>
      <c r="JTO461" s="18"/>
      <c r="JTX461" s="16"/>
      <c r="JTY461" s="17"/>
      <c r="JTZ461" s="18"/>
      <c r="JUI461" s="16"/>
      <c r="JUJ461" s="17"/>
      <c r="JUK461" s="18"/>
      <c r="JUT461" s="16"/>
      <c r="JUU461" s="17"/>
      <c r="JUV461" s="18"/>
      <c r="JVE461" s="16"/>
      <c r="JVF461" s="17"/>
      <c r="JVG461" s="18"/>
      <c r="JVP461" s="16"/>
      <c r="JVQ461" s="17"/>
      <c r="JVR461" s="18"/>
      <c r="JWA461" s="16"/>
      <c r="JWB461" s="17"/>
      <c r="JWC461" s="18"/>
      <c r="JWL461" s="16"/>
      <c r="JWM461" s="17"/>
      <c r="JWN461" s="18"/>
      <c r="JWW461" s="16"/>
      <c r="JWX461" s="17"/>
      <c r="JWY461" s="18"/>
      <c r="JXH461" s="16"/>
      <c r="JXI461" s="17"/>
      <c r="JXJ461" s="18"/>
      <c r="JXS461" s="16"/>
      <c r="JXT461" s="17"/>
      <c r="JXU461" s="18"/>
      <c r="JYD461" s="16"/>
      <c r="JYE461" s="17"/>
      <c r="JYF461" s="18"/>
      <c r="JYO461" s="16"/>
      <c r="JYP461" s="17"/>
      <c r="JYQ461" s="18"/>
      <c r="JYZ461" s="16"/>
      <c r="JZA461" s="17"/>
      <c r="JZB461" s="18"/>
      <c r="JZK461" s="16"/>
      <c r="JZL461" s="17"/>
      <c r="JZM461" s="18"/>
      <c r="JZV461" s="16"/>
      <c r="JZW461" s="17"/>
      <c r="JZX461" s="18"/>
      <c r="KAG461" s="16"/>
      <c r="KAH461" s="17"/>
      <c r="KAI461" s="18"/>
      <c r="KAR461" s="16"/>
      <c r="KAS461" s="17"/>
      <c r="KAT461" s="18"/>
      <c r="KBC461" s="16"/>
      <c r="KBD461" s="17"/>
      <c r="KBE461" s="18"/>
      <c r="KBN461" s="16"/>
      <c r="KBO461" s="17"/>
      <c r="KBP461" s="18"/>
      <c r="KBY461" s="16"/>
      <c r="KBZ461" s="17"/>
      <c r="KCA461" s="18"/>
      <c r="KCJ461" s="16"/>
      <c r="KCK461" s="17"/>
      <c r="KCL461" s="18"/>
      <c r="KCU461" s="16"/>
      <c r="KCV461" s="17"/>
      <c r="KCW461" s="18"/>
      <c r="KDF461" s="16"/>
      <c r="KDG461" s="17"/>
      <c r="KDH461" s="18"/>
      <c r="KDQ461" s="16"/>
      <c r="KDR461" s="17"/>
      <c r="KDS461" s="18"/>
      <c r="KEB461" s="16"/>
      <c r="KEC461" s="17"/>
      <c r="KED461" s="18"/>
      <c r="KEM461" s="16"/>
      <c r="KEN461" s="17"/>
      <c r="KEO461" s="18"/>
      <c r="KEX461" s="16"/>
      <c r="KEY461" s="17"/>
      <c r="KEZ461" s="18"/>
      <c r="KFI461" s="16"/>
      <c r="KFJ461" s="17"/>
      <c r="KFK461" s="18"/>
      <c r="KFT461" s="16"/>
      <c r="KFU461" s="17"/>
      <c r="KFV461" s="18"/>
      <c r="KGE461" s="16"/>
      <c r="KGF461" s="17"/>
      <c r="KGG461" s="18"/>
      <c r="KGP461" s="16"/>
      <c r="KGQ461" s="17"/>
      <c r="KGR461" s="18"/>
      <c r="KHA461" s="16"/>
      <c r="KHB461" s="17"/>
      <c r="KHC461" s="18"/>
      <c r="KHL461" s="16"/>
      <c r="KHM461" s="17"/>
      <c r="KHN461" s="18"/>
      <c r="KHW461" s="16"/>
      <c r="KHX461" s="17"/>
      <c r="KHY461" s="18"/>
      <c r="KIH461" s="16"/>
      <c r="KII461" s="17"/>
      <c r="KIJ461" s="18"/>
      <c r="KIS461" s="16"/>
      <c r="KIT461" s="17"/>
      <c r="KIU461" s="18"/>
      <c r="KJD461" s="16"/>
      <c r="KJE461" s="17"/>
      <c r="KJF461" s="18"/>
      <c r="KJO461" s="16"/>
      <c r="KJP461" s="17"/>
      <c r="KJQ461" s="18"/>
      <c r="KJZ461" s="16"/>
      <c r="KKA461" s="17"/>
      <c r="KKB461" s="18"/>
      <c r="KKK461" s="16"/>
      <c r="KKL461" s="17"/>
      <c r="KKM461" s="18"/>
      <c r="KKV461" s="16"/>
      <c r="KKW461" s="17"/>
      <c r="KKX461" s="18"/>
      <c r="KLG461" s="16"/>
      <c r="KLH461" s="17"/>
      <c r="KLI461" s="18"/>
      <c r="KLR461" s="16"/>
      <c r="KLS461" s="17"/>
      <c r="KLT461" s="18"/>
      <c r="KMC461" s="16"/>
      <c r="KMD461" s="17"/>
      <c r="KME461" s="18"/>
      <c r="KMN461" s="16"/>
      <c r="KMO461" s="17"/>
      <c r="KMP461" s="18"/>
      <c r="KMY461" s="16"/>
      <c r="KMZ461" s="17"/>
      <c r="KNA461" s="18"/>
      <c r="KNJ461" s="16"/>
      <c r="KNK461" s="17"/>
      <c r="KNL461" s="18"/>
      <c r="KNU461" s="16"/>
      <c r="KNV461" s="17"/>
      <c r="KNW461" s="18"/>
      <c r="KOF461" s="16"/>
      <c r="KOG461" s="17"/>
      <c r="KOH461" s="18"/>
      <c r="KOQ461" s="16"/>
      <c r="KOR461" s="17"/>
      <c r="KOS461" s="18"/>
      <c r="KPB461" s="16"/>
      <c r="KPC461" s="17"/>
      <c r="KPD461" s="18"/>
      <c r="KPM461" s="16"/>
      <c r="KPN461" s="17"/>
      <c r="KPO461" s="18"/>
      <c r="KPX461" s="16"/>
      <c r="KPY461" s="17"/>
      <c r="KPZ461" s="18"/>
      <c r="KQI461" s="16"/>
      <c r="KQJ461" s="17"/>
      <c r="KQK461" s="18"/>
      <c r="KQT461" s="16"/>
      <c r="KQU461" s="17"/>
      <c r="KQV461" s="18"/>
      <c r="KRE461" s="16"/>
      <c r="KRF461" s="17"/>
      <c r="KRG461" s="18"/>
      <c r="KRP461" s="16"/>
      <c r="KRQ461" s="17"/>
      <c r="KRR461" s="18"/>
      <c r="KSA461" s="16"/>
      <c r="KSB461" s="17"/>
      <c r="KSC461" s="18"/>
      <c r="KSL461" s="16"/>
      <c r="KSM461" s="17"/>
      <c r="KSN461" s="18"/>
      <c r="KSW461" s="16"/>
      <c r="KSX461" s="17"/>
      <c r="KSY461" s="18"/>
      <c r="KTH461" s="16"/>
      <c r="KTI461" s="17"/>
      <c r="KTJ461" s="18"/>
      <c r="KTS461" s="16"/>
      <c r="KTT461" s="17"/>
      <c r="KTU461" s="18"/>
      <c r="KUD461" s="16"/>
      <c r="KUE461" s="17"/>
      <c r="KUF461" s="18"/>
      <c r="KUO461" s="16"/>
      <c r="KUP461" s="17"/>
      <c r="KUQ461" s="18"/>
      <c r="KUZ461" s="16"/>
      <c r="KVA461" s="17"/>
      <c r="KVB461" s="18"/>
      <c r="KVK461" s="16"/>
      <c r="KVL461" s="17"/>
      <c r="KVM461" s="18"/>
      <c r="KVV461" s="16"/>
      <c r="KVW461" s="17"/>
      <c r="KVX461" s="18"/>
      <c r="KWG461" s="16"/>
      <c r="KWH461" s="17"/>
      <c r="KWI461" s="18"/>
      <c r="KWR461" s="16"/>
      <c r="KWS461" s="17"/>
      <c r="KWT461" s="18"/>
      <c r="KXC461" s="16"/>
      <c r="KXD461" s="17"/>
      <c r="KXE461" s="18"/>
      <c r="KXN461" s="16"/>
      <c r="KXO461" s="17"/>
      <c r="KXP461" s="18"/>
      <c r="KXY461" s="16"/>
      <c r="KXZ461" s="17"/>
      <c r="KYA461" s="18"/>
      <c r="KYJ461" s="16"/>
      <c r="KYK461" s="17"/>
      <c r="KYL461" s="18"/>
      <c r="KYU461" s="16"/>
      <c r="KYV461" s="17"/>
      <c r="KYW461" s="18"/>
      <c r="KZF461" s="16"/>
      <c r="KZG461" s="17"/>
      <c r="KZH461" s="18"/>
      <c r="KZQ461" s="16"/>
      <c r="KZR461" s="17"/>
      <c r="KZS461" s="18"/>
      <c r="LAB461" s="16"/>
      <c r="LAC461" s="17"/>
      <c r="LAD461" s="18"/>
      <c r="LAM461" s="16"/>
      <c r="LAN461" s="17"/>
      <c r="LAO461" s="18"/>
      <c r="LAX461" s="16"/>
      <c r="LAY461" s="17"/>
      <c r="LAZ461" s="18"/>
      <c r="LBI461" s="16"/>
      <c r="LBJ461" s="17"/>
      <c r="LBK461" s="18"/>
      <c r="LBT461" s="16"/>
      <c r="LBU461" s="17"/>
      <c r="LBV461" s="18"/>
      <c r="LCE461" s="16"/>
      <c r="LCF461" s="17"/>
      <c r="LCG461" s="18"/>
      <c r="LCP461" s="16"/>
      <c r="LCQ461" s="17"/>
      <c r="LCR461" s="18"/>
      <c r="LDA461" s="16"/>
      <c r="LDB461" s="17"/>
      <c r="LDC461" s="18"/>
      <c r="LDL461" s="16"/>
      <c r="LDM461" s="17"/>
      <c r="LDN461" s="18"/>
      <c r="LDW461" s="16"/>
      <c r="LDX461" s="17"/>
      <c r="LDY461" s="18"/>
      <c r="LEH461" s="16"/>
      <c r="LEI461" s="17"/>
      <c r="LEJ461" s="18"/>
      <c r="LES461" s="16"/>
      <c r="LET461" s="17"/>
      <c r="LEU461" s="18"/>
      <c r="LFD461" s="16"/>
      <c r="LFE461" s="17"/>
      <c r="LFF461" s="18"/>
      <c r="LFO461" s="16"/>
      <c r="LFP461" s="17"/>
      <c r="LFQ461" s="18"/>
      <c r="LFZ461" s="16"/>
      <c r="LGA461" s="17"/>
      <c r="LGB461" s="18"/>
      <c r="LGK461" s="16"/>
      <c r="LGL461" s="17"/>
      <c r="LGM461" s="18"/>
      <c r="LGV461" s="16"/>
      <c r="LGW461" s="17"/>
      <c r="LGX461" s="18"/>
      <c r="LHG461" s="16"/>
      <c r="LHH461" s="17"/>
      <c r="LHI461" s="18"/>
      <c r="LHR461" s="16"/>
      <c r="LHS461" s="17"/>
      <c r="LHT461" s="18"/>
      <c r="LIC461" s="16"/>
      <c r="LID461" s="17"/>
      <c r="LIE461" s="18"/>
      <c r="LIN461" s="16"/>
      <c r="LIO461" s="17"/>
      <c r="LIP461" s="18"/>
      <c r="LIY461" s="16"/>
      <c r="LIZ461" s="17"/>
      <c r="LJA461" s="18"/>
      <c r="LJJ461" s="16"/>
      <c r="LJK461" s="17"/>
      <c r="LJL461" s="18"/>
      <c r="LJU461" s="16"/>
      <c r="LJV461" s="17"/>
      <c r="LJW461" s="18"/>
      <c r="LKF461" s="16"/>
      <c r="LKG461" s="17"/>
      <c r="LKH461" s="18"/>
      <c r="LKQ461" s="16"/>
      <c r="LKR461" s="17"/>
      <c r="LKS461" s="18"/>
      <c r="LLB461" s="16"/>
      <c r="LLC461" s="17"/>
      <c r="LLD461" s="18"/>
      <c r="LLM461" s="16"/>
      <c r="LLN461" s="17"/>
      <c r="LLO461" s="18"/>
      <c r="LLX461" s="16"/>
      <c r="LLY461" s="17"/>
      <c r="LLZ461" s="18"/>
      <c r="LMI461" s="16"/>
      <c r="LMJ461" s="17"/>
      <c r="LMK461" s="18"/>
      <c r="LMT461" s="16"/>
      <c r="LMU461" s="17"/>
      <c r="LMV461" s="18"/>
      <c r="LNE461" s="16"/>
      <c r="LNF461" s="17"/>
      <c r="LNG461" s="18"/>
      <c r="LNP461" s="16"/>
      <c r="LNQ461" s="17"/>
      <c r="LNR461" s="18"/>
      <c r="LOA461" s="16"/>
      <c r="LOB461" s="17"/>
      <c r="LOC461" s="18"/>
      <c r="LOL461" s="16"/>
      <c r="LOM461" s="17"/>
      <c r="LON461" s="18"/>
      <c r="LOW461" s="16"/>
      <c r="LOX461" s="17"/>
      <c r="LOY461" s="18"/>
      <c r="LPH461" s="16"/>
      <c r="LPI461" s="17"/>
      <c r="LPJ461" s="18"/>
      <c r="LPS461" s="16"/>
      <c r="LPT461" s="17"/>
      <c r="LPU461" s="18"/>
      <c r="LQD461" s="16"/>
      <c r="LQE461" s="17"/>
      <c r="LQF461" s="18"/>
      <c r="LQO461" s="16"/>
      <c r="LQP461" s="17"/>
      <c r="LQQ461" s="18"/>
      <c r="LQZ461" s="16"/>
      <c r="LRA461" s="17"/>
      <c r="LRB461" s="18"/>
      <c r="LRK461" s="16"/>
      <c r="LRL461" s="17"/>
      <c r="LRM461" s="18"/>
      <c r="LRV461" s="16"/>
      <c r="LRW461" s="17"/>
      <c r="LRX461" s="18"/>
      <c r="LSG461" s="16"/>
      <c r="LSH461" s="17"/>
      <c r="LSI461" s="18"/>
      <c r="LSR461" s="16"/>
      <c r="LSS461" s="17"/>
      <c r="LST461" s="18"/>
      <c r="LTC461" s="16"/>
      <c r="LTD461" s="17"/>
      <c r="LTE461" s="18"/>
      <c r="LTN461" s="16"/>
      <c r="LTO461" s="17"/>
      <c r="LTP461" s="18"/>
      <c r="LTY461" s="16"/>
      <c r="LTZ461" s="17"/>
      <c r="LUA461" s="18"/>
      <c r="LUJ461" s="16"/>
      <c r="LUK461" s="17"/>
      <c r="LUL461" s="18"/>
      <c r="LUU461" s="16"/>
      <c r="LUV461" s="17"/>
      <c r="LUW461" s="18"/>
      <c r="LVF461" s="16"/>
      <c r="LVG461" s="17"/>
      <c r="LVH461" s="18"/>
      <c r="LVQ461" s="16"/>
      <c r="LVR461" s="17"/>
      <c r="LVS461" s="18"/>
      <c r="LWB461" s="16"/>
      <c r="LWC461" s="17"/>
      <c r="LWD461" s="18"/>
      <c r="LWM461" s="16"/>
      <c r="LWN461" s="17"/>
      <c r="LWO461" s="18"/>
      <c r="LWX461" s="16"/>
      <c r="LWY461" s="17"/>
      <c r="LWZ461" s="18"/>
      <c r="LXI461" s="16"/>
      <c r="LXJ461" s="17"/>
      <c r="LXK461" s="18"/>
      <c r="LXT461" s="16"/>
      <c r="LXU461" s="17"/>
      <c r="LXV461" s="18"/>
      <c r="LYE461" s="16"/>
      <c r="LYF461" s="17"/>
      <c r="LYG461" s="18"/>
      <c r="LYP461" s="16"/>
      <c r="LYQ461" s="17"/>
      <c r="LYR461" s="18"/>
      <c r="LZA461" s="16"/>
      <c r="LZB461" s="17"/>
      <c r="LZC461" s="18"/>
      <c r="LZL461" s="16"/>
      <c r="LZM461" s="17"/>
      <c r="LZN461" s="18"/>
      <c r="LZW461" s="16"/>
      <c r="LZX461" s="17"/>
      <c r="LZY461" s="18"/>
      <c r="MAH461" s="16"/>
      <c r="MAI461" s="17"/>
      <c r="MAJ461" s="18"/>
      <c r="MAS461" s="16"/>
      <c r="MAT461" s="17"/>
      <c r="MAU461" s="18"/>
      <c r="MBD461" s="16"/>
      <c r="MBE461" s="17"/>
      <c r="MBF461" s="18"/>
      <c r="MBO461" s="16"/>
      <c r="MBP461" s="17"/>
      <c r="MBQ461" s="18"/>
      <c r="MBZ461" s="16"/>
      <c r="MCA461" s="17"/>
      <c r="MCB461" s="18"/>
      <c r="MCK461" s="16"/>
      <c r="MCL461" s="17"/>
      <c r="MCM461" s="18"/>
      <c r="MCV461" s="16"/>
      <c r="MCW461" s="17"/>
      <c r="MCX461" s="18"/>
      <c r="MDG461" s="16"/>
      <c r="MDH461" s="17"/>
      <c r="MDI461" s="18"/>
      <c r="MDR461" s="16"/>
      <c r="MDS461" s="17"/>
      <c r="MDT461" s="18"/>
      <c r="MEC461" s="16"/>
      <c r="MED461" s="17"/>
      <c r="MEE461" s="18"/>
      <c r="MEN461" s="16"/>
      <c r="MEO461" s="17"/>
      <c r="MEP461" s="18"/>
      <c r="MEY461" s="16"/>
      <c r="MEZ461" s="17"/>
      <c r="MFA461" s="18"/>
      <c r="MFJ461" s="16"/>
      <c r="MFK461" s="17"/>
      <c r="MFL461" s="18"/>
      <c r="MFU461" s="16"/>
      <c r="MFV461" s="17"/>
      <c r="MFW461" s="18"/>
      <c r="MGF461" s="16"/>
      <c r="MGG461" s="17"/>
      <c r="MGH461" s="18"/>
      <c r="MGQ461" s="16"/>
      <c r="MGR461" s="17"/>
      <c r="MGS461" s="18"/>
      <c r="MHB461" s="16"/>
      <c r="MHC461" s="17"/>
      <c r="MHD461" s="18"/>
      <c r="MHM461" s="16"/>
      <c r="MHN461" s="17"/>
      <c r="MHO461" s="18"/>
      <c r="MHX461" s="16"/>
      <c r="MHY461" s="17"/>
      <c r="MHZ461" s="18"/>
      <c r="MII461" s="16"/>
      <c r="MIJ461" s="17"/>
      <c r="MIK461" s="18"/>
      <c r="MIT461" s="16"/>
      <c r="MIU461" s="17"/>
      <c r="MIV461" s="18"/>
      <c r="MJE461" s="16"/>
      <c r="MJF461" s="17"/>
      <c r="MJG461" s="18"/>
      <c r="MJP461" s="16"/>
      <c r="MJQ461" s="17"/>
      <c r="MJR461" s="18"/>
      <c r="MKA461" s="16"/>
      <c r="MKB461" s="17"/>
      <c r="MKC461" s="18"/>
      <c r="MKL461" s="16"/>
      <c r="MKM461" s="17"/>
      <c r="MKN461" s="18"/>
      <c r="MKW461" s="16"/>
      <c r="MKX461" s="17"/>
      <c r="MKY461" s="18"/>
      <c r="MLH461" s="16"/>
      <c r="MLI461" s="17"/>
      <c r="MLJ461" s="18"/>
      <c r="MLS461" s="16"/>
      <c r="MLT461" s="17"/>
      <c r="MLU461" s="18"/>
      <c r="MMD461" s="16"/>
      <c r="MME461" s="17"/>
      <c r="MMF461" s="18"/>
      <c r="MMO461" s="16"/>
      <c r="MMP461" s="17"/>
      <c r="MMQ461" s="18"/>
      <c r="MMZ461" s="16"/>
      <c r="MNA461" s="17"/>
      <c r="MNB461" s="18"/>
      <c r="MNK461" s="16"/>
      <c r="MNL461" s="17"/>
      <c r="MNM461" s="18"/>
      <c r="MNV461" s="16"/>
      <c r="MNW461" s="17"/>
      <c r="MNX461" s="18"/>
      <c r="MOG461" s="16"/>
      <c r="MOH461" s="17"/>
      <c r="MOI461" s="18"/>
      <c r="MOR461" s="16"/>
      <c r="MOS461" s="17"/>
      <c r="MOT461" s="18"/>
      <c r="MPC461" s="16"/>
      <c r="MPD461" s="17"/>
      <c r="MPE461" s="18"/>
      <c r="MPN461" s="16"/>
      <c r="MPO461" s="17"/>
      <c r="MPP461" s="18"/>
      <c r="MPY461" s="16"/>
      <c r="MPZ461" s="17"/>
      <c r="MQA461" s="18"/>
      <c r="MQJ461" s="16"/>
      <c r="MQK461" s="17"/>
      <c r="MQL461" s="18"/>
      <c r="MQU461" s="16"/>
      <c r="MQV461" s="17"/>
      <c r="MQW461" s="18"/>
      <c r="MRF461" s="16"/>
      <c r="MRG461" s="17"/>
      <c r="MRH461" s="18"/>
      <c r="MRQ461" s="16"/>
      <c r="MRR461" s="17"/>
      <c r="MRS461" s="18"/>
      <c r="MSB461" s="16"/>
      <c r="MSC461" s="17"/>
      <c r="MSD461" s="18"/>
      <c r="MSM461" s="16"/>
      <c r="MSN461" s="17"/>
      <c r="MSO461" s="18"/>
      <c r="MSX461" s="16"/>
      <c r="MSY461" s="17"/>
      <c r="MSZ461" s="18"/>
      <c r="MTI461" s="16"/>
      <c r="MTJ461" s="17"/>
      <c r="MTK461" s="18"/>
      <c r="MTT461" s="16"/>
      <c r="MTU461" s="17"/>
      <c r="MTV461" s="18"/>
      <c r="MUE461" s="16"/>
      <c r="MUF461" s="17"/>
      <c r="MUG461" s="18"/>
      <c r="MUP461" s="16"/>
      <c r="MUQ461" s="17"/>
      <c r="MUR461" s="18"/>
      <c r="MVA461" s="16"/>
      <c r="MVB461" s="17"/>
      <c r="MVC461" s="18"/>
      <c r="MVL461" s="16"/>
      <c r="MVM461" s="17"/>
      <c r="MVN461" s="18"/>
      <c r="MVW461" s="16"/>
      <c r="MVX461" s="17"/>
      <c r="MVY461" s="18"/>
      <c r="MWH461" s="16"/>
      <c r="MWI461" s="17"/>
      <c r="MWJ461" s="18"/>
      <c r="MWS461" s="16"/>
      <c r="MWT461" s="17"/>
      <c r="MWU461" s="18"/>
      <c r="MXD461" s="16"/>
      <c r="MXE461" s="17"/>
      <c r="MXF461" s="18"/>
      <c r="MXO461" s="16"/>
      <c r="MXP461" s="17"/>
      <c r="MXQ461" s="18"/>
      <c r="MXZ461" s="16"/>
      <c r="MYA461" s="17"/>
      <c r="MYB461" s="18"/>
      <c r="MYK461" s="16"/>
      <c r="MYL461" s="17"/>
      <c r="MYM461" s="18"/>
      <c r="MYV461" s="16"/>
      <c r="MYW461" s="17"/>
      <c r="MYX461" s="18"/>
      <c r="MZG461" s="16"/>
      <c r="MZH461" s="17"/>
      <c r="MZI461" s="18"/>
      <c r="MZR461" s="16"/>
      <c r="MZS461" s="17"/>
      <c r="MZT461" s="18"/>
      <c r="NAC461" s="16"/>
      <c r="NAD461" s="17"/>
      <c r="NAE461" s="18"/>
      <c r="NAN461" s="16"/>
      <c r="NAO461" s="17"/>
      <c r="NAP461" s="18"/>
      <c r="NAY461" s="16"/>
      <c r="NAZ461" s="17"/>
      <c r="NBA461" s="18"/>
      <c r="NBJ461" s="16"/>
      <c r="NBK461" s="17"/>
      <c r="NBL461" s="18"/>
      <c r="NBU461" s="16"/>
      <c r="NBV461" s="17"/>
      <c r="NBW461" s="18"/>
      <c r="NCF461" s="16"/>
      <c r="NCG461" s="17"/>
      <c r="NCH461" s="18"/>
      <c r="NCQ461" s="16"/>
      <c r="NCR461" s="17"/>
      <c r="NCS461" s="18"/>
      <c r="NDB461" s="16"/>
      <c r="NDC461" s="17"/>
      <c r="NDD461" s="18"/>
      <c r="NDM461" s="16"/>
      <c r="NDN461" s="17"/>
      <c r="NDO461" s="18"/>
      <c r="NDX461" s="16"/>
      <c r="NDY461" s="17"/>
      <c r="NDZ461" s="18"/>
      <c r="NEI461" s="16"/>
      <c r="NEJ461" s="17"/>
      <c r="NEK461" s="18"/>
      <c r="NET461" s="16"/>
      <c r="NEU461" s="17"/>
      <c r="NEV461" s="18"/>
      <c r="NFE461" s="16"/>
      <c r="NFF461" s="17"/>
      <c r="NFG461" s="18"/>
      <c r="NFP461" s="16"/>
      <c r="NFQ461" s="17"/>
      <c r="NFR461" s="18"/>
      <c r="NGA461" s="16"/>
      <c r="NGB461" s="17"/>
      <c r="NGC461" s="18"/>
      <c r="NGL461" s="16"/>
      <c r="NGM461" s="17"/>
      <c r="NGN461" s="18"/>
      <c r="NGW461" s="16"/>
      <c r="NGX461" s="17"/>
      <c r="NGY461" s="18"/>
      <c r="NHH461" s="16"/>
      <c r="NHI461" s="17"/>
      <c r="NHJ461" s="18"/>
      <c r="NHS461" s="16"/>
      <c r="NHT461" s="17"/>
      <c r="NHU461" s="18"/>
      <c r="NID461" s="16"/>
      <c r="NIE461" s="17"/>
      <c r="NIF461" s="18"/>
      <c r="NIO461" s="16"/>
      <c r="NIP461" s="17"/>
      <c r="NIQ461" s="18"/>
      <c r="NIZ461" s="16"/>
      <c r="NJA461" s="17"/>
      <c r="NJB461" s="18"/>
      <c r="NJK461" s="16"/>
      <c r="NJL461" s="17"/>
      <c r="NJM461" s="18"/>
      <c r="NJV461" s="16"/>
      <c r="NJW461" s="17"/>
      <c r="NJX461" s="18"/>
      <c r="NKG461" s="16"/>
      <c r="NKH461" s="17"/>
      <c r="NKI461" s="18"/>
      <c r="NKR461" s="16"/>
      <c r="NKS461" s="17"/>
      <c r="NKT461" s="18"/>
      <c r="NLC461" s="16"/>
      <c r="NLD461" s="17"/>
      <c r="NLE461" s="18"/>
      <c r="NLN461" s="16"/>
      <c r="NLO461" s="17"/>
      <c r="NLP461" s="18"/>
      <c r="NLY461" s="16"/>
      <c r="NLZ461" s="17"/>
      <c r="NMA461" s="18"/>
      <c r="NMJ461" s="16"/>
      <c r="NMK461" s="17"/>
      <c r="NML461" s="18"/>
      <c r="NMU461" s="16"/>
      <c r="NMV461" s="17"/>
      <c r="NMW461" s="18"/>
      <c r="NNF461" s="16"/>
      <c r="NNG461" s="17"/>
      <c r="NNH461" s="18"/>
      <c r="NNQ461" s="16"/>
      <c r="NNR461" s="17"/>
      <c r="NNS461" s="18"/>
      <c r="NOB461" s="16"/>
      <c r="NOC461" s="17"/>
      <c r="NOD461" s="18"/>
      <c r="NOM461" s="16"/>
      <c r="NON461" s="17"/>
      <c r="NOO461" s="18"/>
      <c r="NOX461" s="16"/>
      <c r="NOY461" s="17"/>
      <c r="NOZ461" s="18"/>
      <c r="NPI461" s="16"/>
      <c r="NPJ461" s="17"/>
      <c r="NPK461" s="18"/>
      <c r="NPT461" s="16"/>
      <c r="NPU461" s="17"/>
      <c r="NPV461" s="18"/>
      <c r="NQE461" s="16"/>
      <c r="NQF461" s="17"/>
      <c r="NQG461" s="18"/>
      <c r="NQP461" s="16"/>
      <c r="NQQ461" s="17"/>
      <c r="NQR461" s="18"/>
      <c r="NRA461" s="16"/>
      <c r="NRB461" s="17"/>
      <c r="NRC461" s="18"/>
      <c r="NRL461" s="16"/>
      <c r="NRM461" s="17"/>
      <c r="NRN461" s="18"/>
      <c r="NRW461" s="16"/>
      <c r="NRX461" s="17"/>
      <c r="NRY461" s="18"/>
      <c r="NSH461" s="16"/>
      <c r="NSI461" s="17"/>
      <c r="NSJ461" s="18"/>
      <c r="NSS461" s="16"/>
      <c r="NST461" s="17"/>
      <c r="NSU461" s="18"/>
      <c r="NTD461" s="16"/>
      <c r="NTE461" s="17"/>
      <c r="NTF461" s="18"/>
      <c r="NTO461" s="16"/>
      <c r="NTP461" s="17"/>
      <c r="NTQ461" s="18"/>
      <c r="NTZ461" s="16"/>
      <c r="NUA461" s="17"/>
      <c r="NUB461" s="18"/>
      <c r="NUK461" s="16"/>
      <c r="NUL461" s="17"/>
      <c r="NUM461" s="18"/>
      <c r="NUV461" s="16"/>
      <c r="NUW461" s="17"/>
      <c r="NUX461" s="18"/>
      <c r="NVG461" s="16"/>
      <c r="NVH461" s="17"/>
      <c r="NVI461" s="18"/>
      <c r="NVR461" s="16"/>
      <c r="NVS461" s="17"/>
      <c r="NVT461" s="18"/>
      <c r="NWC461" s="16"/>
      <c r="NWD461" s="17"/>
      <c r="NWE461" s="18"/>
      <c r="NWN461" s="16"/>
      <c r="NWO461" s="17"/>
      <c r="NWP461" s="18"/>
      <c r="NWY461" s="16"/>
      <c r="NWZ461" s="17"/>
      <c r="NXA461" s="18"/>
      <c r="NXJ461" s="16"/>
      <c r="NXK461" s="17"/>
      <c r="NXL461" s="18"/>
      <c r="NXU461" s="16"/>
      <c r="NXV461" s="17"/>
      <c r="NXW461" s="18"/>
      <c r="NYF461" s="16"/>
      <c r="NYG461" s="17"/>
      <c r="NYH461" s="18"/>
      <c r="NYQ461" s="16"/>
      <c r="NYR461" s="17"/>
      <c r="NYS461" s="18"/>
      <c r="NZB461" s="16"/>
      <c r="NZC461" s="17"/>
      <c r="NZD461" s="18"/>
      <c r="NZM461" s="16"/>
      <c r="NZN461" s="17"/>
      <c r="NZO461" s="18"/>
      <c r="NZX461" s="16"/>
      <c r="NZY461" s="17"/>
      <c r="NZZ461" s="18"/>
      <c r="OAI461" s="16"/>
      <c r="OAJ461" s="17"/>
      <c r="OAK461" s="18"/>
      <c r="OAT461" s="16"/>
      <c r="OAU461" s="17"/>
      <c r="OAV461" s="18"/>
      <c r="OBE461" s="16"/>
      <c r="OBF461" s="17"/>
      <c r="OBG461" s="18"/>
      <c r="OBP461" s="16"/>
      <c r="OBQ461" s="17"/>
      <c r="OBR461" s="18"/>
      <c r="OCA461" s="16"/>
      <c r="OCB461" s="17"/>
      <c r="OCC461" s="18"/>
      <c r="OCL461" s="16"/>
      <c r="OCM461" s="17"/>
      <c r="OCN461" s="18"/>
      <c r="OCW461" s="16"/>
      <c r="OCX461" s="17"/>
      <c r="OCY461" s="18"/>
      <c r="ODH461" s="16"/>
      <c r="ODI461" s="17"/>
      <c r="ODJ461" s="18"/>
      <c r="ODS461" s="16"/>
      <c r="ODT461" s="17"/>
      <c r="ODU461" s="18"/>
      <c r="OED461" s="16"/>
      <c r="OEE461" s="17"/>
      <c r="OEF461" s="18"/>
      <c r="OEO461" s="16"/>
      <c r="OEP461" s="17"/>
      <c r="OEQ461" s="18"/>
      <c r="OEZ461" s="16"/>
      <c r="OFA461" s="17"/>
      <c r="OFB461" s="18"/>
      <c r="OFK461" s="16"/>
      <c r="OFL461" s="17"/>
      <c r="OFM461" s="18"/>
      <c r="OFV461" s="16"/>
      <c r="OFW461" s="17"/>
      <c r="OFX461" s="18"/>
      <c r="OGG461" s="16"/>
      <c r="OGH461" s="17"/>
      <c r="OGI461" s="18"/>
      <c r="OGR461" s="16"/>
      <c r="OGS461" s="17"/>
      <c r="OGT461" s="18"/>
      <c r="OHC461" s="16"/>
      <c r="OHD461" s="17"/>
      <c r="OHE461" s="18"/>
      <c r="OHN461" s="16"/>
      <c r="OHO461" s="17"/>
      <c r="OHP461" s="18"/>
      <c r="OHY461" s="16"/>
      <c r="OHZ461" s="17"/>
      <c r="OIA461" s="18"/>
      <c r="OIJ461" s="16"/>
      <c r="OIK461" s="17"/>
      <c r="OIL461" s="18"/>
      <c r="OIU461" s="16"/>
      <c r="OIV461" s="17"/>
      <c r="OIW461" s="18"/>
      <c r="OJF461" s="16"/>
      <c r="OJG461" s="17"/>
      <c r="OJH461" s="18"/>
      <c r="OJQ461" s="16"/>
      <c r="OJR461" s="17"/>
      <c r="OJS461" s="18"/>
      <c r="OKB461" s="16"/>
      <c r="OKC461" s="17"/>
      <c r="OKD461" s="18"/>
      <c r="OKM461" s="16"/>
      <c r="OKN461" s="17"/>
      <c r="OKO461" s="18"/>
      <c r="OKX461" s="16"/>
      <c r="OKY461" s="17"/>
      <c r="OKZ461" s="18"/>
      <c r="OLI461" s="16"/>
      <c r="OLJ461" s="17"/>
      <c r="OLK461" s="18"/>
      <c r="OLT461" s="16"/>
      <c r="OLU461" s="17"/>
      <c r="OLV461" s="18"/>
      <c r="OME461" s="16"/>
      <c r="OMF461" s="17"/>
      <c r="OMG461" s="18"/>
      <c r="OMP461" s="16"/>
      <c r="OMQ461" s="17"/>
      <c r="OMR461" s="18"/>
      <c r="ONA461" s="16"/>
      <c r="ONB461" s="17"/>
      <c r="ONC461" s="18"/>
      <c r="ONL461" s="16"/>
      <c r="ONM461" s="17"/>
      <c r="ONN461" s="18"/>
      <c r="ONW461" s="16"/>
      <c r="ONX461" s="17"/>
      <c r="ONY461" s="18"/>
      <c r="OOH461" s="16"/>
      <c r="OOI461" s="17"/>
      <c r="OOJ461" s="18"/>
      <c r="OOS461" s="16"/>
      <c r="OOT461" s="17"/>
      <c r="OOU461" s="18"/>
      <c r="OPD461" s="16"/>
      <c r="OPE461" s="17"/>
      <c r="OPF461" s="18"/>
      <c r="OPO461" s="16"/>
      <c r="OPP461" s="17"/>
      <c r="OPQ461" s="18"/>
      <c r="OPZ461" s="16"/>
      <c r="OQA461" s="17"/>
      <c r="OQB461" s="18"/>
      <c r="OQK461" s="16"/>
      <c r="OQL461" s="17"/>
      <c r="OQM461" s="18"/>
      <c r="OQV461" s="16"/>
      <c r="OQW461" s="17"/>
      <c r="OQX461" s="18"/>
      <c r="ORG461" s="16"/>
      <c r="ORH461" s="17"/>
      <c r="ORI461" s="18"/>
      <c r="ORR461" s="16"/>
      <c r="ORS461" s="17"/>
      <c r="ORT461" s="18"/>
      <c r="OSC461" s="16"/>
      <c r="OSD461" s="17"/>
      <c r="OSE461" s="18"/>
      <c r="OSN461" s="16"/>
      <c r="OSO461" s="17"/>
      <c r="OSP461" s="18"/>
      <c r="OSY461" s="16"/>
      <c r="OSZ461" s="17"/>
      <c r="OTA461" s="18"/>
      <c r="OTJ461" s="16"/>
      <c r="OTK461" s="17"/>
      <c r="OTL461" s="18"/>
      <c r="OTU461" s="16"/>
      <c r="OTV461" s="17"/>
      <c r="OTW461" s="18"/>
      <c r="OUF461" s="16"/>
      <c r="OUG461" s="17"/>
      <c r="OUH461" s="18"/>
      <c r="OUQ461" s="16"/>
      <c r="OUR461" s="17"/>
      <c r="OUS461" s="18"/>
      <c r="OVB461" s="16"/>
      <c r="OVC461" s="17"/>
      <c r="OVD461" s="18"/>
      <c r="OVM461" s="16"/>
      <c r="OVN461" s="17"/>
      <c r="OVO461" s="18"/>
      <c r="OVX461" s="16"/>
      <c r="OVY461" s="17"/>
      <c r="OVZ461" s="18"/>
      <c r="OWI461" s="16"/>
      <c r="OWJ461" s="17"/>
      <c r="OWK461" s="18"/>
      <c r="OWT461" s="16"/>
      <c r="OWU461" s="17"/>
      <c r="OWV461" s="18"/>
      <c r="OXE461" s="16"/>
      <c r="OXF461" s="17"/>
      <c r="OXG461" s="18"/>
      <c r="OXP461" s="16"/>
      <c r="OXQ461" s="17"/>
      <c r="OXR461" s="18"/>
      <c r="OYA461" s="16"/>
      <c r="OYB461" s="17"/>
      <c r="OYC461" s="18"/>
      <c r="OYL461" s="16"/>
      <c r="OYM461" s="17"/>
      <c r="OYN461" s="18"/>
      <c r="OYW461" s="16"/>
      <c r="OYX461" s="17"/>
      <c r="OYY461" s="18"/>
      <c r="OZH461" s="16"/>
      <c r="OZI461" s="17"/>
      <c r="OZJ461" s="18"/>
      <c r="OZS461" s="16"/>
      <c r="OZT461" s="17"/>
      <c r="OZU461" s="18"/>
      <c r="PAD461" s="16"/>
      <c r="PAE461" s="17"/>
      <c r="PAF461" s="18"/>
      <c r="PAO461" s="16"/>
      <c r="PAP461" s="17"/>
      <c r="PAQ461" s="18"/>
      <c r="PAZ461" s="16"/>
      <c r="PBA461" s="17"/>
      <c r="PBB461" s="18"/>
      <c r="PBK461" s="16"/>
      <c r="PBL461" s="17"/>
      <c r="PBM461" s="18"/>
      <c r="PBV461" s="16"/>
      <c r="PBW461" s="17"/>
      <c r="PBX461" s="18"/>
      <c r="PCG461" s="16"/>
      <c r="PCH461" s="17"/>
      <c r="PCI461" s="18"/>
      <c r="PCR461" s="16"/>
      <c r="PCS461" s="17"/>
      <c r="PCT461" s="18"/>
      <c r="PDC461" s="16"/>
      <c r="PDD461" s="17"/>
      <c r="PDE461" s="18"/>
      <c r="PDN461" s="16"/>
      <c r="PDO461" s="17"/>
      <c r="PDP461" s="18"/>
      <c r="PDY461" s="16"/>
      <c r="PDZ461" s="17"/>
      <c r="PEA461" s="18"/>
      <c r="PEJ461" s="16"/>
      <c r="PEK461" s="17"/>
      <c r="PEL461" s="18"/>
      <c r="PEU461" s="16"/>
      <c r="PEV461" s="17"/>
      <c r="PEW461" s="18"/>
      <c r="PFF461" s="16"/>
      <c r="PFG461" s="17"/>
      <c r="PFH461" s="18"/>
      <c r="PFQ461" s="16"/>
      <c r="PFR461" s="17"/>
      <c r="PFS461" s="18"/>
      <c r="PGB461" s="16"/>
      <c r="PGC461" s="17"/>
      <c r="PGD461" s="18"/>
      <c r="PGM461" s="16"/>
      <c r="PGN461" s="17"/>
      <c r="PGO461" s="18"/>
      <c r="PGX461" s="16"/>
      <c r="PGY461" s="17"/>
      <c r="PGZ461" s="18"/>
      <c r="PHI461" s="16"/>
      <c r="PHJ461" s="17"/>
      <c r="PHK461" s="18"/>
      <c r="PHT461" s="16"/>
      <c r="PHU461" s="17"/>
      <c r="PHV461" s="18"/>
      <c r="PIE461" s="16"/>
      <c r="PIF461" s="17"/>
      <c r="PIG461" s="18"/>
      <c r="PIP461" s="16"/>
      <c r="PIQ461" s="17"/>
      <c r="PIR461" s="18"/>
      <c r="PJA461" s="16"/>
      <c r="PJB461" s="17"/>
      <c r="PJC461" s="18"/>
      <c r="PJL461" s="16"/>
      <c r="PJM461" s="17"/>
      <c r="PJN461" s="18"/>
      <c r="PJW461" s="16"/>
      <c r="PJX461" s="17"/>
      <c r="PJY461" s="18"/>
      <c r="PKH461" s="16"/>
      <c r="PKI461" s="17"/>
      <c r="PKJ461" s="18"/>
      <c r="PKS461" s="16"/>
      <c r="PKT461" s="17"/>
      <c r="PKU461" s="18"/>
      <c r="PLD461" s="16"/>
      <c r="PLE461" s="17"/>
      <c r="PLF461" s="18"/>
      <c r="PLO461" s="16"/>
      <c r="PLP461" s="17"/>
      <c r="PLQ461" s="18"/>
      <c r="PLZ461" s="16"/>
      <c r="PMA461" s="17"/>
      <c r="PMB461" s="18"/>
      <c r="PMK461" s="16"/>
      <c r="PML461" s="17"/>
      <c r="PMM461" s="18"/>
      <c r="PMV461" s="16"/>
      <c r="PMW461" s="17"/>
      <c r="PMX461" s="18"/>
      <c r="PNG461" s="16"/>
      <c r="PNH461" s="17"/>
      <c r="PNI461" s="18"/>
      <c r="PNR461" s="16"/>
      <c r="PNS461" s="17"/>
      <c r="PNT461" s="18"/>
      <c r="POC461" s="16"/>
      <c r="POD461" s="17"/>
      <c r="POE461" s="18"/>
      <c r="PON461" s="16"/>
      <c r="POO461" s="17"/>
      <c r="POP461" s="18"/>
      <c r="POY461" s="16"/>
      <c r="POZ461" s="17"/>
      <c r="PPA461" s="18"/>
      <c r="PPJ461" s="16"/>
      <c r="PPK461" s="17"/>
      <c r="PPL461" s="18"/>
      <c r="PPU461" s="16"/>
      <c r="PPV461" s="17"/>
      <c r="PPW461" s="18"/>
      <c r="PQF461" s="16"/>
      <c r="PQG461" s="17"/>
      <c r="PQH461" s="18"/>
      <c r="PQQ461" s="16"/>
      <c r="PQR461" s="17"/>
      <c r="PQS461" s="18"/>
      <c r="PRB461" s="16"/>
      <c r="PRC461" s="17"/>
      <c r="PRD461" s="18"/>
      <c r="PRM461" s="16"/>
      <c r="PRN461" s="17"/>
      <c r="PRO461" s="18"/>
      <c r="PRX461" s="16"/>
      <c r="PRY461" s="17"/>
      <c r="PRZ461" s="18"/>
      <c r="PSI461" s="16"/>
      <c r="PSJ461" s="17"/>
      <c r="PSK461" s="18"/>
      <c r="PST461" s="16"/>
      <c r="PSU461" s="17"/>
      <c r="PSV461" s="18"/>
      <c r="PTE461" s="16"/>
      <c r="PTF461" s="17"/>
      <c r="PTG461" s="18"/>
      <c r="PTP461" s="16"/>
      <c r="PTQ461" s="17"/>
      <c r="PTR461" s="18"/>
      <c r="PUA461" s="16"/>
      <c r="PUB461" s="17"/>
      <c r="PUC461" s="18"/>
      <c r="PUL461" s="16"/>
      <c r="PUM461" s="17"/>
      <c r="PUN461" s="18"/>
      <c r="PUW461" s="16"/>
      <c r="PUX461" s="17"/>
      <c r="PUY461" s="18"/>
      <c r="PVH461" s="16"/>
      <c r="PVI461" s="17"/>
      <c r="PVJ461" s="18"/>
      <c r="PVS461" s="16"/>
      <c r="PVT461" s="17"/>
      <c r="PVU461" s="18"/>
      <c r="PWD461" s="16"/>
      <c r="PWE461" s="17"/>
      <c r="PWF461" s="18"/>
      <c r="PWO461" s="16"/>
      <c r="PWP461" s="17"/>
      <c r="PWQ461" s="18"/>
      <c r="PWZ461" s="16"/>
      <c r="PXA461" s="17"/>
      <c r="PXB461" s="18"/>
      <c r="PXK461" s="16"/>
      <c r="PXL461" s="17"/>
      <c r="PXM461" s="18"/>
      <c r="PXV461" s="16"/>
      <c r="PXW461" s="17"/>
      <c r="PXX461" s="18"/>
      <c r="PYG461" s="16"/>
      <c r="PYH461" s="17"/>
      <c r="PYI461" s="18"/>
      <c r="PYR461" s="16"/>
      <c r="PYS461" s="17"/>
      <c r="PYT461" s="18"/>
      <c r="PZC461" s="16"/>
      <c r="PZD461" s="17"/>
      <c r="PZE461" s="18"/>
      <c r="PZN461" s="16"/>
      <c r="PZO461" s="17"/>
      <c r="PZP461" s="18"/>
      <c r="PZY461" s="16"/>
      <c r="PZZ461" s="17"/>
      <c r="QAA461" s="18"/>
      <c r="QAJ461" s="16"/>
      <c r="QAK461" s="17"/>
      <c r="QAL461" s="18"/>
      <c r="QAU461" s="16"/>
      <c r="QAV461" s="17"/>
      <c r="QAW461" s="18"/>
      <c r="QBF461" s="16"/>
      <c r="QBG461" s="17"/>
      <c r="QBH461" s="18"/>
      <c r="QBQ461" s="16"/>
      <c r="QBR461" s="17"/>
      <c r="QBS461" s="18"/>
      <c r="QCB461" s="16"/>
      <c r="QCC461" s="17"/>
      <c r="QCD461" s="18"/>
      <c r="QCM461" s="16"/>
      <c r="QCN461" s="17"/>
      <c r="QCO461" s="18"/>
      <c r="QCX461" s="16"/>
      <c r="QCY461" s="17"/>
      <c r="QCZ461" s="18"/>
      <c r="QDI461" s="16"/>
      <c r="QDJ461" s="17"/>
      <c r="QDK461" s="18"/>
      <c r="QDT461" s="16"/>
      <c r="QDU461" s="17"/>
      <c r="QDV461" s="18"/>
      <c r="QEE461" s="16"/>
      <c r="QEF461" s="17"/>
      <c r="QEG461" s="18"/>
      <c r="QEP461" s="16"/>
      <c r="QEQ461" s="17"/>
      <c r="QER461" s="18"/>
      <c r="QFA461" s="16"/>
      <c r="QFB461" s="17"/>
      <c r="QFC461" s="18"/>
      <c r="QFL461" s="16"/>
      <c r="QFM461" s="17"/>
      <c r="QFN461" s="18"/>
      <c r="QFW461" s="16"/>
      <c r="QFX461" s="17"/>
      <c r="QFY461" s="18"/>
      <c r="QGH461" s="16"/>
      <c r="QGI461" s="17"/>
      <c r="QGJ461" s="18"/>
      <c r="QGS461" s="16"/>
      <c r="QGT461" s="17"/>
      <c r="QGU461" s="18"/>
      <c r="QHD461" s="16"/>
      <c r="QHE461" s="17"/>
      <c r="QHF461" s="18"/>
      <c r="QHO461" s="16"/>
      <c r="QHP461" s="17"/>
      <c r="QHQ461" s="18"/>
      <c r="QHZ461" s="16"/>
      <c r="QIA461" s="17"/>
      <c r="QIB461" s="18"/>
      <c r="QIK461" s="16"/>
      <c r="QIL461" s="17"/>
      <c r="QIM461" s="18"/>
      <c r="QIV461" s="16"/>
      <c r="QIW461" s="17"/>
      <c r="QIX461" s="18"/>
      <c r="QJG461" s="16"/>
      <c r="QJH461" s="17"/>
      <c r="QJI461" s="18"/>
      <c r="QJR461" s="16"/>
      <c r="QJS461" s="17"/>
      <c r="QJT461" s="18"/>
      <c r="QKC461" s="16"/>
      <c r="QKD461" s="17"/>
      <c r="QKE461" s="18"/>
      <c r="QKN461" s="16"/>
      <c r="QKO461" s="17"/>
      <c r="QKP461" s="18"/>
      <c r="QKY461" s="16"/>
      <c r="QKZ461" s="17"/>
      <c r="QLA461" s="18"/>
      <c r="QLJ461" s="16"/>
      <c r="QLK461" s="17"/>
      <c r="QLL461" s="18"/>
      <c r="QLU461" s="16"/>
      <c r="QLV461" s="17"/>
      <c r="QLW461" s="18"/>
      <c r="QMF461" s="16"/>
      <c r="QMG461" s="17"/>
      <c r="QMH461" s="18"/>
      <c r="QMQ461" s="16"/>
      <c r="QMR461" s="17"/>
      <c r="QMS461" s="18"/>
      <c r="QNB461" s="16"/>
      <c r="QNC461" s="17"/>
      <c r="QND461" s="18"/>
      <c r="QNM461" s="16"/>
      <c r="QNN461" s="17"/>
      <c r="QNO461" s="18"/>
      <c r="QNX461" s="16"/>
      <c r="QNY461" s="17"/>
      <c r="QNZ461" s="18"/>
      <c r="QOI461" s="16"/>
      <c r="QOJ461" s="17"/>
      <c r="QOK461" s="18"/>
      <c r="QOT461" s="16"/>
      <c r="QOU461" s="17"/>
      <c r="QOV461" s="18"/>
      <c r="QPE461" s="16"/>
      <c r="QPF461" s="17"/>
      <c r="QPG461" s="18"/>
      <c r="QPP461" s="16"/>
      <c r="QPQ461" s="17"/>
      <c r="QPR461" s="18"/>
      <c r="QQA461" s="16"/>
      <c r="QQB461" s="17"/>
      <c r="QQC461" s="18"/>
      <c r="QQL461" s="16"/>
      <c r="QQM461" s="17"/>
      <c r="QQN461" s="18"/>
      <c r="QQW461" s="16"/>
      <c r="QQX461" s="17"/>
      <c r="QQY461" s="18"/>
      <c r="QRH461" s="16"/>
      <c r="QRI461" s="17"/>
      <c r="QRJ461" s="18"/>
      <c r="QRS461" s="16"/>
      <c r="QRT461" s="17"/>
      <c r="QRU461" s="18"/>
      <c r="QSD461" s="16"/>
      <c r="QSE461" s="17"/>
      <c r="QSF461" s="18"/>
      <c r="QSO461" s="16"/>
      <c r="QSP461" s="17"/>
      <c r="QSQ461" s="18"/>
      <c r="QSZ461" s="16"/>
      <c r="QTA461" s="17"/>
      <c r="QTB461" s="18"/>
      <c r="QTK461" s="16"/>
      <c r="QTL461" s="17"/>
      <c r="QTM461" s="18"/>
      <c r="QTV461" s="16"/>
      <c r="QTW461" s="17"/>
      <c r="QTX461" s="18"/>
      <c r="QUG461" s="16"/>
      <c r="QUH461" s="17"/>
      <c r="QUI461" s="18"/>
      <c r="QUR461" s="16"/>
      <c r="QUS461" s="17"/>
      <c r="QUT461" s="18"/>
      <c r="QVC461" s="16"/>
      <c r="QVD461" s="17"/>
      <c r="QVE461" s="18"/>
      <c r="QVN461" s="16"/>
      <c r="QVO461" s="17"/>
      <c r="QVP461" s="18"/>
      <c r="QVY461" s="16"/>
      <c r="QVZ461" s="17"/>
      <c r="QWA461" s="18"/>
      <c r="QWJ461" s="16"/>
      <c r="QWK461" s="17"/>
      <c r="QWL461" s="18"/>
      <c r="QWU461" s="16"/>
      <c r="QWV461" s="17"/>
      <c r="QWW461" s="18"/>
      <c r="QXF461" s="16"/>
      <c r="QXG461" s="17"/>
      <c r="QXH461" s="18"/>
      <c r="QXQ461" s="16"/>
      <c r="QXR461" s="17"/>
      <c r="QXS461" s="18"/>
      <c r="QYB461" s="16"/>
      <c r="QYC461" s="17"/>
      <c r="QYD461" s="18"/>
      <c r="QYM461" s="16"/>
      <c r="QYN461" s="17"/>
      <c r="QYO461" s="18"/>
      <c r="QYX461" s="16"/>
      <c r="QYY461" s="17"/>
      <c r="QYZ461" s="18"/>
      <c r="QZI461" s="16"/>
      <c r="QZJ461" s="17"/>
      <c r="QZK461" s="18"/>
      <c r="QZT461" s="16"/>
      <c r="QZU461" s="17"/>
      <c r="QZV461" s="18"/>
      <c r="RAE461" s="16"/>
      <c r="RAF461" s="17"/>
      <c r="RAG461" s="18"/>
      <c r="RAP461" s="16"/>
      <c r="RAQ461" s="17"/>
      <c r="RAR461" s="18"/>
      <c r="RBA461" s="16"/>
      <c r="RBB461" s="17"/>
      <c r="RBC461" s="18"/>
      <c r="RBL461" s="16"/>
      <c r="RBM461" s="17"/>
      <c r="RBN461" s="18"/>
      <c r="RBW461" s="16"/>
      <c r="RBX461" s="17"/>
      <c r="RBY461" s="18"/>
      <c r="RCH461" s="16"/>
      <c r="RCI461" s="17"/>
      <c r="RCJ461" s="18"/>
      <c r="RCS461" s="16"/>
      <c r="RCT461" s="17"/>
      <c r="RCU461" s="18"/>
      <c r="RDD461" s="16"/>
      <c r="RDE461" s="17"/>
      <c r="RDF461" s="18"/>
      <c r="RDO461" s="16"/>
      <c r="RDP461" s="17"/>
      <c r="RDQ461" s="18"/>
      <c r="RDZ461" s="16"/>
      <c r="REA461" s="17"/>
      <c r="REB461" s="18"/>
      <c r="REK461" s="16"/>
      <c r="REL461" s="17"/>
      <c r="REM461" s="18"/>
      <c r="REV461" s="16"/>
      <c r="REW461" s="17"/>
      <c r="REX461" s="18"/>
      <c r="RFG461" s="16"/>
      <c r="RFH461" s="17"/>
      <c r="RFI461" s="18"/>
      <c r="RFR461" s="16"/>
      <c r="RFS461" s="17"/>
      <c r="RFT461" s="18"/>
      <c r="RGC461" s="16"/>
      <c r="RGD461" s="17"/>
      <c r="RGE461" s="18"/>
      <c r="RGN461" s="16"/>
      <c r="RGO461" s="17"/>
      <c r="RGP461" s="18"/>
      <c r="RGY461" s="16"/>
      <c r="RGZ461" s="17"/>
      <c r="RHA461" s="18"/>
      <c r="RHJ461" s="16"/>
      <c r="RHK461" s="17"/>
      <c r="RHL461" s="18"/>
      <c r="RHU461" s="16"/>
      <c r="RHV461" s="17"/>
      <c r="RHW461" s="18"/>
      <c r="RIF461" s="16"/>
      <c r="RIG461" s="17"/>
      <c r="RIH461" s="18"/>
      <c r="RIQ461" s="16"/>
      <c r="RIR461" s="17"/>
      <c r="RIS461" s="18"/>
      <c r="RJB461" s="16"/>
      <c r="RJC461" s="17"/>
      <c r="RJD461" s="18"/>
      <c r="RJM461" s="16"/>
      <c r="RJN461" s="17"/>
      <c r="RJO461" s="18"/>
      <c r="RJX461" s="16"/>
      <c r="RJY461" s="17"/>
      <c r="RJZ461" s="18"/>
      <c r="RKI461" s="16"/>
      <c r="RKJ461" s="17"/>
      <c r="RKK461" s="18"/>
      <c r="RKT461" s="16"/>
      <c r="RKU461" s="17"/>
      <c r="RKV461" s="18"/>
      <c r="RLE461" s="16"/>
      <c r="RLF461" s="17"/>
      <c r="RLG461" s="18"/>
      <c r="RLP461" s="16"/>
      <c r="RLQ461" s="17"/>
      <c r="RLR461" s="18"/>
      <c r="RMA461" s="16"/>
      <c r="RMB461" s="17"/>
      <c r="RMC461" s="18"/>
      <c r="RML461" s="16"/>
      <c r="RMM461" s="17"/>
      <c r="RMN461" s="18"/>
      <c r="RMW461" s="16"/>
      <c r="RMX461" s="17"/>
      <c r="RMY461" s="18"/>
      <c r="RNH461" s="16"/>
      <c r="RNI461" s="17"/>
      <c r="RNJ461" s="18"/>
      <c r="RNS461" s="16"/>
      <c r="RNT461" s="17"/>
      <c r="RNU461" s="18"/>
      <c r="ROD461" s="16"/>
      <c r="ROE461" s="17"/>
      <c r="ROF461" s="18"/>
      <c r="ROO461" s="16"/>
      <c r="ROP461" s="17"/>
      <c r="ROQ461" s="18"/>
      <c r="ROZ461" s="16"/>
      <c r="RPA461" s="17"/>
      <c r="RPB461" s="18"/>
      <c r="RPK461" s="16"/>
      <c r="RPL461" s="17"/>
      <c r="RPM461" s="18"/>
      <c r="RPV461" s="16"/>
      <c r="RPW461" s="17"/>
      <c r="RPX461" s="18"/>
      <c r="RQG461" s="16"/>
      <c r="RQH461" s="17"/>
      <c r="RQI461" s="18"/>
      <c r="RQR461" s="16"/>
      <c r="RQS461" s="17"/>
      <c r="RQT461" s="18"/>
      <c r="RRC461" s="16"/>
      <c r="RRD461" s="17"/>
      <c r="RRE461" s="18"/>
      <c r="RRN461" s="16"/>
      <c r="RRO461" s="17"/>
      <c r="RRP461" s="18"/>
      <c r="RRY461" s="16"/>
      <c r="RRZ461" s="17"/>
      <c r="RSA461" s="18"/>
      <c r="RSJ461" s="16"/>
      <c r="RSK461" s="17"/>
      <c r="RSL461" s="18"/>
      <c r="RSU461" s="16"/>
      <c r="RSV461" s="17"/>
      <c r="RSW461" s="18"/>
      <c r="RTF461" s="16"/>
      <c r="RTG461" s="17"/>
      <c r="RTH461" s="18"/>
      <c r="RTQ461" s="16"/>
      <c r="RTR461" s="17"/>
      <c r="RTS461" s="18"/>
      <c r="RUB461" s="16"/>
      <c r="RUC461" s="17"/>
      <c r="RUD461" s="18"/>
      <c r="RUM461" s="16"/>
      <c r="RUN461" s="17"/>
      <c r="RUO461" s="18"/>
      <c r="RUX461" s="16"/>
      <c r="RUY461" s="17"/>
      <c r="RUZ461" s="18"/>
      <c r="RVI461" s="16"/>
      <c r="RVJ461" s="17"/>
      <c r="RVK461" s="18"/>
      <c r="RVT461" s="16"/>
      <c r="RVU461" s="17"/>
      <c r="RVV461" s="18"/>
      <c r="RWE461" s="16"/>
      <c r="RWF461" s="17"/>
      <c r="RWG461" s="18"/>
      <c r="RWP461" s="16"/>
      <c r="RWQ461" s="17"/>
      <c r="RWR461" s="18"/>
      <c r="RXA461" s="16"/>
      <c r="RXB461" s="17"/>
      <c r="RXC461" s="18"/>
      <c r="RXL461" s="16"/>
      <c r="RXM461" s="17"/>
      <c r="RXN461" s="18"/>
      <c r="RXW461" s="16"/>
      <c r="RXX461" s="17"/>
      <c r="RXY461" s="18"/>
      <c r="RYH461" s="16"/>
      <c r="RYI461" s="17"/>
      <c r="RYJ461" s="18"/>
      <c r="RYS461" s="16"/>
      <c r="RYT461" s="17"/>
      <c r="RYU461" s="18"/>
      <c r="RZD461" s="16"/>
      <c r="RZE461" s="17"/>
      <c r="RZF461" s="18"/>
      <c r="RZO461" s="16"/>
      <c r="RZP461" s="17"/>
      <c r="RZQ461" s="18"/>
      <c r="RZZ461" s="16"/>
      <c r="SAA461" s="17"/>
      <c r="SAB461" s="18"/>
      <c r="SAK461" s="16"/>
      <c r="SAL461" s="17"/>
      <c r="SAM461" s="18"/>
      <c r="SAV461" s="16"/>
      <c r="SAW461" s="17"/>
      <c r="SAX461" s="18"/>
      <c r="SBG461" s="16"/>
      <c r="SBH461" s="17"/>
      <c r="SBI461" s="18"/>
      <c r="SBR461" s="16"/>
      <c r="SBS461" s="17"/>
      <c r="SBT461" s="18"/>
      <c r="SCC461" s="16"/>
      <c r="SCD461" s="17"/>
      <c r="SCE461" s="18"/>
      <c r="SCN461" s="16"/>
      <c r="SCO461" s="17"/>
      <c r="SCP461" s="18"/>
      <c r="SCY461" s="16"/>
      <c r="SCZ461" s="17"/>
      <c r="SDA461" s="18"/>
      <c r="SDJ461" s="16"/>
      <c r="SDK461" s="17"/>
      <c r="SDL461" s="18"/>
      <c r="SDU461" s="16"/>
      <c r="SDV461" s="17"/>
      <c r="SDW461" s="18"/>
      <c r="SEF461" s="16"/>
      <c r="SEG461" s="17"/>
      <c r="SEH461" s="18"/>
      <c r="SEQ461" s="16"/>
      <c r="SER461" s="17"/>
      <c r="SES461" s="18"/>
      <c r="SFB461" s="16"/>
      <c r="SFC461" s="17"/>
      <c r="SFD461" s="18"/>
      <c r="SFM461" s="16"/>
      <c r="SFN461" s="17"/>
      <c r="SFO461" s="18"/>
      <c r="SFX461" s="16"/>
      <c r="SFY461" s="17"/>
      <c r="SFZ461" s="18"/>
      <c r="SGI461" s="16"/>
      <c r="SGJ461" s="17"/>
      <c r="SGK461" s="18"/>
      <c r="SGT461" s="16"/>
      <c r="SGU461" s="17"/>
      <c r="SGV461" s="18"/>
      <c r="SHE461" s="16"/>
      <c r="SHF461" s="17"/>
      <c r="SHG461" s="18"/>
      <c r="SHP461" s="16"/>
      <c r="SHQ461" s="17"/>
      <c r="SHR461" s="18"/>
      <c r="SIA461" s="16"/>
      <c r="SIB461" s="17"/>
      <c r="SIC461" s="18"/>
      <c r="SIL461" s="16"/>
      <c r="SIM461" s="17"/>
      <c r="SIN461" s="18"/>
      <c r="SIW461" s="16"/>
      <c r="SIX461" s="17"/>
      <c r="SIY461" s="18"/>
      <c r="SJH461" s="16"/>
      <c r="SJI461" s="17"/>
      <c r="SJJ461" s="18"/>
      <c r="SJS461" s="16"/>
      <c r="SJT461" s="17"/>
      <c r="SJU461" s="18"/>
      <c r="SKD461" s="16"/>
      <c r="SKE461" s="17"/>
      <c r="SKF461" s="18"/>
      <c r="SKO461" s="16"/>
      <c r="SKP461" s="17"/>
      <c r="SKQ461" s="18"/>
      <c r="SKZ461" s="16"/>
      <c r="SLA461" s="17"/>
      <c r="SLB461" s="18"/>
      <c r="SLK461" s="16"/>
      <c r="SLL461" s="17"/>
      <c r="SLM461" s="18"/>
      <c r="SLV461" s="16"/>
      <c r="SLW461" s="17"/>
      <c r="SLX461" s="18"/>
      <c r="SMG461" s="16"/>
      <c r="SMH461" s="17"/>
      <c r="SMI461" s="18"/>
      <c r="SMR461" s="16"/>
      <c r="SMS461" s="17"/>
      <c r="SMT461" s="18"/>
      <c r="SNC461" s="16"/>
      <c r="SND461" s="17"/>
      <c r="SNE461" s="18"/>
      <c r="SNN461" s="16"/>
      <c r="SNO461" s="17"/>
      <c r="SNP461" s="18"/>
      <c r="SNY461" s="16"/>
      <c r="SNZ461" s="17"/>
      <c r="SOA461" s="18"/>
      <c r="SOJ461" s="16"/>
      <c r="SOK461" s="17"/>
      <c r="SOL461" s="18"/>
      <c r="SOU461" s="16"/>
      <c r="SOV461" s="17"/>
      <c r="SOW461" s="18"/>
      <c r="SPF461" s="16"/>
      <c r="SPG461" s="17"/>
      <c r="SPH461" s="18"/>
      <c r="SPQ461" s="16"/>
      <c r="SPR461" s="17"/>
      <c r="SPS461" s="18"/>
      <c r="SQB461" s="16"/>
      <c r="SQC461" s="17"/>
      <c r="SQD461" s="18"/>
      <c r="SQM461" s="16"/>
      <c r="SQN461" s="17"/>
      <c r="SQO461" s="18"/>
      <c r="SQX461" s="16"/>
      <c r="SQY461" s="17"/>
      <c r="SQZ461" s="18"/>
      <c r="SRI461" s="16"/>
      <c r="SRJ461" s="17"/>
      <c r="SRK461" s="18"/>
      <c r="SRT461" s="16"/>
      <c r="SRU461" s="17"/>
      <c r="SRV461" s="18"/>
      <c r="SSE461" s="16"/>
      <c r="SSF461" s="17"/>
      <c r="SSG461" s="18"/>
      <c r="SSP461" s="16"/>
      <c r="SSQ461" s="17"/>
      <c r="SSR461" s="18"/>
      <c r="STA461" s="16"/>
      <c r="STB461" s="17"/>
      <c r="STC461" s="18"/>
      <c r="STL461" s="16"/>
      <c r="STM461" s="17"/>
      <c r="STN461" s="18"/>
      <c r="STW461" s="16"/>
      <c r="STX461" s="17"/>
      <c r="STY461" s="18"/>
      <c r="SUH461" s="16"/>
      <c r="SUI461" s="17"/>
      <c r="SUJ461" s="18"/>
      <c r="SUS461" s="16"/>
      <c r="SUT461" s="17"/>
      <c r="SUU461" s="18"/>
      <c r="SVD461" s="16"/>
      <c r="SVE461" s="17"/>
      <c r="SVF461" s="18"/>
      <c r="SVO461" s="16"/>
      <c r="SVP461" s="17"/>
      <c r="SVQ461" s="18"/>
      <c r="SVZ461" s="16"/>
      <c r="SWA461" s="17"/>
      <c r="SWB461" s="18"/>
      <c r="SWK461" s="16"/>
      <c r="SWL461" s="17"/>
      <c r="SWM461" s="18"/>
      <c r="SWV461" s="16"/>
      <c r="SWW461" s="17"/>
      <c r="SWX461" s="18"/>
      <c r="SXG461" s="16"/>
      <c r="SXH461" s="17"/>
      <c r="SXI461" s="18"/>
      <c r="SXR461" s="16"/>
      <c r="SXS461" s="17"/>
      <c r="SXT461" s="18"/>
      <c r="SYC461" s="16"/>
      <c r="SYD461" s="17"/>
      <c r="SYE461" s="18"/>
      <c r="SYN461" s="16"/>
      <c r="SYO461" s="17"/>
      <c r="SYP461" s="18"/>
      <c r="SYY461" s="16"/>
      <c r="SYZ461" s="17"/>
      <c r="SZA461" s="18"/>
      <c r="SZJ461" s="16"/>
      <c r="SZK461" s="17"/>
      <c r="SZL461" s="18"/>
      <c r="SZU461" s="16"/>
      <c r="SZV461" s="17"/>
      <c r="SZW461" s="18"/>
      <c r="TAF461" s="16"/>
      <c r="TAG461" s="17"/>
      <c r="TAH461" s="18"/>
      <c r="TAQ461" s="16"/>
      <c r="TAR461" s="17"/>
      <c r="TAS461" s="18"/>
      <c r="TBB461" s="16"/>
      <c r="TBC461" s="17"/>
      <c r="TBD461" s="18"/>
      <c r="TBM461" s="16"/>
      <c r="TBN461" s="17"/>
      <c r="TBO461" s="18"/>
      <c r="TBX461" s="16"/>
      <c r="TBY461" s="17"/>
      <c r="TBZ461" s="18"/>
      <c r="TCI461" s="16"/>
      <c r="TCJ461" s="17"/>
      <c r="TCK461" s="18"/>
      <c r="TCT461" s="16"/>
      <c r="TCU461" s="17"/>
      <c r="TCV461" s="18"/>
      <c r="TDE461" s="16"/>
      <c r="TDF461" s="17"/>
      <c r="TDG461" s="18"/>
      <c r="TDP461" s="16"/>
      <c r="TDQ461" s="17"/>
      <c r="TDR461" s="18"/>
      <c r="TEA461" s="16"/>
      <c r="TEB461" s="17"/>
      <c r="TEC461" s="18"/>
      <c r="TEL461" s="16"/>
      <c r="TEM461" s="17"/>
      <c r="TEN461" s="18"/>
      <c r="TEW461" s="16"/>
      <c r="TEX461" s="17"/>
      <c r="TEY461" s="18"/>
      <c r="TFH461" s="16"/>
      <c r="TFI461" s="17"/>
      <c r="TFJ461" s="18"/>
      <c r="TFS461" s="16"/>
      <c r="TFT461" s="17"/>
      <c r="TFU461" s="18"/>
      <c r="TGD461" s="16"/>
      <c r="TGE461" s="17"/>
      <c r="TGF461" s="18"/>
      <c r="TGO461" s="16"/>
      <c r="TGP461" s="17"/>
      <c r="TGQ461" s="18"/>
      <c r="TGZ461" s="16"/>
      <c r="THA461" s="17"/>
      <c r="THB461" s="18"/>
      <c r="THK461" s="16"/>
      <c r="THL461" s="17"/>
      <c r="THM461" s="18"/>
      <c r="THV461" s="16"/>
      <c r="THW461" s="17"/>
      <c r="THX461" s="18"/>
      <c r="TIG461" s="16"/>
      <c r="TIH461" s="17"/>
      <c r="TII461" s="18"/>
      <c r="TIR461" s="16"/>
      <c r="TIS461" s="17"/>
      <c r="TIT461" s="18"/>
      <c r="TJC461" s="16"/>
      <c r="TJD461" s="17"/>
      <c r="TJE461" s="18"/>
      <c r="TJN461" s="16"/>
      <c r="TJO461" s="17"/>
      <c r="TJP461" s="18"/>
      <c r="TJY461" s="16"/>
      <c r="TJZ461" s="17"/>
      <c r="TKA461" s="18"/>
      <c r="TKJ461" s="16"/>
      <c r="TKK461" s="17"/>
      <c r="TKL461" s="18"/>
      <c r="TKU461" s="16"/>
      <c r="TKV461" s="17"/>
      <c r="TKW461" s="18"/>
      <c r="TLF461" s="16"/>
      <c r="TLG461" s="17"/>
      <c r="TLH461" s="18"/>
      <c r="TLQ461" s="16"/>
      <c r="TLR461" s="17"/>
      <c r="TLS461" s="18"/>
      <c r="TMB461" s="16"/>
      <c r="TMC461" s="17"/>
      <c r="TMD461" s="18"/>
      <c r="TMM461" s="16"/>
      <c r="TMN461" s="17"/>
      <c r="TMO461" s="18"/>
      <c r="TMX461" s="16"/>
      <c r="TMY461" s="17"/>
      <c r="TMZ461" s="18"/>
      <c r="TNI461" s="16"/>
      <c r="TNJ461" s="17"/>
      <c r="TNK461" s="18"/>
      <c r="TNT461" s="16"/>
      <c r="TNU461" s="17"/>
      <c r="TNV461" s="18"/>
      <c r="TOE461" s="16"/>
      <c r="TOF461" s="17"/>
      <c r="TOG461" s="18"/>
      <c r="TOP461" s="16"/>
      <c r="TOQ461" s="17"/>
      <c r="TOR461" s="18"/>
      <c r="TPA461" s="16"/>
      <c r="TPB461" s="17"/>
      <c r="TPC461" s="18"/>
      <c r="TPL461" s="16"/>
      <c r="TPM461" s="17"/>
      <c r="TPN461" s="18"/>
      <c r="TPW461" s="16"/>
      <c r="TPX461" s="17"/>
      <c r="TPY461" s="18"/>
      <c r="TQH461" s="16"/>
      <c r="TQI461" s="17"/>
      <c r="TQJ461" s="18"/>
      <c r="TQS461" s="16"/>
      <c r="TQT461" s="17"/>
      <c r="TQU461" s="18"/>
      <c r="TRD461" s="16"/>
      <c r="TRE461" s="17"/>
      <c r="TRF461" s="18"/>
      <c r="TRO461" s="16"/>
      <c r="TRP461" s="17"/>
      <c r="TRQ461" s="18"/>
      <c r="TRZ461" s="16"/>
      <c r="TSA461" s="17"/>
      <c r="TSB461" s="18"/>
      <c r="TSK461" s="16"/>
      <c r="TSL461" s="17"/>
      <c r="TSM461" s="18"/>
      <c r="TSV461" s="16"/>
      <c r="TSW461" s="17"/>
      <c r="TSX461" s="18"/>
      <c r="TTG461" s="16"/>
      <c r="TTH461" s="17"/>
      <c r="TTI461" s="18"/>
      <c r="TTR461" s="16"/>
      <c r="TTS461" s="17"/>
      <c r="TTT461" s="18"/>
      <c r="TUC461" s="16"/>
      <c r="TUD461" s="17"/>
      <c r="TUE461" s="18"/>
      <c r="TUN461" s="16"/>
      <c r="TUO461" s="17"/>
      <c r="TUP461" s="18"/>
      <c r="TUY461" s="16"/>
      <c r="TUZ461" s="17"/>
      <c r="TVA461" s="18"/>
      <c r="TVJ461" s="16"/>
      <c r="TVK461" s="17"/>
      <c r="TVL461" s="18"/>
      <c r="TVU461" s="16"/>
      <c r="TVV461" s="17"/>
      <c r="TVW461" s="18"/>
      <c r="TWF461" s="16"/>
      <c r="TWG461" s="17"/>
      <c r="TWH461" s="18"/>
      <c r="TWQ461" s="16"/>
      <c r="TWR461" s="17"/>
      <c r="TWS461" s="18"/>
      <c r="TXB461" s="16"/>
      <c r="TXC461" s="17"/>
      <c r="TXD461" s="18"/>
      <c r="TXM461" s="16"/>
      <c r="TXN461" s="17"/>
      <c r="TXO461" s="18"/>
      <c r="TXX461" s="16"/>
      <c r="TXY461" s="17"/>
      <c r="TXZ461" s="18"/>
      <c r="TYI461" s="16"/>
      <c r="TYJ461" s="17"/>
      <c r="TYK461" s="18"/>
      <c r="TYT461" s="16"/>
      <c r="TYU461" s="17"/>
      <c r="TYV461" s="18"/>
      <c r="TZE461" s="16"/>
      <c r="TZF461" s="17"/>
      <c r="TZG461" s="18"/>
      <c r="TZP461" s="16"/>
      <c r="TZQ461" s="17"/>
      <c r="TZR461" s="18"/>
      <c r="UAA461" s="16"/>
      <c r="UAB461" s="17"/>
      <c r="UAC461" s="18"/>
      <c r="UAL461" s="16"/>
      <c r="UAM461" s="17"/>
      <c r="UAN461" s="18"/>
      <c r="UAW461" s="16"/>
      <c r="UAX461" s="17"/>
      <c r="UAY461" s="18"/>
      <c r="UBH461" s="16"/>
      <c r="UBI461" s="17"/>
      <c r="UBJ461" s="18"/>
      <c r="UBS461" s="16"/>
      <c r="UBT461" s="17"/>
      <c r="UBU461" s="18"/>
      <c r="UCD461" s="16"/>
      <c r="UCE461" s="17"/>
      <c r="UCF461" s="18"/>
      <c r="UCO461" s="16"/>
      <c r="UCP461" s="17"/>
      <c r="UCQ461" s="18"/>
      <c r="UCZ461" s="16"/>
      <c r="UDA461" s="17"/>
      <c r="UDB461" s="18"/>
      <c r="UDK461" s="16"/>
      <c r="UDL461" s="17"/>
      <c r="UDM461" s="18"/>
      <c r="UDV461" s="16"/>
      <c r="UDW461" s="17"/>
      <c r="UDX461" s="18"/>
      <c r="UEG461" s="16"/>
      <c r="UEH461" s="17"/>
      <c r="UEI461" s="18"/>
      <c r="UER461" s="16"/>
      <c r="UES461" s="17"/>
      <c r="UET461" s="18"/>
      <c r="UFC461" s="16"/>
      <c r="UFD461" s="17"/>
      <c r="UFE461" s="18"/>
      <c r="UFN461" s="16"/>
      <c r="UFO461" s="17"/>
      <c r="UFP461" s="18"/>
      <c r="UFY461" s="16"/>
      <c r="UFZ461" s="17"/>
      <c r="UGA461" s="18"/>
      <c r="UGJ461" s="16"/>
      <c r="UGK461" s="17"/>
      <c r="UGL461" s="18"/>
      <c r="UGU461" s="16"/>
      <c r="UGV461" s="17"/>
      <c r="UGW461" s="18"/>
      <c r="UHF461" s="16"/>
      <c r="UHG461" s="17"/>
      <c r="UHH461" s="18"/>
      <c r="UHQ461" s="16"/>
      <c r="UHR461" s="17"/>
      <c r="UHS461" s="18"/>
      <c r="UIB461" s="16"/>
      <c r="UIC461" s="17"/>
      <c r="UID461" s="18"/>
      <c r="UIM461" s="16"/>
      <c r="UIN461" s="17"/>
      <c r="UIO461" s="18"/>
      <c r="UIX461" s="16"/>
      <c r="UIY461" s="17"/>
      <c r="UIZ461" s="18"/>
      <c r="UJI461" s="16"/>
      <c r="UJJ461" s="17"/>
      <c r="UJK461" s="18"/>
      <c r="UJT461" s="16"/>
      <c r="UJU461" s="17"/>
      <c r="UJV461" s="18"/>
      <c r="UKE461" s="16"/>
      <c r="UKF461" s="17"/>
      <c r="UKG461" s="18"/>
      <c r="UKP461" s="16"/>
      <c r="UKQ461" s="17"/>
      <c r="UKR461" s="18"/>
      <c r="ULA461" s="16"/>
      <c r="ULB461" s="17"/>
      <c r="ULC461" s="18"/>
      <c r="ULL461" s="16"/>
      <c r="ULM461" s="17"/>
      <c r="ULN461" s="18"/>
      <c r="ULW461" s="16"/>
      <c r="ULX461" s="17"/>
      <c r="ULY461" s="18"/>
      <c r="UMH461" s="16"/>
      <c r="UMI461" s="17"/>
      <c r="UMJ461" s="18"/>
      <c r="UMS461" s="16"/>
      <c r="UMT461" s="17"/>
      <c r="UMU461" s="18"/>
      <c r="UND461" s="16"/>
      <c r="UNE461" s="17"/>
      <c r="UNF461" s="18"/>
      <c r="UNO461" s="16"/>
      <c r="UNP461" s="17"/>
      <c r="UNQ461" s="18"/>
      <c r="UNZ461" s="16"/>
      <c r="UOA461" s="17"/>
      <c r="UOB461" s="18"/>
      <c r="UOK461" s="16"/>
      <c r="UOL461" s="17"/>
      <c r="UOM461" s="18"/>
      <c r="UOV461" s="16"/>
      <c r="UOW461" s="17"/>
      <c r="UOX461" s="18"/>
      <c r="UPG461" s="16"/>
      <c r="UPH461" s="17"/>
      <c r="UPI461" s="18"/>
      <c r="UPR461" s="16"/>
      <c r="UPS461" s="17"/>
      <c r="UPT461" s="18"/>
      <c r="UQC461" s="16"/>
      <c r="UQD461" s="17"/>
      <c r="UQE461" s="18"/>
      <c r="UQN461" s="16"/>
      <c r="UQO461" s="17"/>
      <c r="UQP461" s="18"/>
      <c r="UQY461" s="16"/>
      <c r="UQZ461" s="17"/>
      <c r="URA461" s="18"/>
      <c r="URJ461" s="16"/>
      <c r="URK461" s="17"/>
      <c r="URL461" s="18"/>
      <c r="URU461" s="16"/>
      <c r="URV461" s="17"/>
      <c r="URW461" s="18"/>
      <c r="USF461" s="16"/>
      <c r="USG461" s="17"/>
      <c r="USH461" s="18"/>
      <c r="USQ461" s="16"/>
      <c r="USR461" s="17"/>
      <c r="USS461" s="18"/>
      <c r="UTB461" s="16"/>
      <c r="UTC461" s="17"/>
      <c r="UTD461" s="18"/>
      <c r="UTM461" s="16"/>
      <c r="UTN461" s="17"/>
      <c r="UTO461" s="18"/>
      <c r="UTX461" s="16"/>
      <c r="UTY461" s="17"/>
      <c r="UTZ461" s="18"/>
      <c r="UUI461" s="16"/>
      <c r="UUJ461" s="17"/>
      <c r="UUK461" s="18"/>
      <c r="UUT461" s="16"/>
      <c r="UUU461" s="17"/>
      <c r="UUV461" s="18"/>
      <c r="UVE461" s="16"/>
      <c r="UVF461" s="17"/>
      <c r="UVG461" s="18"/>
      <c r="UVP461" s="16"/>
      <c r="UVQ461" s="17"/>
      <c r="UVR461" s="18"/>
      <c r="UWA461" s="16"/>
      <c r="UWB461" s="17"/>
      <c r="UWC461" s="18"/>
      <c r="UWL461" s="16"/>
      <c r="UWM461" s="17"/>
      <c r="UWN461" s="18"/>
      <c r="UWW461" s="16"/>
      <c r="UWX461" s="17"/>
      <c r="UWY461" s="18"/>
      <c r="UXH461" s="16"/>
      <c r="UXI461" s="17"/>
      <c r="UXJ461" s="18"/>
      <c r="UXS461" s="16"/>
      <c r="UXT461" s="17"/>
      <c r="UXU461" s="18"/>
      <c r="UYD461" s="16"/>
      <c r="UYE461" s="17"/>
      <c r="UYF461" s="18"/>
      <c r="UYO461" s="16"/>
      <c r="UYP461" s="17"/>
      <c r="UYQ461" s="18"/>
      <c r="UYZ461" s="16"/>
      <c r="UZA461" s="17"/>
      <c r="UZB461" s="18"/>
      <c r="UZK461" s="16"/>
      <c r="UZL461" s="17"/>
      <c r="UZM461" s="18"/>
      <c r="UZV461" s="16"/>
      <c r="UZW461" s="17"/>
      <c r="UZX461" s="18"/>
      <c r="VAG461" s="16"/>
      <c r="VAH461" s="17"/>
      <c r="VAI461" s="18"/>
      <c r="VAR461" s="16"/>
      <c r="VAS461" s="17"/>
      <c r="VAT461" s="18"/>
      <c r="VBC461" s="16"/>
      <c r="VBD461" s="17"/>
      <c r="VBE461" s="18"/>
      <c r="VBN461" s="16"/>
      <c r="VBO461" s="17"/>
      <c r="VBP461" s="18"/>
      <c r="VBY461" s="16"/>
      <c r="VBZ461" s="17"/>
      <c r="VCA461" s="18"/>
      <c r="VCJ461" s="16"/>
      <c r="VCK461" s="17"/>
      <c r="VCL461" s="18"/>
      <c r="VCU461" s="16"/>
      <c r="VCV461" s="17"/>
      <c r="VCW461" s="18"/>
      <c r="VDF461" s="16"/>
      <c r="VDG461" s="17"/>
      <c r="VDH461" s="18"/>
      <c r="VDQ461" s="16"/>
      <c r="VDR461" s="17"/>
      <c r="VDS461" s="18"/>
      <c r="VEB461" s="16"/>
      <c r="VEC461" s="17"/>
      <c r="VED461" s="18"/>
      <c r="VEM461" s="16"/>
      <c r="VEN461" s="17"/>
      <c r="VEO461" s="18"/>
      <c r="VEX461" s="16"/>
      <c r="VEY461" s="17"/>
      <c r="VEZ461" s="18"/>
      <c r="VFI461" s="16"/>
      <c r="VFJ461" s="17"/>
      <c r="VFK461" s="18"/>
      <c r="VFT461" s="16"/>
      <c r="VFU461" s="17"/>
      <c r="VFV461" s="18"/>
      <c r="VGE461" s="16"/>
      <c r="VGF461" s="17"/>
      <c r="VGG461" s="18"/>
      <c r="VGP461" s="16"/>
      <c r="VGQ461" s="17"/>
      <c r="VGR461" s="18"/>
      <c r="VHA461" s="16"/>
      <c r="VHB461" s="17"/>
      <c r="VHC461" s="18"/>
      <c r="VHL461" s="16"/>
      <c r="VHM461" s="17"/>
      <c r="VHN461" s="18"/>
      <c r="VHW461" s="16"/>
      <c r="VHX461" s="17"/>
      <c r="VHY461" s="18"/>
      <c r="VIH461" s="16"/>
      <c r="VII461" s="17"/>
      <c r="VIJ461" s="18"/>
      <c r="VIS461" s="16"/>
      <c r="VIT461" s="17"/>
      <c r="VIU461" s="18"/>
      <c r="VJD461" s="16"/>
      <c r="VJE461" s="17"/>
      <c r="VJF461" s="18"/>
      <c r="VJO461" s="16"/>
      <c r="VJP461" s="17"/>
      <c r="VJQ461" s="18"/>
      <c r="VJZ461" s="16"/>
      <c r="VKA461" s="17"/>
      <c r="VKB461" s="18"/>
      <c r="VKK461" s="16"/>
      <c r="VKL461" s="17"/>
      <c r="VKM461" s="18"/>
      <c r="VKV461" s="16"/>
      <c r="VKW461" s="17"/>
      <c r="VKX461" s="18"/>
      <c r="VLG461" s="16"/>
      <c r="VLH461" s="17"/>
      <c r="VLI461" s="18"/>
      <c r="VLR461" s="16"/>
      <c r="VLS461" s="17"/>
      <c r="VLT461" s="18"/>
      <c r="VMC461" s="16"/>
      <c r="VMD461" s="17"/>
      <c r="VME461" s="18"/>
      <c r="VMN461" s="16"/>
      <c r="VMO461" s="17"/>
      <c r="VMP461" s="18"/>
      <c r="VMY461" s="16"/>
      <c r="VMZ461" s="17"/>
      <c r="VNA461" s="18"/>
      <c r="VNJ461" s="16"/>
      <c r="VNK461" s="17"/>
      <c r="VNL461" s="18"/>
      <c r="VNU461" s="16"/>
      <c r="VNV461" s="17"/>
      <c r="VNW461" s="18"/>
      <c r="VOF461" s="16"/>
      <c r="VOG461" s="17"/>
      <c r="VOH461" s="18"/>
      <c r="VOQ461" s="16"/>
      <c r="VOR461" s="17"/>
      <c r="VOS461" s="18"/>
      <c r="VPB461" s="16"/>
      <c r="VPC461" s="17"/>
      <c r="VPD461" s="18"/>
      <c r="VPM461" s="16"/>
      <c r="VPN461" s="17"/>
      <c r="VPO461" s="18"/>
      <c r="VPX461" s="16"/>
      <c r="VPY461" s="17"/>
      <c r="VPZ461" s="18"/>
      <c r="VQI461" s="16"/>
      <c r="VQJ461" s="17"/>
      <c r="VQK461" s="18"/>
      <c r="VQT461" s="16"/>
      <c r="VQU461" s="17"/>
      <c r="VQV461" s="18"/>
      <c r="VRE461" s="16"/>
      <c r="VRF461" s="17"/>
      <c r="VRG461" s="18"/>
      <c r="VRP461" s="16"/>
      <c r="VRQ461" s="17"/>
      <c r="VRR461" s="18"/>
      <c r="VSA461" s="16"/>
      <c r="VSB461" s="17"/>
      <c r="VSC461" s="18"/>
      <c r="VSL461" s="16"/>
      <c r="VSM461" s="17"/>
      <c r="VSN461" s="18"/>
      <c r="VSW461" s="16"/>
      <c r="VSX461" s="17"/>
      <c r="VSY461" s="18"/>
      <c r="VTH461" s="16"/>
      <c r="VTI461" s="17"/>
      <c r="VTJ461" s="18"/>
      <c r="VTS461" s="16"/>
      <c r="VTT461" s="17"/>
      <c r="VTU461" s="18"/>
      <c r="VUD461" s="16"/>
      <c r="VUE461" s="17"/>
      <c r="VUF461" s="18"/>
      <c r="VUO461" s="16"/>
      <c r="VUP461" s="17"/>
      <c r="VUQ461" s="18"/>
      <c r="VUZ461" s="16"/>
      <c r="VVA461" s="17"/>
      <c r="VVB461" s="18"/>
      <c r="VVK461" s="16"/>
      <c r="VVL461" s="17"/>
      <c r="VVM461" s="18"/>
      <c r="VVV461" s="16"/>
      <c r="VVW461" s="17"/>
      <c r="VVX461" s="18"/>
      <c r="VWG461" s="16"/>
      <c r="VWH461" s="17"/>
      <c r="VWI461" s="18"/>
      <c r="VWR461" s="16"/>
      <c r="VWS461" s="17"/>
      <c r="VWT461" s="18"/>
      <c r="VXC461" s="16"/>
      <c r="VXD461" s="17"/>
      <c r="VXE461" s="18"/>
      <c r="VXN461" s="16"/>
      <c r="VXO461" s="17"/>
      <c r="VXP461" s="18"/>
      <c r="VXY461" s="16"/>
      <c r="VXZ461" s="17"/>
      <c r="VYA461" s="18"/>
      <c r="VYJ461" s="16"/>
      <c r="VYK461" s="17"/>
      <c r="VYL461" s="18"/>
      <c r="VYU461" s="16"/>
      <c r="VYV461" s="17"/>
      <c r="VYW461" s="18"/>
      <c r="VZF461" s="16"/>
      <c r="VZG461" s="17"/>
      <c r="VZH461" s="18"/>
      <c r="VZQ461" s="16"/>
      <c r="VZR461" s="17"/>
      <c r="VZS461" s="18"/>
      <c r="WAB461" s="16"/>
      <c r="WAC461" s="17"/>
      <c r="WAD461" s="18"/>
      <c r="WAM461" s="16"/>
      <c r="WAN461" s="17"/>
      <c r="WAO461" s="18"/>
      <c r="WAX461" s="16"/>
      <c r="WAY461" s="17"/>
      <c r="WAZ461" s="18"/>
      <c r="WBI461" s="16"/>
      <c r="WBJ461" s="17"/>
      <c r="WBK461" s="18"/>
      <c r="WBT461" s="16"/>
      <c r="WBU461" s="17"/>
      <c r="WBV461" s="18"/>
      <c r="WCE461" s="16"/>
      <c r="WCF461" s="17"/>
      <c r="WCG461" s="18"/>
      <c r="WCP461" s="16"/>
      <c r="WCQ461" s="17"/>
      <c r="WCR461" s="18"/>
      <c r="WDA461" s="16"/>
      <c r="WDB461" s="17"/>
      <c r="WDC461" s="18"/>
      <c r="WDL461" s="16"/>
      <c r="WDM461" s="17"/>
      <c r="WDN461" s="18"/>
      <c r="WDW461" s="16"/>
      <c r="WDX461" s="17"/>
      <c r="WDY461" s="18"/>
      <c r="WEH461" s="16"/>
      <c r="WEI461" s="17"/>
      <c r="WEJ461" s="18"/>
      <c r="WES461" s="16"/>
      <c r="WET461" s="17"/>
      <c r="WEU461" s="18"/>
      <c r="WFD461" s="16"/>
      <c r="WFE461" s="17"/>
      <c r="WFF461" s="18"/>
      <c r="WFO461" s="16"/>
      <c r="WFP461" s="17"/>
      <c r="WFQ461" s="18"/>
      <c r="WFZ461" s="16"/>
      <c r="WGA461" s="17"/>
      <c r="WGB461" s="18"/>
      <c r="WGK461" s="16"/>
      <c r="WGL461" s="17"/>
      <c r="WGM461" s="18"/>
      <c r="WGV461" s="16"/>
      <c r="WGW461" s="17"/>
      <c r="WGX461" s="18"/>
      <c r="WHG461" s="16"/>
      <c r="WHH461" s="17"/>
      <c r="WHI461" s="18"/>
      <c r="WHR461" s="16"/>
      <c r="WHS461" s="17"/>
      <c r="WHT461" s="18"/>
      <c r="WIC461" s="16"/>
      <c r="WID461" s="17"/>
      <c r="WIE461" s="18"/>
      <c r="WIN461" s="16"/>
      <c r="WIO461" s="17"/>
      <c r="WIP461" s="18"/>
      <c r="WIY461" s="16"/>
      <c r="WIZ461" s="17"/>
      <c r="WJA461" s="18"/>
      <c r="WJJ461" s="16"/>
      <c r="WJK461" s="17"/>
      <c r="WJL461" s="18"/>
      <c r="WJU461" s="16"/>
      <c r="WJV461" s="17"/>
      <c r="WJW461" s="18"/>
      <c r="WKF461" s="16"/>
      <c r="WKG461" s="17"/>
      <c r="WKH461" s="18"/>
      <c r="WKQ461" s="16"/>
      <c r="WKR461" s="17"/>
      <c r="WKS461" s="18"/>
      <c r="WLB461" s="16"/>
      <c r="WLC461" s="17"/>
      <c r="WLD461" s="18"/>
      <c r="WLM461" s="16"/>
      <c r="WLN461" s="17"/>
      <c r="WLO461" s="18"/>
      <c r="WLX461" s="16"/>
      <c r="WLY461" s="17"/>
      <c r="WLZ461" s="18"/>
      <c r="WMI461" s="16"/>
      <c r="WMJ461" s="17"/>
      <c r="WMK461" s="18"/>
      <c r="WMT461" s="16"/>
      <c r="WMU461" s="17"/>
      <c r="WMV461" s="18"/>
      <c r="WNE461" s="16"/>
      <c r="WNF461" s="17"/>
      <c r="WNG461" s="18"/>
      <c r="WNP461" s="16"/>
      <c r="WNQ461" s="17"/>
      <c r="WNR461" s="18"/>
      <c r="WOA461" s="16"/>
      <c r="WOB461" s="17"/>
      <c r="WOC461" s="18"/>
      <c r="WOL461" s="16"/>
      <c r="WOM461" s="17"/>
      <c r="WON461" s="18"/>
      <c r="WOW461" s="16"/>
      <c r="WOX461" s="17"/>
      <c r="WOY461" s="18"/>
      <c r="WPH461" s="16"/>
      <c r="WPI461" s="17"/>
      <c r="WPJ461" s="18"/>
      <c r="WPS461" s="16"/>
      <c r="WPT461" s="17"/>
      <c r="WPU461" s="18"/>
      <c r="WQD461" s="16"/>
      <c r="WQE461" s="17"/>
      <c r="WQF461" s="18"/>
      <c r="WQO461" s="16"/>
      <c r="WQP461" s="17"/>
      <c r="WQQ461" s="18"/>
      <c r="WQZ461" s="16"/>
      <c r="WRA461" s="17"/>
      <c r="WRB461" s="18"/>
      <c r="WRK461" s="16"/>
      <c r="WRL461" s="17"/>
      <c r="WRM461" s="18"/>
      <c r="WRV461" s="16"/>
      <c r="WRW461" s="17"/>
      <c r="WRX461" s="18"/>
      <c r="WSG461" s="16"/>
      <c r="WSH461" s="17"/>
      <c r="WSI461" s="18"/>
      <c r="WSR461" s="16"/>
      <c r="WSS461" s="17"/>
      <c r="WST461" s="18"/>
      <c r="WTC461" s="16"/>
      <c r="WTD461" s="17"/>
      <c r="WTE461" s="18"/>
      <c r="WTN461" s="16"/>
      <c r="WTO461" s="17"/>
      <c r="WTP461" s="18"/>
      <c r="WTY461" s="16"/>
      <c r="WTZ461" s="17"/>
      <c r="WUA461" s="18"/>
      <c r="WUJ461" s="16"/>
      <c r="WUK461" s="17"/>
      <c r="WUL461" s="18"/>
      <c r="WUU461" s="16"/>
      <c r="WUV461" s="17"/>
      <c r="WUW461" s="18"/>
      <c r="WVF461" s="16"/>
      <c r="WVG461" s="17"/>
      <c r="WVH461" s="18"/>
      <c r="WVQ461" s="16"/>
      <c r="WVR461" s="17"/>
      <c r="WVS461" s="18"/>
      <c r="WWB461" s="16"/>
      <c r="WWC461" s="17"/>
      <c r="WWD461" s="18"/>
      <c r="WWM461" s="16"/>
      <c r="WWN461" s="17"/>
      <c r="WWO461" s="18"/>
      <c r="WWX461" s="16"/>
      <c r="WWY461" s="17"/>
      <c r="WWZ461" s="18"/>
      <c r="WXI461" s="16"/>
      <c r="WXJ461" s="17"/>
      <c r="WXK461" s="18"/>
      <c r="WXT461" s="16"/>
      <c r="WXU461" s="17"/>
      <c r="WXV461" s="18"/>
      <c r="WYE461" s="16"/>
      <c r="WYF461" s="17"/>
      <c r="WYG461" s="18"/>
      <c r="WYP461" s="16"/>
      <c r="WYQ461" s="17"/>
      <c r="WYR461" s="18"/>
      <c r="WZA461" s="16"/>
      <c r="WZB461" s="17"/>
      <c r="WZC461" s="18"/>
      <c r="WZL461" s="16"/>
      <c r="WZM461" s="17"/>
      <c r="WZN461" s="18"/>
      <c r="WZW461" s="16"/>
      <c r="WZX461" s="17"/>
      <c r="WZY461" s="18"/>
      <c r="XAH461" s="16"/>
      <c r="XAI461" s="17"/>
      <c r="XAJ461" s="18"/>
      <c r="XAS461" s="16"/>
      <c r="XAT461" s="17"/>
      <c r="XAU461" s="18"/>
      <c r="XBD461" s="16"/>
      <c r="XBE461" s="17"/>
      <c r="XBF461" s="18"/>
      <c r="XBO461" s="16"/>
      <c r="XBP461" s="17"/>
      <c r="XBQ461" s="18"/>
      <c r="XBZ461" s="16"/>
      <c r="XCA461" s="17"/>
      <c r="XCB461" s="18"/>
      <c r="XCK461" s="16"/>
      <c r="XCL461" s="17"/>
      <c r="XCM461" s="18"/>
      <c r="XCV461" s="16"/>
      <c r="XCW461" s="17"/>
      <c r="XCX461" s="18"/>
      <c r="XDG461" s="16"/>
      <c r="XDH461" s="17"/>
      <c r="XDI461" s="18"/>
      <c r="XDR461" s="16"/>
      <c r="XDS461" s="17"/>
      <c r="XDT461" s="18"/>
      <c r="XEC461" s="16"/>
      <c r="XED461" s="17"/>
      <c r="XEE461" s="18"/>
      <c r="XEN461" s="16"/>
      <c r="XEO461" s="17"/>
      <c r="XEP461" s="18"/>
      <c r="XEY461" s="16"/>
      <c r="XEZ461" s="17"/>
      <c r="XFA461" s="18"/>
    </row>
    <row r="462" spans="1:2048 2057:3071 3080:4094 4103:5117 5126:6140 6149:7163 7172:8186 8195:9209 9218:10232 10241:13312 13321:14335 14344:15358 15367:16381" hidden="1" x14ac:dyDescent="0.3">
      <c r="A462" s="17" t="s">
        <v>89</v>
      </c>
      <c r="B462" s="18">
        <v>1033601</v>
      </c>
      <c r="C462" t="s">
        <v>22</v>
      </c>
      <c r="D462" t="s">
        <v>26</v>
      </c>
      <c r="E462" t="s">
        <v>31</v>
      </c>
      <c r="F462">
        <v>2</v>
      </c>
      <c r="G462">
        <v>1</v>
      </c>
      <c r="H462">
        <v>4</v>
      </c>
      <c r="I462">
        <v>420105001</v>
      </c>
      <c r="J462" t="s">
        <v>72</v>
      </c>
      <c r="K462">
        <v>5002.6080000000002</v>
      </c>
      <c r="L462" s="17"/>
      <c r="M462" s="18"/>
      <c r="V462" s="16"/>
      <c r="W462" s="17"/>
      <c r="X462" s="18"/>
      <c r="AG462" s="16"/>
      <c r="AH462" s="17"/>
      <c r="AI462" s="18"/>
      <c r="AR462" s="16"/>
      <c r="AS462" s="17"/>
      <c r="AT462" s="18"/>
      <c r="BC462" s="16"/>
      <c r="BD462" s="17"/>
      <c r="BE462" s="18"/>
      <c r="BN462" s="16"/>
      <c r="BO462" s="17"/>
      <c r="BP462" s="18"/>
      <c r="BY462" s="16"/>
      <c r="BZ462" s="17"/>
      <c r="CA462" s="18"/>
      <c r="CJ462" s="16"/>
      <c r="CK462" s="17"/>
      <c r="CL462" s="18"/>
      <c r="CU462" s="16"/>
      <c r="CV462" s="17"/>
      <c r="CW462" s="18"/>
      <c r="DF462" s="16"/>
      <c r="DG462" s="17"/>
      <c r="DH462" s="18"/>
      <c r="DQ462" s="16"/>
      <c r="DR462" s="17"/>
      <c r="DS462" s="18"/>
      <c r="EB462" s="16"/>
      <c r="EC462" s="17"/>
      <c r="ED462" s="18"/>
      <c r="EM462" s="16"/>
      <c r="EN462" s="17"/>
      <c r="EO462" s="18"/>
      <c r="EX462" s="16"/>
      <c r="EY462" s="17"/>
      <c r="EZ462" s="18"/>
      <c r="FI462" s="16"/>
      <c r="FJ462" s="17"/>
      <c r="FK462" s="18"/>
      <c r="FT462" s="16"/>
      <c r="FU462" s="17"/>
      <c r="FV462" s="18"/>
      <c r="GE462" s="16"/>
      <c r="GF462" s="17"/>
      <c r="GG462" s="18"/>
      <c r="GP462" s="16"/>
      <c r="GQ462" s="17"/>
      <c r="GR462" s="18"/>
      <c r="HA462" s="16"/>
      <c r="HB462" s="17"/>
      <c r="HC462" s="18"/>
      <c r="HL462" s="16"/>
      <c r="HM462" s="17"/>
      <c r="HN462" s="18"/>
      <c r="HW462" s="16"/>
      <c r="HX462" s="17"/>
      <c r="HY462" s="18"/>
      <c r="IH462" s="16"/>
      <c r="II462" s="17"/>
      <c r="IJ462" s="18"/>
      <c r="IS462" s="16"/>
      <c r="IT462" s="17"/>
      <c r="IU462" s="18"/>
      <c r="JD462" s="16"/>
      <c r="JE462" s="17"/>
      <c r="JF462" s="18"/>
      <c r="JO462" s="16"/>
      <c r="JP462" s="17"/>
      <c r="JQ462" s="18"/>
      <c r="JZ462" s="16"/>
      <c r="KA462" s="17"/>
      <c r="KB462" s="18"/>
      <c r="KK462" s="16"/>
      <c r="KL462" s="17"/>
      <c r="KM462" s="18"/>
      <c r="KV462" s="16"/>
      <c r="KW462" s="17"/>
      <c r="KX462" s="18"/>
      <c r="LG462" s="16"/>
      <c r="LH462" s="17"/>
      <c r="LI462" s="18"/>
      <c r="LR462" s="16"/>
      <c r="LS462" s="17"/>
      <c r="LT462" s="18"/>
      <c r="MC462" s="16"/>
      <c r="MD462" s="17"/>
      <c r="ME462" s="18"/>
      <c r="MN462" s="16"/>
      <c r="MO462" s="17"/>
      <c r="MP462" s="18"/>
      <c r="MY462" s="16"/>
      <c r="MZ462" s="17"/>
      <c r="NA462" s="18"/>
      <c r="NJ462" s="16"/>
      <c r="NK462" s="17"/>
      <c r="NL462" s="18"/>
      <c r="NU462" s="16"/>
      <c r="NV462" s="17"/>
      <c r="NW462" s="18"/>
      <c r="OF462" s="16"/>
      <c r="OG462" s="17"/>
      <c r="OH462" s="18"/>
      <c r="OQ462" s="16"/>
      <c r="OR462" s="17"/>
      <c r="OS462" s="18"/>
      <c r="PB462" s="16"/>
      <c r="PC462" s="17"/>
      <c r="PD462" s="18"/>
      <c r="PM462" s="16"/>
      <c r="PN462" s="17"/>
      <c r="PO462" s="18"/>
      <c r="PX462" s="16"/>
      <c r="PY462" s="17"/>
      <c r="PZ462" s="18"/>
      <c r="QI462" s="16"/>
      <c r="QJ462" s="17"/>
      <c r="QK462" s="18"/>
      <c r="QT462" s="16"/>
      <c r="QU462" s="17"/>
      <c r="QV462" s="18"/>
      <c r="RE462" s="16"/>
      <c r="RF462" s="17"/>
      <c r="RG462" s="18"/>
      <c r="RP462" s="16"/>
      <c r="RQ462" s="17"/>
      <c r="RR462" s="18"/>
      <c r="SA462" s="16"/>
      <c r="SB462" s="17"/>
      <c r="SC462" s="18"/>
      <c r="SL462" s="16"/>
      <c r="SM462" s="17"/>
      <c r="SN462" s="18"/>
      <c r="SW462" s="16"/>
      <c r="SX462" s="17"/>
      <c r="SY462" s="18"/>
      <c r="TH462" s="16"/>
      <c r="TI462" s="17"/>
      <c r="TJ462" s="18"/>
      <c r="TS462" s="16"/>
      <c r="TT462" s="17"/>
      <c r="TU462" s="18"/>
      <c r="UD462" s="16"/>
      <c r="UE462" s="17"/>
      <c r="UF462" s="18"/>
      <c r="UO462" s="16"/>
      <c r="UP462" s="17"/>
      <c r="UQ462" s="18"/>
      <c r="UZ462" s="16"/>
      <c r="VA462" s="17"/>
      <c r="VB462" s="18"/>
      <c r="VK462" s="16"/>
      <c r="VL462" s="17"/>
      <c r="VM462" s="18"/>
      <c r="VV462" s="16"/>
      <c r="VW462" s="17"/>
      <c r="VX462" s="18"/>
      <c r="WG462" s="16"/>
      <c r="WH462" s="17"/>
      <c r="WI462" s="18"/>
      <c r="WR462" s="16"/>
      <c r="WS462" s="17"/>
      <c r="WT462" s="18"/>
      <c r="XC462" s="16"/>
      <c r="XD462" s="17"/>
      <c r="XE462" s="18"/>
      <c r="XN462" s="16"/>
      <c r="XO462" s="17"/>
      <c r="XP462" s="18"/>
      <c r="XY462" s="16"/>
      <c r="XZ462" s="17"/>
      <c r="YA462" s="18"/>
      <c r="YJ462" s="16"/>
      <c r="YK462" s="17"/>
      <c r="YL462" s="18"/>
      <c r="YU462" s="16"/>
      <c r="YV462" s="17"/>
      <c r="YW462" s="18"/>
      <c r="ZF462" s="16"/>
      <c r="ZG462" s="17"/>
      <c r="ZH462" s="18"/>
      <c r="ZQ462" s="16"/>
      <c r="ZR462" s="17"/>
      <c r="ZS462" s="18"/>
      <c r="AAB462" s="16"/>
      <c r="AAC462" s="17"/>
      <c r="AAD462" s="18"/>
      <c r="AAM462" s="16"/>
      <c r="AAN462" s="17"/>
      <c r="AAO462" s="18"/>
      <c r="AAX462" s="16"/>
      <c r="AAY462" s="17"/>
      <c r="AAZ462" s="18"/>
      <c r="ABI462" s="16"/>
      <c r="ABJ462" s="17"/>
      <c r="ABK462" s="18"/>
      <c r="ABT462" s="16"/>
      <c r="ABU462" s="17"/>
      <c r="ABV462" s="18"/>
      <c r="ACE462" s="16"/>
      <c r="ACF462" s="17"/>
      <c r="ACG462" s="18"/>
      <c r="ACP462" s="16"/>
      <c r="ACQ462" s="17"/>
      <c r="ACR462" s="18"/>
      <c r="ADA462" s="16"/>
      <c r="ADB462" s="17"/>
      <c r="ADC462" s="18"/>
      <c r="ADL462" s="16"/>
      <c r="ADM462" s="17"/>
      <c r="ADN462" s="18"/>
      <c r="ADW462" s="16"/>
      <c r="ADX462" s="17"/>
      <c r="ADY462" s="18"/>
      <c r="AEH462" s="16"/>
      <c r="AEI462" s="17"/>
      <c r="AEJ462" s="18"/>
      <c r="AES462" s="16"/>
      <c r="AET462" s="17"/>
      <c r="AEU462" s="18"/>
      <c r="AFD462" s="16"/>
      <c r="AFE462" s="17"/>
      <c r="AFF462" s="18"/>
      <c r="AFO462" s="16"/>
      <c r="AFP462" s="17"/>
      <c r="AFQ462" s="18"/>
      <c r="AFZ462" s="16"/>
      <c r="AGA462" s="17"/>
      <c r="AGB462" s="18"/>
      <c r="AGK462" s="16"/>
      <c r="AGL462" s="17"/>
      <c r="AGM462" s="18"/>
      <c r="AGV462" s="16"/>
      <c r="AGW462" s="17"/>
      <c r="AGX462" s="18"/>
      <c r="AHG462" s="16"/>
      <c r="AHH462" s="17"/>
      <c r="AHI462" s="18"/>
      <c r="AHR462" s="16"/>
      <c r="AHS462" s="17"/>
      <c r="AHT462" s="18"/>
      <c r="AIC462" s="16"/>
      <c r="AID462" s="17"/>
      <c r="AIE462" s="18"/>
      <c r="AIN462" s="16"/>
      <c r="AIO462" s="17"/>
      <c r="AIP462" s="18"/>
      <c r="AIY462" s="16"/>
      <c r="AIZ462" s="17"/>
      <c r="AJA462" s="18"/>
      <c r="AJJ462" s="16"/>
      <c r="AJK462" s="17"/>
      <c r="AJL462" s="18"/>
      <c r="AJU462" s="16"/>
      <c r="AJV462" s="17"/>
      <c r="AJW462" s="18"/>
      <c r="AKF462" s="16"/>
      <c r="AKG462" s="17"/>
      <c r="AKH462" s="18"/>
      <c r="AKQ462" s="16"/>
      <c r="AKR462" s="17"/>
      <c r="AKS462" s="18"/>
      <c r="ALB462" s="16"/>
      <c r="ALC462" s="17"/>
      <c r="ALD462" s="18"/>
      <c r="ALM462" s="16"/>
      <c r="ALN462" s="17"/>
      <c r="ALO462" s="18"/>
      <c r="ALX462" s="16"/>
      <c r="ALY462" s="17"/>
      <c r="ALZ462" s="18"/>
      <c r="AMI462" s="16"/>
      <c r="AMJ462" s="17"/>
      <c r="AMK462" s="18"/>
      <c r="AMT462" s="16"/>
      <c r="AMU462" s="17"/>
      <c r="AMV462" s="18"/>
      <c r="ANE462" s="16"/>
      <c r="ANF462" s="17"/>
      <c r="ANG462" s="18"/>
      <c r="ANP462" s="16"/>
      <c r="ANQ462" s="17"/>
      <c r="ANR462" s="18"/>
      <c r="AOA462" s="16"/>
      <c r="AOB462" s="17"/>
      <c r="AOC462" s="18"/>
      <c r="AOL462" s="16"/>
      <c r="AOM462" s="17"/>
      <c r="AON462" s="18"/>
      <c r="AOW462" s="16"/>
      <c r="AOX462" s="17"/>
      <c r="AOY462" s="18"/>
      <c r="APH462" s="16"/>
      <c r="API462" s="17"/>
      <c r="APJ462" s="18"/>
      <c r="APS462" s="16"/>
      <c r="APT462" s="17"/>
      <c r="APU462" s="18"/>
      <c r="AQD462" s="16"/>
      <c r="AQE462" s="17"/>
      <c r="AQF462" s="18"/>
      <c r="AQO462" s="16"/>
      <c r="AQP462" s="17"/>
      <c r="AQQ462" s="18"/>
      <c r="AQZ462" s="16"/>
      <c r="ARA462" s="17"/>
      <c r="ARB462" s="18"/>
      <c r="ARK462" s="16"/>
      <c r="ARL462" s="17"/>
      <c r="ARM462" s="18"/>
      <c r="ARV462" s="16"/>
      <c r="ARW462" s="17"/>
      <c r="ARX462" s="18"/>
      <c r="ASG462" s="16"/>
      <c r="ASH462" s="17"/>
      <c r="ASI462" s="18"/>
      <c r="ASR462" s="16"/>
      <c r="ASS462" s="17"/>
      <c r="AST462" s="18"/>
      <c r="ATC462" s="16"/>
      <c r="ATD462" s="17"/>
      <c r="ATE462" s="18"/>
      <c r="ATN462" s="16"/>
      <c r="ATO462" s="17"/>
      <c r="ATP462" s="18"/>
      <c r="ATY462" s="16"/>
      <c r="ATZ462" s="17"/>
      <c r="AUA462" s="18"/>
      <c r="AUJ462" s="16"/>
      <c r="AUK462" s="17"/>
      <c r="AUL462" s="18"/>
      <c r="AUU462" s="16"/>
      <c r="AUV462" s="17"/>
      <c r="AUW462" s="18"/>
      <c r="AVF462" s="16"/>
      <c r="AVG462" s="17"/>
      <c r="AVH462" s="18"/>
      <c r="AVQ462" s="16"/>
      <c r="AVR462" s="17"/>
      <c r="AVS462" s="18"/>
      <c r="AWB462" s="16"/>
      <c r="AWC462" s="17"/>
      <c r="AWD462" s="18"/>
      <c r="AWM462" s="16"/>
      <c r="AWN462" s="17"/>
      <c r="AWO462" s="18"/>
      <c r="AWX462" s="16"/>
      <c r="AWY462" s="17"/>
      <c r="AWZ462" s="18"/>
      <c r="AXI462" s="16"/>
      <c r="AXJ462" s="17"/>
      <c r="AXK462" s="18"/>
      <c r="AXT462" s="16"/>
      <c r="AXU462" s="17"/>
      <c r="AXV462" s="18"/>
      <c r="AYE462" s="16"/>
      <c r="AYF462" s="17"/>
      <c r="AYG462" s="18"/>
      <c r="AYP462" s="16"/>
      <c r="AYQ462" s="17"/>
      <c r="AYR462" s="18"/>
      <c r="AZA462" s="16"/>
      <c r="AZB462" s="17"/>
      <c r="AZC462" s="18"/>
      <c r="AZL462" s="16"/>
      <c r="AZM462" s="17"/>
      <c r="AZN462" s="18"/>
      <c r="AZW462" s="16"/>
      <c r="AZX462" s="17"/>
      <c r="AZY462" s="18"/>
      <c r="BAH462" s="16"/>
      <c r="BAI462" s="17"/>
      <c r="BAJ462" s="18"/>
      <c r="BAS462" s="16"/>
      <c r="BAT462" s="17"/>
      <c r="BAU462" s="18"/>
      <c r="BBD462" s="16"/>
      <c r="BBE462" s="17"/>
      <c r="BBF462" s="18"/>
      <c r="BBO462" s="16"/>
      <c r="BBP462" s="17"/>
      <c r="BBQ462" s="18"/>
      <c r="BBZ462" s="16"/>
      <c r="BCA462" s="17"/>
      <c r="BCB462" s="18"/>
      <c r="BCK462" s="16"/>
      <c r="BCL462" s="17"/>
      <c r="BCM462" s="18"/>
      <c r="BCV462" s="16"/>
      <c r="BCW462" s="17"/>
      <c r="BCX462" s="18"/>
      <c r="BDG462" s="16"/>
      <c r="BDH462" s="17"/>
      <c r="BDI462" s="18"/>
      <c r="BDR462" s="16"/>
      <c r="BDS462" s="17"/>
      <c r="BDT462" s="18"/>
      <c r="BEC462" s="16"/>
      <c r="BED462" s="17"/>
      <c r="BEE462" s="18"/>
      <c r="BEN462" s="16"/>
      <c r="BEO462" s="17"/>
      <c r="BEP462" s="18"/>
      <c r="BEY462" s="16"/>
      <c r="BEZ462" s="17"/>
      <c r="BFA462" s="18"/>
      <c r="BFJ462" s="16"/>
      <c r="BFK462" s="17"/>
      <c r="BFL462" s="18"/>
      <c r="BFU462" s="16"/>
      <c r="BFV462" s="17"/>
      <c r="BFW462" s="18"/>
      <c r="BGF462" s="16"/>
      <c r="BGG462" s="17"/>
      <c r="BGH462" s="18"/>
      <c r="BGQ462" s="16"/>
      <c r="BGR462" s="17"/>
      <c r="BGS462" s="18"/>
      <c r="BHB462" s="16"/>
      <c r="BHC462" s="17"/>
      <c r="BHD462" s="18"/>
      <c r="BHM462" s="16"/>
      <c r="BHN462" s="17"/>
      <c r="BHO462" s="18"/>
      <c r="BHX462" s="16"/>
      <c r="BHY462" s="17"/>
      <c r="BHZ462" s="18"/>
      <c r="BII462" s="16"/>
      <c r="BIJ462" s="17"/>
      <c r="BIK462" s="18"/>
      <c r="BIT462" s="16"/>
      <c r="BIU462" s="17"/>
      <c r="BIV462" s="18"/>
      <c r="BJE462" s="16"/>
      <c r="BJF462" s="17"/>
      <c r="BJG462" s="18"/>
      <c r="BJP462" s="16"/>
      <c r="BJQ462" s="17"/>
      <c r="BJR462" s="18"/>
      <c r="BKA462" s="16"/>
      <c r="BKB462" s="17"/>
      <c r="BKC462" s="18"/>
      <c r="BKL462" s="16"/>
      <c r="BKM462" s="17"/>
      <c r="BKN462" s="18"/>
      <c r="BKW462" s="16"/>
      <c r="BKX462" s="17"/>
      <c r="BKY462" s="18"/>
      <c r="BLH462" s="16"/>
      <c r="BLI462" s="17"/>
      <c r="BLJ462" s="18"/>
      <c r="BLS462" s="16"/>
      <c r="BLT462" s="17"/>
      <c r="BLU462" s="18"/>
      <c r="BMD462" s="16"/>
      <c r="BME462" s="17"/>
      <c r="BMF462" s="18"/>
      <c r="BMO462" s="16"/>
      <c r="BMP462" s="17"/>
      <c r="BMQ462" s="18"/>
      <c r="BMZ462" s="16"/>
      <c r="BNA462" s="17"/>
      <c r="BNB462" s="18"/>
      <c r="BNK462" s="16"/>
      <c r="BNL462" s="17"/>
      <c r="BNM462" s="18"/>
      <c r="BNV462" s="16"/>
      <c r="BNW462" s="17"/>
      <c r="BNX462" s="18"/>
      <c r="BOG462" s="16"/>
      <c r="BOH462" s="17"/>
      <c r="BOI462" s="18"/>
      <c r="BOR462" s="16"/>
      <c r="BOS462" s="17"/>
      <c r="BOT462" s="18"/>
      <c r="BPC462" s="16"/>
      <c r="BPD462" s="17"/>
      <c r="BPE462" s="18"/>
      <c r="BPN462" s="16"/>
      <c r="BPO462" s="17"/>
      <c r="BPP462" s="18"/>
      <c r="BPY462" s="16"/>
      <c r="BPZ462" s="17"/>
      <c r="BQA462" s="18"/>
      <c r="BQJ462" s="16"/>
      <c r="BQK462" s="17"/>
      <c r="BQL462" s="18"/>
      <c r="BQU462" s="16"/>
      <c r="BQV462" s="17"/>
      <c r="BQW462" s="18"/>
      <c r="BRF462" s="16"/>
      <c r="BRG462" s="17"/>
      <c r="BRH462" s="18"/>
      <c r="BRQ462" s="16"/>
      <c r="BRR462" s="17"/>
      <c r="BRS462" s="18"/>
      <c r="BSB462" s="16"/>
      <c r="BSC462" s="17"/>
      <c r="BSD462" s="18"/>
      <c r="BSM462" s="16"/>
      <c r="BSN462" s="17"/>
      <c r="BSO462" s="18"/>
      <c r="BSX462" s="16"/>
      <c r="BSY462" s="17"/>
      <c r="BSZ462" s="18"/>
      <c r="BTI462" s="16"/>
      <c r="BTJ462" s="17"/>
      <c r="BTK462" s="18"/>
      <c r="BTT462" s="16"/>
      <c r="BTU462" s="17"/>
      <c r="BTV462" s="18"/>
      <c r="BUE462" s="16"/>
      <c r="BUF462" s="17"/>
      <c r="BUG462" s="18"/>
      <c r="BUP462" s="16"/>
      <c r="BUQ462" s="17"/>
      <c r="BUR462" s="18"/>
      <c r="BVA462" s="16"/>
      <c r="BVB462" s="17"/>
      <c r="BVC462" s="18"/>
      <c r="BVL462" s="16"/>
      <c r="BVM462" s="17"/>
      <c r="BVN462" s="18"/>
      <c r="BVW462" s="16"/>
      <c r="BVX462" s="17"/>
      <c r="BVY462" s="18"/>
      <c r="BWH462" s="16"/>
      <c r="BWI462" s="17"/>
      <c r="BWJ462" s="18"/>
      <c r="BWS462" s="16"/>
      <c r="BWT462" s="17"/>
      <c r="BWU462" s="18"/>
      <c r="BXD462" s="16"/>
      <c r="BXE462" s="17"/>
      <c r="BXF462" s="18"/>
      <c r="BXO462" s="16"/>
      <c r="BXP462" s="17"/>
      <c r="BXQ462" s="18"/>
      <c r="BXZ462" s="16"/>
      <c r="BYA462" s="17"/>
      <c r="BYB462" s="18"/>
      <c r="BYK462" s="16"/>
      <c r="BYL462" s="17"/>
      <c r="BYM462" s="18"/>
      <c r="BYV462" s="16"/>
      <c r="BYW462" s="17"/>
      <c r="BYX462" s="18"/>
      <c r="BZG462" s="16"/>
      <c r="BZH462" s="17"/>
      <c r="BZI462" s="18"/>
      <c r="BZR462" s="16"/>
      <c r="BZS462" s="17"/>
      <c r="BZT462" s="18"/>
      <c r="CAC462" s="16"/>
      <c r="CAD462" s="17"/>
      <c r="CAE462" s="18"/>
      <c r="CAN462" s="16"/>
      <c r="CAO462" s="17"/>
      <c r="CAP462" s="18"/>
      <c r="CAY462" s="16"/>
      <c r="CAZ462" s="17"/>
      <c r="CBA462" s="18"/>
      <c r="CBJ462" s="16"/>
      <c r="CBK462" s="17"/>
      <c r="CBL462" s="18"/>
      <c r="CBU462" s="16"/>
      <c r="CBV462" s="17"/>
      <c r="CBW462" s="18"/>
      <c r="CCF462" s="16"/>
      <c r="CCG462" s="17"/>
      <c r="CCH462" s="18"/>
      <c r="CCQ462" s="16"/>
      <c r="CCR462" s="17"/>
      <c r="CCS462" s="18"/>
      <c r="CDB462" s="16"/>
      <c r="CDC462" s="17"/>
      <c r="CDD462" s="18"/>
      <c r="CDM462" s="16"/>
      <c r="CDN462" s="17"/>
      <c r="CDO462" s="18"/>
      <c r="CDX462" s="16"/>
      <c r="CDY462" s="17"/>
      <c r="CDZ462" s="18"/>
      <c r="CEI462" s="16"/>
      <c r="CEJ462" s="17"/>
      <c r="CEK462" s="18"/>
      <c r="CET462" s="16"/>
      <c r="CEU462" s="17"/>
      <c r="CEV462" s="18"/>
      <c r="CFE462" s="16"/>
      <c r="CFF462" s="17"/>
      <c r="CFG462" s="18"/>
      <c r="CFP462" s="16"/>
      <c r="CFQ462" s="17"/>
      <c r="CFR462" s="18"/>
      <c r="CGA462" s="16"/>
      <c r="CGB462" s="17"/>
      <c r="CGC462" s="18"/>
      <c r="CGL462" s="16"/>
      <c r="CGM462" s="17"/>
      <c r="CGN462" s="18"/>
      <c r="CGW462" s="16"/>
      <c r="CGX462" s="17"/>
      <c r="CGY462" s="18"/>
      <c r="CHH462" s="16"/>
      <c r="CHI462" s="17"/>
      <c r="CHJ462" s="18"/>
      <c r="CHS462" s="16"/>
      <c r="CHT462" s="17"/>
      <c r="CHU462" s="18"/>
      <c r="CID462" s="16"/>
      <c r="CIE462" s="17"/>
      <c r="CIF462" s="18"/>
      <c r="CIO462" s="16"/>
      <c r="CIP462" s="17"/>
      <c r="CIQ462" s="18"/>
      <c r="CIZ462" s="16"/>
      <c r="CJA462" s="17"/>
      <c r="CJB462" s="18"/>
      <c r="CJK462" s="16"/>
      <c r="CJL462" s="17"/>
      <c r="CJM462" s="18"/>
      <c r="CJV462" s="16"/>
      <c r="CJW462" s="17"/>
      <c r="CJX462" s="18"/>
      <c r="CKG462" s="16"/>
      <c r="CKH462" s="17"/>
      <c r="CKI462" s="18"/>
      <c r="CKR462" s="16"/>
      <c r="CKS462" s="17"/>
      <c r="CKT462" s="18"/>
      <c r="CLC462" s="16"/>
      <c r="CLD462" s="17"/>
      <c r="CLE462" s="18"/>
      <c r="CLN462" s="16"/>
      <c r="CLO462" s="17"/>
      <c r="CLP462" s="18"/>
      <c r="CLY462" s="16"/>
      <c r="CLZ462" s="17"/>
      <c r="CMA462" s="18"/>
      <c r="CMJ462" s="16"/>
      <c r="CMK462" s="17"/>
      <c r="CML462" s="18"/>
      <c r="CMU462" s="16"/>
      <c r="CMV462" s="17"/>
      <c r="CMW462" s="18"/>
      <c r="CNF462" s="16"/>
      <c r="CNG462" s="17"/>
      <c r="CNH462" s="18"/>
      <c r="CNQ462" s="16"/>
      <c r="CNR462" s="17"/>
      <c r="CNS462" s="18"/>
      <c r="COB462" s="16"/>
      <c r="COC462" s="17"/>
      <c r="COD462" s="18"/>
      <c r="COM462" s="16"/>
      <c r="CON462" s="17"/>
      <c r="COO462" s="18"/>
      <c r="COX462" s="16"/>
      <c r="COY462" s="17"/>
      <c r="COZ462" s="18"/>
      <c r="CPI462" s="16"/>
      <c r="CPJ462" s="17"/>
      <c r="CPK462" s="18"/>
      <c r="CPT462" s="16"/>
      <c r="CPU462" s="17"/>
      <c r="CPV462" s="18"/>
      <c r="CQE462" s="16"/>
      <c r="CQF462" s="17"/>
      <c r="CQG462" s="18"/>
      <c r="CQP462" s="16"/>
      <c r="CQQ462" s="17"/>
      <c r="CQR462" s="18"/>
      <c r="CRA462" s="16"/>
      <c r="CRB462" s="17"/>
      <c r="CRC462" s="18"/>
      <c r="CRL462" s="16"/>
      <c r="CRM462" s="17"/>
      <c r="CRN462" s="18"/>
      <c r="CRW462" s="16"/>
      <c r="CRX462" s="17"/>
      <c r="CRY462" s="18"/>
      <c r="CSH462" s="16"/>
      <c r="CSI462" s="17"/>
      <c r="CSJ462" s="18"/>
      <c r="CSS462" s="16"/>
      <c r="CST462" s="17"/>
      <c r="CSU462" s="18"/>
      <c r="CTD462" s="16"/>
      <c r="CTE462" s="17"/>
      <c r="CTF462" s="18"/>
      <c r="CTO462" s="16"/>
      <c r="CTP462" s="17"/>
      <c r="CTQ462" s="18"/>
      <c r="CTZ462" s="16"/>
      <c r="CUA462" s="17"/>
      <c r="CUB462" s="18"/>
      <c r="CUK462" s="16"/>
      <c r="CUL462" s="17"/>
      <c r="CUM462" s="18"/>
      <c r="CUV462" s="16"/>
      <c r="CUW462" s="17"/>
      <c r="CUX462" s="18"/>
      <c r="CVG462" s="16"/>
      <c r="CVH462" s="17"/>
      <c r="CVI462" s="18"/>
      <c r="CVR462" s="16"/>
      <c r="CVS462" s="17"/>
      <c r="CVT462" s="18"/>
      <c r="CWC462" s="16"/>
      <c r="CWD462" s="17"/>
      <c r="CWE462" s="18"/>
      <c r="CWN462" s="16"/>
      <c r="CWO462" s="17"/>
      <c r="CWP462" s="18"/>
      <c r="CWY462" s="16"/>
      <c r="CWZ462" s="17"/>
      <c r="CXA462" s="18"/>
      <c r="CXJ462" s="16"/>
      <c r="CXK462" s="17"/>
      <c r="CXL462" s="18"/>
      <c r="CXU462" s="16"/>
      <c r="CXV462" s="17"/>
      <c r="CXW462" s="18"/>
      <c r="CYF462" s="16"/>
      <c r="CYG462" s="17"/>
      <c r="CYH462" s="18"/>
      <c r="CYQ462" s="16"/>
      <c r="CYR462" s="17"/>
      <c r="CYS462" s="18"/>
      <c r="CZB462" s="16"/>
      <c r="CZC462" s="17"/>
      <c r="CZD462" s="18"/>
      <c r="CZM462" s="16"/>
      <c r="CZN462" s="17"/>
      <c r="CZO462" s="18"/>
      <c r="CZX462" s="16"/>
      <c r="CZY462" s="17"/>
      <c r="CZZ462" s="18"/>
      <c r="DAI462" s="16"/>
      <c r="DAJ462" s="17"/>
      <c r="DAK462" s="18"/>
      <c r="DAT462" s="16"/>
      <c r="DAU462" s="17"/>
      <c r="DAV462" s="18"/>
      <c r="DBE462" s="16"/>
      <c r="DBF462" s="17"/>
      <c r="DBG462" s="18"/>
      <c r="DBP462" s="16"/>
      <c r="DBQ462" s="17"/>
      <c r="DBR462" s="18"/>
      <c r="DCA462" s="16"/>
      <c r="DCB462" s="17"/>
      <c r="DCC462" s="18"/>
      <c r="DCL462" s="16"/>
      <c r="DCM462" s="17"/>
      <c r="DCN462" s="18"/>
      <c r="DCW462" s="16"/>
      <c r="DCX462" s="17"/>
      <c r="DCY462" s="18"/>
      <c r="DDH462" s="16"/>
      <c r="DDI462" s="17"/>
      <c r="DDJ462" s="18"/>
      <c r="DDS462" s="16"/>
      <c r="DDT462" s="17"/>
      <c r="DDU462" s="18"/>
      <c r="DED462" s="16"/>
      <c r="DEE462" s="17"/>
      <c r="DEF462" s="18"/>
      <c r="DEO462" s="16"/>
      <c r="DEP462" s="17"/>
      <c r="DEQ462" s="18"/>
      <c r="DEZ462" s="16"/>
      <c r="DFA462" s="17"/>
      <c r="DFB462" s="18"/>
      <c r="DFK462" s="16"/>
      <c r="DFL462" s="17"/>
      <c r="DFM462" s="18"/>
      <c r="DFV462" s="16"/>
      <c r="DFW462" s="17"/>
      <c r="DFX462" s="18"/>
      <c r="DGG462" s="16"/>
      <c r="DGH462" s="17"/>
      <c r="DGI462" s="18"/>
      <c r="DGR462" s="16"/>
      <c r="DGS462" s="17"/>
      <c r="DGT462" s="18"/>
      <c r="DHC462" s="16"/>
      <c r="DHD462" s="17"/>
      <c r="DHE462" s="18"/>
      <c r="DHN462" s="16"/>
      <c r="DHO462" s="17"/>
      <c r="DHP462" s="18"/>
      <c r="DHY462" s="16"/>
      <c r="DHZ462" s="17"/>
      <c r="DIA462" s="18"/>
      <c r="DIJ462" s="16"/>
      <c r="DIK462" s="17"/>
      <c r="DIL462" s="18"/>
      <c r="DIU462" s="16"/>
      <c r="DIV462" s="17"/>
      <c r="DIW462" s="18"/>
      <c r="DJF462" s="16"/>
      <c r="DJG462" s="17"/>
      <c r="DJH462" s="18"/>
      <c r="DJQ462" s="16"/>
      <c r="DJR462" s="17"/>
      <c r="DJS462" s="18"/>
      <c r="DKB462" s="16"/>
      <c r="DKC462" s="17"/>
      <c r="DKD462" s="18"/>
      <c r="DKM462" s="16"/>
      <c r="DKN462" s="17"/>
      <c r="DKO462" s="18"/>
      <c r="DKX462" s="16"/>
      <c r="DKY462" s="17"/>
      <c r="DKZ462" s="18"/>
      <c r="DLI462" s="16"/>
      <c r="DLJ462" s="17"/>
      <c r="DLK462" s="18"/>
      <c r="DLT462" s="16"/>
      <c r="DLU462" s="17"/>
      <c r="DLV462" s="18"/>
      <c r="DME462" s="16"/>
      <c r="DMF462" s="17"/>
      <c r="DMG462" s="18"/>
      <c r="DMP462" s="16"/>
      <c r="DMQ462" s="17"/>
      <c r="DMR462" s="18"/>
      <c r="DNA462" s="16"/>
      <c r="DNB462" s="17"/>
      <c r="DNC462" s="18"/>
      <c r="DNL462" s="16"/>
      <c r="DNM462" s="17"/>
      <c r="DNN462" s="18"/>
      <c r="DNW462" s="16"/>
      <c r="DNX462" s="17"/>
      <c r="DNY462" s="18"/>
      <c r="DOH462" s="16"/>
      <c r="DOI462" s="17"/>
      <c r="DOJ462" s="18"/>
      <c r="DOS462" s="16"/>
      <c r="DOT462" s="17"/>
      <c r="DOU462" s="18"/>
      <c r="DPD462" s="16"/>
      <c r="DPE462" s="17"/>
      <c r="DPF462" s="18"/>
      <c r="DPO462" s="16"/>
      <c r="DPP462" s="17"/>
      <c r="DPQ462" s="18"/>
      <c r="DPZ462" s="16"/>
      <c r="DQA462" s="17"/>
      <c r="DQB462" s="18"/>
      <c r="DQK462" s="16"/>
      <c r="DQL462" s="17"/>
      <c r="DQM462" s="18"/>
      <c r="DQV462" s="16"/>
      <c r="DQW462" s="17"/>
      <c r="DQX462" s="18"/>
      <c r="DRG462" s="16"/>
      <c r="DRH462" s="17"/>
      <c r="DRI462" s="18"/>
      <c r="DRR462" s="16"/>
      <c r="DRS462" s="17"/>
      <c r="DRT462" s="18"/>
      <c r="DSC462" s="16"/>
      <c r="DSD462" s="17"/>
      <c r="DSE462" s="18"/>
      <c r="DSN462" s="16"/>
      <c r="DSO462" s="17"/>
      <c r="DSP462" s="18"/>
      <c r="DSY462" s="16"/>
      <c r="DSZ462" s="17"/>
      <c r="DTA462" s="18"/>
      <c r="DTJ462" s="16"/>
      <c r="DTK462" s="17"/>
      <c r="DTL462" s="18"/>
      <c r="DTU462" s="16"/>
      <c r="DTV462" s="17"/>
      <c r="DTW462" s="18"/>
      <c r="DUF462" s="16"/>
      <c r="DUG462" s="17"/>
      <c r="DUH462" s="18"/>
      <c r="DUQ462" s="16"/>
      <c r="DUR462" s="17"/>
      <c r="DUS462" s="18"/>
      <c r="DVB462" s="16"/>
      <c r="DVC462" s="17"/>
      <c r="DVD462" s="18"/>
      <c r="DVM462" s="16"/>
      <c r="DVN462" s="17"/>
      <c r="DVO462" s="18"/>
      <c r="DVX462" s="16"/>
      <c r="DVY462" s="17"/>
      <c r="DVZ462" s="18"/>
      <c r="DWI462" s="16"/>
      <c r="DWJ462" s="17"/>
      <c r="DWK462" s="18"/>
      <c r="DWT462" s="16"/>
      <c r="DWU462" s="17"/>
      <c r="DWV462" s="18"/>
      <c r="DXE462" s="16"/>
      <c r="DXF462" s="17"/>
      <c r="DXG462" s="18"/>
      <c r="DXP462" s="16"/>
      <c r="DXQ462" s="17"/>
      <c r="DXR462" s="18"/>
      <c r="DYA462" s="16"/>
      <c r="DYB462" s="17"/>
      <c r="DYC462" s="18"/>
      <c r="DYL462" s="16"/>
      <c r="DYM462" s="17"/>
      <c r="DYN462" s="18"/>
      <c r="DYW462" s="16"/>
      <c r="DYX462" s="17"/>
      <c r="DYY462" s="18"/>
      <c r="DZH462" s="16"/>
      <c r="DZI462" s="17"/>
      <c r="DZJ462" s="18"/>
      <c r="DZS462" s="16"/>
      <c r="DZT462" s="17"/>
      <c r="DZU462" s="18"/>
      <c r="EAD462" s="16"/>
      <c r="EAE462" s="17"/>
      <c r="EAF462" s="18"/>
      <c r="EAO462" s="16"/>
      <c r="EAP462" s="17"/>
      <c r="EAQ462" s="18"/>
      <c r="EAZ462" s="16"/>
      <c r="EBA462" s="17"/>
      <c r="EBB462" s="18"/>
      <c r="EBK462" s="16"/>
      <c r="EBL462" s="17"/>
      <c r="EBM462" s="18"/>
      <c r="EBV462" s="16"/>
      <c r="EBW462" s="17"/>
      <c r="EBX462" s="18"/>
      <c r="ECG462" s="16"/>
      <c r="ECH462" s="17"/>
      <c r="ECI462" s="18"/>
      <c r="ECR462" s="16"/>
      <c r="ECS462" s="17"/>
      <c r="ECT462" s="18"/>
      <c r="EDC462" s="16"/>
      <c r="EDD462" s="17"/>
      <c r="EDE462" s="18"/>
      <c r="EDN462" s="16"/>
      <c r="EDO462" s="17"/>
      <c r="EDP462" s="18"/>
      <c r="EDY462" s="16"/>
      <c r="EDZ462" s="17"/>
      <c r="EEA462" s="18"/>
      <c r="EEJ462" s="16"/>
      <c r="EEK462" s="17"/>
      <c r="EEL462" s="18"/>
      <c r="EEU462" s="16"/>
      <c r="EEV462" s="17"/>
      <c r="EEW462" s="18"/>
      <c r="EFF462" s="16"/>
      <c r="EFG462" s="17"/>
      <c r="EFH462" s="18"/>
      <c r="EFQ462" s="16"/>
      <c r="EFR462" s="17"/>
      <c r="EFS462" s="18"/>
      <c r="EGB462" s="16"/>
      <c r="EGC462" s="17"/>
      <c r="EGD462" s="18"/>
      <c r="EGM462" s="16"/>
      <c r="EGN462" s="17"/>
      <c r="EGO462" s="18"/>
      <c r="EGX462" s="16"/>
      <c r="EGY462" s="17"/>
      <c r="EGZ462" s="18"/>
      <c r="EHI462" s="16"/>
      <c r="EHJ462" s="17"/>
      <c r="EHK462" s="18"/>
      <c r="EHT462" s="16"/>
      <c r="EHU462" s="17"/>
      <c r="EHV462" s="18"/>
      <c r="EIE462" s="16"/>
      <c r="EIF462" s="17"/>
      <c r="EIG462" s="18"/>
      <c r="EIP462" s="16"/>
      <c r="EIQ462" s="17"/>
      <c r="EIR462" s="18"/>
      <c r="EJA462" s="16"/>
      <c r="EJB462" s="17"/>
      <c r="EJC462" s="18"/>
      <c r="EJL462" s="16"/>
      <c r="EJM462" s="17"/>
      <c r="EJN462" s="18"/>
      <c r="EJW462" s="16"/>
      <c r="EJX462" s="17"/>
      <c r="EJY462" s="18"/>
      <c r="EKH462" s="16"/>
      <c r="EKI462" s="17"/>
      <c r="EKJ462" s="18"/>
      <c r="EKS462" s="16"/>
      <c r="EKT462" s="17"/>
      <c r="EKU462" s="18"/>
      <c r="ELD462" s="16"/>
      <c r="ELE462" s="17"/>
      <c r="ELF462" s="18"/>
      <c r="ELO462" s="16"/>
      <c r="ELP462" s="17"/>
      <c r="ELQ462" s="18"/>
      <c r="ELZ462" s="16"/>
      <c r="EMA462" s="17"/>
      <c r="EMB462" s="18"/>
      <c r="EMK462" s="16"/>
      <c r="EML462" s="17"/>
      <c r="EMM462" s="18"/>
      <c r="EMV462" s="16"/>
      <c r="EMW462" s="17"/>
      <c r="EMX462" s="18"/>
      <c r="ENG462" s="16"/>
      <c r="ENH462" s="17"/>
      <c r="ENI462" s="18"/>
      <c r="ENR462" s="16"/>
      <c r="ENS462" s="17"/>
      <c r="ENT462" s="18"/>
      <c r="EOC462" s="16"/>
      <c r="EOD462" s="17"/>
      <c r="EOE462" s="18"/>
      <c r="EON462" s="16"/>
      <c r="EOO462" s="17"/>
      <c r="EOP462" s="18"/>
      <c r="EOY462" s="16"/>
      <c r="EOZ462" s="17"/>
      <c r="EPA462" s="18"/>
      <c r="EPJ462" s="16"/>
      <c r="EPK462" s="17"/>
      <c r="EPL462" s="18"/>
      <c r="EPU462" s="16"/>
      <c r="EPV462" s="17"/>
      <c r="EPW462" s="18"/>
      <c r="EQF462" s="16"/>
      <c r="EQG462" s="17"/>
      <c r="EQH462" s="18"/>
      <c r="EQQ462" s="16"/>
      <c r="EQR462" s="17"/>
      <c r="EQS462" s="18"/>
      <c r="ERB462" s="16"/>
      <c r="ERC462" s="17"/>
      <c r="ERD462" s="18"/>
      <c r="ERM462" s="16"/>
      <c r="ERN462" s="17"/>
      <c r="ERO462" s="18"/>
      <c r="ERX462" s="16"/>
      <c r="ERY462" s="17"/>
      <c r="ERZ462" s="18"/>
      <c r="ESI462" s="16"/>
      <c r="ESJ462" s="17"/>
      <c r="ESK462" s="18"/>
      <c r="EST462" s="16"/>
      <c r="ESU462" s="17"/>
      <c r="ESV462" s="18"/>
      <c r="ETE462" s="16"/>
      <c r="ETF462" s="17"/>
      <c r="ETG462" s="18"/>
      <c r="ETP462" s="16"/>
      <c r="ETQ462" s="17"/>
      <c r="ETR462" s="18"/>
      <c r="EUA462" s="16"/>
      <c r="EUB462" s="17"/>
      <c r="EUC462" s="18"/>
      <c r="EUL462" s="16"/>
      <c r="EUM462" s="17"/>
      <c r="EUN462" s="18"/>
      <c r="EUW462" s="16"/>
      <c r="EUX462" s="17"/>
      <c r="EUY462" s="18"/>
      <c r="EVH462" s="16"/>
      <c r="EVI462" s="17"/>
      <c r="EVJ462" s="18"/>
      <c r="EVS462" s="16"/>
      <c r="EVT462" s="17"/>
      <c r="EVU462" s="18"/>
      <c r="EWD462" s="16"/>
      <c r="EWE462" s="17"/>
      <c r="EWF462" s="18"/>
      <c r="EWO462" s="16"/>
      <c r="EWP462" s="17"/>
      <c r="EWQ462" s="18"/>
      <c r="EWZ462" s="16"/>
      <c r="EXA462" s="17"/>
      <c r="EXB462" s="18"/>
      <c r="EXK462" s="16"/>
      <c r="EXL462" s="17"/>
      <c r="EXM462" s="18"/>
      <c r="EXV462" s="16"/>
      <c r="EXW462" s="17"/>
      <c r="EXX462" s="18"/>
      <c r="EYG462" s="16"/>
      <c r="EYH462" s="17"/>
      <c r="EYI462" s="18"/>
      <c r="EYR462" s="16"/>
      <c r="EYS462" s="17"/>
      <c r="EYT462" s="18"/>
      <c r="EZC462" s="16"/>
      <c r="EZD462" s="17"/>
      <c r="EZE462" s="18"/>
      <c r="EZN462" s="16"/>
      <c r="EZO462" s="17"/>
      <c r="EZP462" s="18"/>
      <c r="EZY462" s="16"/>
      <c r="EZZ462" s="17"/>
      <c r="FAA462" s="18"/>
      <c r="FAJ462" s="16"/>
      <c r="FAK462" s="17"/>
      <c r="FAL462" s="18"/>
      <c r="FAU462" s="16"/>
      <c r="FAV462" s="17"/>
      <c r="FAW462" s="18"/>
      <c r="FBF462" s="16"/>
      <c r="FBG462" s="17"/>
      <c r="FBH462" s="18"/>
      <c r="FBQ462" s="16"/>
      <c r="FBR462" s="17"/>
      <c r="FBS462" s="18"/>
      <c r="FCB462" s="16"/>
      <c r="FCC462" s="17"/>
      <c r="FCD462" s="18"/>
      <c r="FCM462" s="16"/>
      <c r="FCN462" s="17"/>
      <c r="FCO462" s="18"/>
      <c r="FCX462" s="16"/>
      <c r="FCY462" s="17"/>
      <c r="FCZ462" s="18"/>
      <c r="FDI462" s="16"/>
      <c r="FDJ462" s="17"/>
      <c r="FDK462" s="18"/>
      <c r="FDT462" s="16"/>
      <c r="FDU462" s="17"/>
      <c r="FDV462" s="18"/>
      <c r="FEE462" s="16"/>
      <c r="FEF462" s="17"/>
      <c r="FEG462" s="18"/>
      <c r="FEP462" s="16"/>
      <c r="FEQ462" s="17"/>
      <c r="FER462" s="18"/>
      <c r="FFA462" s="16"/>
      <c r="FFB462" s="17"/>
      <c r="FFC462" s="18"/>
      <c r="FFL462" s="16"/>
      <c r="FFM462" s="17"/>
      <c r="FFN462" s="18"/>
      <c r="FFW462" s="16"/>
      <c r="FFX462" s="17"/>
      <c r="FFY462" s="18"/>
      <c r="FGH462" s="16"/>
      <c r="FGI462" s="17"/>
      <c r="FGJ462" s="18"/>
      <c r="FGS462" s="16"/>
      <c r="FGT462" s="17"/>
      <c r="FGU462" s="18"/>
      <c r="FHD462" s="16"/>
      <c r="FHE462" s="17"/>
      <c r="FHF462" s="18"/>
      <c r="FHO462" s="16"/>
      <c r="FHP462" s="17"/>
      <c r="FHQ462" s="18"/>
      <c r="FHZ462" s="16"/>
      <c r="FIA462" s="17"/>
      <c r="FIB462" s="18"/>
      <c r="FIK462" s="16"/>
      <c r="FIL462" s="17"/>
      <c r="FIM462" s="18"/>
      <c r="FIV462" s="16"/>
      <c r="FIW462" s="17"/>
      <c r="FIX462" s="18"/>
      <c r="FJG462" s="16"/>
      <c r="FJH462" s="17"/>
      <c r="FJI462" s="18"/>
      <c r="FJR462" s="16"/>
      <c r="FJS462" s="17"/>
      <c r="FJT462" s="18"/>
      <c r="FKC462" s="16"/>
      <c r="FKD462" s="17"/>
      <c r="FKE462" s="18"/>
      <c r="FKN462" s="16"/>
      <c r="FKO462" s="17"/>
      <c r="FKP462" s="18"/>
      <c r="FKY462" s="16"/>
      <c r="FKZ462" s="17"/>
      <c r="FLA462" s="18"/>
      <c r="FLJ462" s="16"/>
      <c r="FLK462" s="17"/>
      <c r="FLL462" s="18"/>
      <c r="FLU462" s="16"/>
      <c r="FLV462" s="17"/>
      <c r="FLW462" s="18"/>
      <c r="FMF462" s="16"/>
      <c r="FMG462" s="17"/>
      <c r="FMH462" s="18"/>
      <c r="FMQ462" s="16"/>
      <c r="FMR462" s="17"/>
      <c r="FMS462" s="18"/>
      <c r="FNB462" s="16"/>
      <c r="FNC462" s="17"/>
      <c r="FND462" s="18"/>
      <c r="FNM462" s="16"/>
      <c r="FNN462" s="17"/>
      <c r="FNO462" s="18"/>
      <c r="FNX462" s="16"/>
      <c r="FNY462" s="17"/>
      <c r="FNZ462" s="18"/>
      <c r="FOI462" s="16"/>
      <c r="FOJ462" s="17"/>
      <c r="FOK462" s="18"/>
      <c r="FOT462" s="16"/>
      <c r="FOU462" s="17"/>
      <c r="FOV462" s="18"/>
      <c r="FPE462" s="16"/>
      <c r="FPF462" s="17"/>
      <c r="FPG462" s="18"/>
      <c r="FPP462" s="16"/>
      <c r="FPQ462" s="17"/>
      <c r="FPR462" s="18"/>
      <c r="FQA462" s="16"/>
      <c r="FQB462" s="17"/>
      <c r="FQC462" s="18"/>
      <c r="FQL462" s="16"/>
      <c r="FQM462" s="17"/>
      <c r="FQN462" s="18"/>
      <c r="FQW462" s="16"/>
      <c r="FQX462" s="17"/>
      <c r="FQY462" s="18"/>
      <c r="FRH462" s="16"/>
      <c r="FRI462" s="17"/>
      <c r="FRJ462" s="18"/>
      <c r="FRS462" s="16"/>
      <c r="FRT462" s="17"/>
      <c r="FRU462" s="18"/>
      <c r="FSD462" s="16"/>
      <c r="FSE462" s="17"/>
      <c r="FSF462" s="18"/>
      <c r="FSO462" s="16"/>
      <c r="FSP462" s="17"/>
      <c r="FSQ462" s="18"/>
      <c r="FSZ462" s="16"/>
      <c r="FTA462" s="17"/>
      <c r="FTB462" s="18"/>
      <c r="FTK462" s="16"/>
      <c r="FTL462" s="17"/>
      <c r="FTM462" s="18"/>
      <c r="FTV462" s="16"/>
      <c r="FTW462" s="17"/>
      <c r="FTX462" s="18"/>
      <c r="FUG462" s="16"/>
      <c r="FUH462" s="17"/>
      <c r="FUI462" s="18"/>
      <c r="FUR462" s="16"/>
      <c r="FUS462" s="17"/>
      <c r="FUT462" s="18"/>
      <c r="FVC462" s="16"/>
      <c r="FVD462" s="17"/>
      <c r="FVE462" s="18"/>
      <c r="FVN462" s="16"/>
      <c r="FVO462" s="17"/>
      <c r="FVP462" s="18"/>
      <c r="FVY462" s="16"/>
      <c r="FVZ462" s="17"/>
      <c r="FWA462" s="18"/>
      <c r="FWJ462" s="16"/>
      <c r="FWK462" s="17"/>
      <c r="FWL462" s="18"/>
      <c r="FWU462" s="16"/>
      <c r="FWV462" s="17"/>
      <c r="FWW462" s="18"/>
      <c r="FXF462" s="16"/>
      <c r="FXG462" s="17"/>
      <c r="FXH462" s="18"/>
      <c r="FXQ462" s="16"/>
      <c r="FXR462" s="17"/>
      <c r="FXS462" s="18"/>
      <c r="FYB462" s="16"/>
      <c r="FYC462" s="17"/>
      <c r="FYD462" s="18"/>
      <c r="FYM462" s="16"/>
      <c r="FYN462" s="17"/>
      <c r="FYO462" s="18"/>
      <c r="FYX462" s="16"/>
      <c r="FYY462" s="17"/>
      <c r="FYZ462" s="18"/>
      <c r="FZI462" s="16"/>
      <c r="FZJ462" s="17"/>
      <c r="FZK462" s="18"/>
      <c r="FZT462" s="16"/>
      <c r="FZU462" s="17"/>
      <c r="FZV462" s="18"/>
      <c r="GAE462" s="16"/>
      <c r="GAF462" s="17"/>
      <c r="GAG462" s="18"/>
      <c r="GAP462" s="16"/>
      <c r="GAQ462" s="17"/>
      <c r="GAR462" s="18"/>
      <c r="GBA462" s="16"/>
      <c r="GBB462" s="17"/>
      <c r="GBC462" s="18"/>
      <c r="GBL462" s="16"/>
      <c r="GBM462" s="17"/>
      <c r="GBN462" s="18"/>
      <c r="GBW462" s="16"/>
      <c r="GBX462" s="17"/>
      <c r="GBY462" s="18"/>
      <c r="GCH462" s="16"/>
      <c r="GCI462" s="17"/>
      <c r="GCJ462" s="18"/>
      <c r="GCS462" s="16"/>
      <c r="GCT462" s="17"/>
      <c r="GCU462" s="18"/>
      <c r="GDD462" s="16"/>
      <c r="GDE462" s="17"/>
      <c r="GDF462" s="18"/>
      <c r="GDO462" s="16"/>
      <c r="GDP462" s="17"/>
      <c r="GDQ462" s="18"/>
      <c r="GDZ462" s="16"/>
      <c r="GEA462" s="17"/>
      <c r="GEB462" s="18"/>
      <c r="GEK462" s="16"/>
      <c r="GEL462" s="17"/>
      <c r="GEM462" s="18"/>
      <c r="GEV462" s="16"/>
      <c r="GEW462" s="17"/>
      <c r="GEX462" s="18"/>
      <c r="GFG462" s="16"/>
      <c r="GFH462" s="17"/>
      <c r="GFI462" s="18"/>
      <c r="GFR462" s="16"/>
      <c r="GFS462" s="17"/>
      <c r="GFT462" s="18"/>
      <c r="GGC462" s="16"/>
      <c r="GGD462" s="17"/>
      <c r="GGE462" s="18"/>
      <c r="GGN462" s="16"/>
      <c r="GGO462" s="17"/>
      <c r="GGP462" s="18"/>
      <c r="GGY462" s="16"/>
      <c r="GGZ462" s="17"/>
      <c r="GHA462" s="18"/>
      <c r="GHJ462" s="16"/>
      <c r="GHK462" s="17"/>
      <c r="GHL462" s="18"/>
      <c r="GHU462" s="16"/>
      <c r="GHV462" s="17"/>
      <c r="GHW462" s="18"/>
      <c r="GIF462" s="16"/>
      <c r="GIG462" s="17"/>
      <c r="GIH462" s="18"/>
      <c r="GIQ462" s="16"/>
      <c r="GIR462" s="17"/>
      <c r="GIS462" s="18"/>
      <c r="GJB462" s="16"/>
      <c r="GJC462" s="17"/>
      <c r="GJD462" s="18"/>
      <c r="GJM462" s="16"/>
      <c r="GJN462" s="17"/>
      <c r="GJO462" s="18"/>
      <c r="GJX462" s="16"/>
      <c r="GJY462" s="17"/>
      <c r="GJZ462" s="18"/>
      <c r="GKI462" s="16"/>
      <c r="GKJ462" s="17"/>
      <c r="GKK462" s="18"/>
      <c r="GKT462" s="16"/>
      <c r="GKU462" s="17"/>
      <c r="GKV462" s="18"/>
      <c r="GLE462" s="16"/>
      <c r="GLF462" s="17"/>
      <c r="GLG462" s="18"/>
      <c r="GLP462" s="16"/>
      <c r="GLQ462" s="17"/>
      <c r="GLR462" s="18"/>
      <c r="GMA462" s="16"/>
      <c r="GMB462" s="17"/>
      <c r="GMC462" s="18"/>
      <c r="GML462" s="16"/>
      <c r="GMM462" s="17"/>
      <c r="GMN462" s="18"/>
      <c r="GMW462" s="16"/>
      <c r="GMX462" s="17"/>
      <c r="GMY462" s="18"/>
      <c r="GNH462" s="16"/>
      <c r="GNI462" s="17"/>
      <c r="GNJ462" s="18"/>
      <c r="GNS462" s="16"/>
      <c r="GNT462" s="17"/>
      <c r="GNU462" s="18"/>
      <c r="GOD462" s="16"/>
      <c r="GOE462" s="17"/>
      <c r="GOF462" s="18"/>
      <c r="GOO462" s="16"/>
      <c r="GOP462" s="17"/>
      <c r="GOQ462" s="18"/>
      <c r="GOZ462" s="16"/>
      <c r="GPA462" s="17"/>
      <c r="GPB462" s="18"/>
      <c r="GPK462" s="16"/>
      <c r="GPL462" s="17"/>
      <c r="GPM462" s="18"/>
      <c r="GPV462" s="16"/>
      <c r="GPW462" s="17"/>
      <c r="GPX462" s="18"/>
      <c r="GQG462" s="16"/>
      <c r="GQH462" s="17"/>
      <c r="GQI462" s="18"/>
      <c r="GQR462" s="16"/>
      <c r="GQS462" s="17"/>
      <c r="GQT462" s="18"/>
      <c r="GRC462" s="16"/>
      <c r="GRD462" s="17"/>
      <c r="GRE462" s="18"/>
      <c r="GRN462" s="16"/>
      <c r="GRO462" s="17"/>
      <c r="GRP462" s="18"/>
      <c r="GRY462" s="16"/>
      <c r="GRZ462" s="17"/>
      <c r="GSA462" s="18"/>
      <c r="GSJ462" s="16"/>
      <c r="GSK462" s="17"/>
      <c r="GSL462" s="18"/>
      <c r="GSU462" s="16"/>
      <c r="GSV462" s="17"/>
      <c r="GSW462" s="18"/>
      <c r="GTF462" s="16"/>
      <c r="GTG462" s="17"/>
      <c r="GTH462" s="18"/>
      <c r="GTQ462" s="16"/>
      <c r="GTR462" s="17"/>
      <c r="GTS462" s="18"/>
      <c r="GUB462" s="16"/>
      <c r="GUC462" s="17"/>
      <c r="GUD462" s="18"/>
      <c r="GUM462" s="16"/>
      <c r="GUN462" s="17"/>
      <c r="GUO462" s="18"/>
      <c r="GUX462" s="16"/>
      <c r="GUY462" s="17"/>
      <c r="GUZ462" s="18"/>
      <c r="GVI462" s="16"/>
      <c r="GVJ462" s="17"/>
      <c r="GVK462" s="18"/>
      <c r="GVT462" s="16"/>
      <c r="GVU462" s="17"/>
      <c r="GVV462" s="18"/>
      <c r="GWE462" s="16"/>
      <c r="GWF462" s="17"/>
      <c r="GWG462" s="18"/>
      <c r="GWP462" s="16"/>
      <c r="GWQ462" s="17"/>
      <c r="GWR462" s="18"/>
      <c r="GXA462" s="16"/>
      <c r="GXB462" s="17"/>
      <c r="GXC462" s="18"/>
      <c r="GXL462" s="16"/>
      <c r="GXM462" s="17"/>
      <c r="GXN462" s="18"/>
      <c r="GXW462" s="16"/>
      <c r="GXX462" s="17"/>
      <c r="GXY462" s="18"/>
      <c r="GYH462" s="16"/>
      <c r="GYI462" s="17"/>
      <c r="GYJ462" s="18"/>
      <c r="GYS462" s="16"/>
      <c r="GYT462" s="17"/>
      <c r="GYU462" s="18"/>
      <c r="GZD462" s="16"/>
      <c r="GZE462" s="17"/>
      <c r="GZF462" s="18"/>
      <c r="GZO462" s="16"/>
      <c r="GZP462" s="17"/>
      <c r="GZQ462" s="18"/>
      <c r="GZZ462" s="16"/>
      <c r="HAA462" s="17"/>
      <c r="HAB462" s="18"/>
      <c r="HAK462" s="16"/>
      <c r="HAL462" s="17"/>
      <c r="HAM462" s="18"/>
      <c r="HAV462" s="16"/>
      <c r="HAW462" s="17"/>
      <c r="HAX462" s="18"/>
      <c r="HBG462" s="16"/>
      <c r="HBH462" s="17"/>
      <c r="HBI462" s="18"/>
      <c r="HBR462" s="16"/>
      <c r="HBS462" s="17"/>
      <c r="HBT462" s="18"/>
      <c r="HCC462" s="16"/>
      <c r="HCD462" s="17"/>
      <c r="HCE462" s="18"/>
      <c r="HCN462" s="16"/>
      <c r="HCO462" s="17"/>
      <c r="HCP462" s="18"/>
      <c r="HCY462" s="16"/>
      <c r="HCZ462" s="17"/>
      <c r="HDA462" s="18"/>
      <c r="HDJ462" s="16"/>
      <c r="HDK462" s="17"/>
      <c r="HDL462" s="18"/>
      <c r="HDU462" s="16"/>
      <c r="HDV462" s="17"/>
      <c r="HDW462" s="18"/>
      <c r="HEF462" s="16"/>
      <c r="HEG462" s="17"/>
      <c r="HEH462" s="18"/>
      <c r="HEQ462" s="16"/>
      <c r="HER462" s="17"/>
      <c r="HES462" s="18"/>
      <c r="HFB462" s="16"/>
      <c r="HFC462" s="17"/>
      <c r="HFD462" s="18"/>
      <c r="HFM462" s="16"/>
      <c r="HFN462" s="17"/>
      <c r="HFO462" s="18"/>
      <c r="HFX462" s="16"/>
      <c r="HFY462" s="17"/>
      <c r="HFZ462" s="18"/>
      <c r="HGI462" s="16"/>
      <c r="HGJ462" s="17"/>
      <c r="HGK462" s="18"/>
      <c r="HGT462" s="16"/>
      <c r="HGU462" s="17"/>
      <c r="HGV462" s="18"/>
      <c r="HHE462" s="16"/>
      <c r="HHF462" s="17"/>
      <c r="HHG462" s="18"/>
      <c r="HHP462" s="16"/>
      <c r="HHQ462" s="17"/>
      <c r="HHR462" s="18"/>
      <c r="HIA462" s="16"/>
      <c r="HIB462" s="17"/>
      <c r="HIC462" s="18"/>
      <c r="HIL462" s="16"/>
      <c r="HIM462" s="17"/>
      <c r="HIN462" s="18"/>
      <c r="HIW462" s="16"/>
      <c r="HIX462" s="17"/>
      <c r="HIY462" s="18"/>
      <c r="HJH462" s="16"/>
      <c r="HJI462" s="17"/>
      <c r="HJJ462" s="18"/>
      <c r="HJS462" s="16"/>
      <c r="HJT462" s="17"/>
      <c r="HJU462" s="18"/>
      <c r="HKD462" s="16"/>
      <c r="HKE462" s="17"/>
      <c r="HKF462" s="18"/>
      <c r="HKO462" s="16"/>
      <c r="HKP462" s="17"/>
      <c r="HKQ462" s="18"/>
      <c r="HKZ462" s="16"/>
      <c r="HLA462" s="17"/>
      <c r="HLB462" s="18"/>
      <c r="HLK462" s="16"/>
      <c r="HLL462" s="17"/>
      <c r="HLM462" s="18"/>
      <c r="HLV462" s="16"/>
      <c r="HLW462" s="17"/>
      <c r="HLX462" s="18"/>
      <c r="HMG462" s="16"/>
      <c r="HMH462" s="17"/>
      <c r="HMI462" s="18"/>
      <c r="HMR462" s="16"/>
      <c r="HMS462" s="17"/>
      <c r="HMT462" s="18"/>
      <c r="HNC462" s="16"/>
      <c r="HND462" s="17"/>
      <c r="HNE462" s="18"/>
      <c r="HNN462" s="16"/>
      <c r="HNO462" s="17"/>
      <c r="HNP462" s="18"/>
      <c r="HNY462" s="16"/>
      <c r="HNZ462" s="17"/>
      <c r="HOA462" s="18"/>
      <c r="HOJ462" s="16"/>
      <c r="HOK462" s="17"/>
      <c r="HOL462" s="18"/>
      <c r="HOU462" s="16"/>
      <c r="HOV462" s="17"/>
      <c r="HOW462" s="18"/>
      <c r="HPF462" s="16"/>
      <c r="HPG462" s="17"/>
      <c r="HPH462" s="18"/>
      <c r="HPQ462" s="16"/>
      <c r="HPR462" s="17"/>
      <c r="HPS462" s="18"/>
      <c r="HQB462" s="16"/>
      <c r="HQC462" s="17"/>
      <c r="HQD462" s="18"/>
      <c r="HQM462" s="16"/>
      <c r="HQN462" s="17"/>
      <c r="HQO462" s="18"/>
      <c r="HQX462" s="16"/>
      <c r="HQY462" s="17"/>
      <c r="HQZ462" s="18"/>
      <c r="HRI462" s="16"/>
      <c r="HRJ462" s="17"/>
      <c r="HRK462" s="18"/>
      <c r="HRT462" s="16"/>
      <c r="HRU462" s="17"/>
      <c r="HRV462" s="18"/>
      <c r="HSE462" s="16"/>
      <c r="HSF462" s="17"/>
      <c r="HSG462" s="18"/>
      <c r="HSP462" s="16"/>
      <c r="HSQ462" s="17"/>
      <c r="HSR462" s="18"/>
      <c r="HTA462" s="16"/>
      <c r="HTB462" s="17"/>
      <c r="HTC462" s="18"/>
      <c r="HTL462" s="16"/>
      <c r="HTM462" s="17"/>
      <c r="HTN462" s="18"/>
      <c r="HTW462" s="16"/>
      <c r="HTX462" s="17"/>
      <c r="HTY462" s="18"/>
      <c r="HUH462" s="16"/>
      <c r="HUI462" s="17"/>
      <c r="HUJ462" s="18"/>
      <c r="HUS462" s="16"/>
      <c r="HUT462" s="17"/>
      <c r="HUU462" s="18"/>
      <c r="HVD462" s="16"/>
      <c r="HVE462" s="17"/>
      <c r="HVF462" s="18"/>
      <c r="HVO462" s="16"/>
      <c r="HVP462" s="17"/>
      <c r="HVQ462" s="18"/>
      <c r="HVZ462" s="16"/>
      <c r="HWA462" s="17"/>
      <c r="HWB462" s="18"/>
      <c r="HWK462" s="16"/>
      <c r="HWL462" s="17"/>
      <c r="HWM462" s="18"/>
      <c r="HWV462" s="16"/>
      <c r="HWW462" s="17"/>
      <c r="HWX462" s="18"/>
      <c r="HXG462" s="16"/>
      <c r="HXH462" s="17"/>
      <c r="HXI462" s="18"/>
      <c r="HXR462" s="16"/>
      <c r="HXS462" s="17"/>
      <c r="HXT462" s="18"/>
      <c r="HYC462" s="16"/>
      <c r="HYD462" s="17"/>
      <c r="HYE462" s="18"/>
      <c r="HYN462" s="16"/>
      <c r="HYO462" s="17"/>
      <c r="HYP462" s="18"/>
      <c r="HYY462" s="16"/>
      <c r="HYZ462" s="17"/>
      <c r="HZA462" s="18"/>
      <c r="HZJ462" s="16"/>
      <c r="HZK462" s="17"/>
      <c r="HZL462" s="18"/>
      <c r="HZU462" s="16"/>
      <c r="HZV462" s="17"/>
      <c r="HZW462" s="18"/>
      <c r="IAF462" s="16"/>
      <c r="IAG462" s="17"/>
      <c r="IAH462" s="18"/>
      <c r="IAQ462" s="16"/>
      <c r="IAR462" s="17"/>
      <c r="IAS462" s="18"/>
      <c r="IBB462" s="16"/>
      <c r="IBC462" s="17"/>
      <c r="IBD462" s="18"/>
      <c r="IBM462" s="16"/>
      <c r="IBN462" s="17"/>
      <c r="IBO462" s="18"/>
      <c r="IBX462" s="16"/>
      <c r="IBY462" s="17"/>
      <c r="IBZ462" s="18"/>
      <c r="ICI462" s="16"/>
      <c r="ICJ462" s="17"/>
      <c r="ICK462" s="18"/>
      <c r="ICT462" s="16"/>
      <c r="ICU462" s="17"/>
      <c r="ICV462" s="18"/>
      <c r="IDE462" s="16"/>
      <c r="IDF462" s="17"/>
      <c r="IDG462" s="18"/>
      <c r="IDP462" s="16"/>
      <c r="IDQ462" s="17"/>
      <c r="IDR462" s="18"/>
      <c r="IEA462" s="16"/>
      <c r="IEB462" s="17"/>
      <c r="IEC462" s="18"/>
      <c r="IEL462" s="16"/>
      <c r="IEM462" s="17"/>
      <c r="IEN462" s="18"/>
      <c r="IEW462" s="16"/>
      <c r="IEX462" s="17"/>
      <c r="IEY462" s="18"/>
      <c r="IFH462" s="16"/>
      <c r="IFI462" s="17"/>
      <c r="IFJ462" s="18"/>
      <c r="IFS462" s="16"/>
      <c r="IFT462" s="17"/>
      <c r="IFU462" s="18"/>
      <c r="IGD462" s="16"/>
      <c r="IGE462" s="17"/>
      <c r="IGF462" s="18"/>
      <c r="IGO462" s="16"/>
      <c r="IGP462" s="17"/>
      <c r="IGQ462" s="18"/>
      <c r="IGZ462" s="16"/>
      <c r="IHA462" s="17"/>
      <c r="IHB462" s="18"/>
      <c r="IHK462" s="16"/>
      <c r="IHL462" s="17"/>
      <c r="IHM462" s="18"/>
      <c r="IHV462" s="16"/>
      <c r="IHW462" s="17"/>
      <c r="IHX462" s="18"/>
      <c r="IIG462" s="16"/>
      <c r="IIH462" s="17"/>
      <c r="III462" s="18"/>
      <c r="IIR462" s="16"/>
      <c r="IIS462" s="17"/>
      <c r="IIT462" s="18"/>
      <c r="IJC462" s="16"/>
      <c r="IJD462" s="17"/>
      <c r="IJE462" s="18"/>
      <c r="IJN462" s="16"/>
      <c r="IJO462" s="17"/>
      <c r="IJP462" s="18"/>
      <c r="IJY462" s="16"/>
      <c r="IJZ462" s="17"/>
      <c r="IKA462" s="18"/>
      <c r="IKJ462" s="16"/>
      <c r="IKK462" s="17"/>
      <c r="IKL462" s="18"/>
      <c r="IKU462" s="16"/>
      <c r="IKV462" s="17"/>
      <c r="IKW462" s="18"/>
      <c r="ILF462" s="16"/>
      <c r="ILG462" s="17"/>
      <c r="ILH462" s="18"/>
      <c r="ILQ462" s="16"/>
      <c r="ILR462" s="17"/>
      <c r="ILS462" s="18"/>
      <c r="IMB462" s="16"/>
      <c r="IMC462" s="17"/>
      <c r="IMD462" s="18"/>
      <c r="IMM462" s="16"/>
      <c r="IMN462" s="17"/>
      <c r="IMO462" s="18"/>
      <c r="IMX462" s="16"/>
      <c r="IMY462" s="17"/>
      <c r="IMZ462" s="18"/>
      <c r="INI462" s="16"/>
      <c r="INJ462" s="17"/>
      <c r="INK462" s="18"/>
      <c r="INT462" s="16"/>
      <c r="INU462" s="17"/>
      <c r="INV462" s="18"/>
      <c r="IOE462" s="16"/>
      <c r="IOF462" s="17"/>
      <c r="IOG462" s="18"/>
      <c r="IOP462" s="16"/>
      <c r="IOQ462" s="17"/>
      <c r="IOR462" s="18"/>
      <c r="IPA462" s="16"/>
      <c r="IPB462" s="17"/>
      <c r="IPC462" s="18"/>
      <c r="IPL462" s="16"/>
      <c r="IPM462" s="17"/>
      <c r="IPN462" s="18"/>
      <c r="IPW462" s="16"/>
      <c r="IPX462" s="17"/>
      <c r="IPY462" s="18"/>
      <c r="IQH462" s="16"/>
      <c r="IQI462" s="17"/>
      <c r="IQJ462" s="18"/>
      <c r="IQS462" s="16"/>
      <c r="IQT462" s="17"/>
      <c r="IQU462" s="18"/>
      <c r="IRD462" s="16"/>
      <c r="IRE462" s="17"/>
      <c r="IRF462" s="18"/>
      <c r="IRO462" s="16"/>
      <c r="IRP462" s="17"/>
      <c r="IRQ462" s="18"/>
      <c r="IRZ462" s="16"/>
      <c r="ISA462" s="17"/>
      <c r="ISB462" s="18"/>
      <c r="ISK462" s="16"/>
      <c r="ISL462" s="17"/>
      <c r="ISM462" s="18"/>
      <c r="ISV462" s="16"/>
      <c r="ISW462" s="17"/>
      <c r="ISX462" s="18"/>
      <c r="ITG462" s="16"/>
      <c r="ITH462" s="17"/>
      <c r="ITI462" s="18"/>
      <c r="ITR462" s="16"/>
      <c r="ITS462" s="17"/>
      <c r="ITT462" s="18"/>
      <c r="IUC462" s="16"/>
      <c r="IUD462" s="17"/>
      <c r="IUE462" s="18"/>
      <c r="IUN462" s="16"/>
      <c r="IUO462" s="17"/>
      <c r="IUP462" s="18"/>
      <c r="IUY462" s="16"/>
      <c r="IUZ462" s="17"/>
      <c r="IVA462" s="18"/>
      <c r="IVJ462" s="16"/>
      <c r="IVK462" s="17"/>
      <c r="IVL462" s="18"/>
      <c r="IVU462" s="16"/>
      <c r="IVV462" s="17"/>
      <c r="IVW462" s="18"/>
      <c r="IWF462" s="16"/>
      <c r="IWG462" s="17"/>
      <c r="IWH462" s="18"/>
      <c r="IWQ462" s="16"/>
      <c r="IWR462" s="17"/>
      <c r="IWS462" s="18"/>
      <c r="IXB462" s="16"/>
      <c r="IXC462" s="17"/>
      <c r="IXD462" s="18"/>
      <c r="IXM462" s="16"/>
      <c r="IXN462" s="17"/>
      <c r="IXO462" s="18"/>
      <c r="IXX462" s="16"/>
      <c r="IXY462" s="17"/>
      <c r="IXZ462" s="18"/>
      <c r="IYI462" s="16"/>
      <c r="IYJ462" s="17"/>
      <c r="IYK462" s="18"/>
      <c r="IYT462" s="16"/>
      <c r="IYU462" s="17"/>
      <c r="IYV462" s="18"/>
      <c r="IZE462" s="16"/>
      <c r="IZF462" s="17"/>
      <c r="IZG462" s="18"/>
      <c r="IZP462" s="16"/>
      <c r="IZQ462" s="17"/>
      <c r="IZR462" s="18"/>
      <c r="JAA462" s="16"/>
      <c r="JAB462" s="17"/>
      <c r="JAC462" s="18"/>
      <c r="JAL462" s="16"/>
      <c r="JAM462" s="17"/>
      <c r="JAN462" s="18"/>
      <c r="JAW462" s="16"/>
      <c r="JAX462" s="17"/>
      <c r="JAY462" s="18"/>
      <c r="JBH462" s="16"/>
      <c r="JBI462" s="17"/>
      <c r="JBJ462" s="18"/>
      <c r="JBS462" s="16"/>
      <c r="JBT462" s="17"/>
      <c r="JBU462" s="18"/>
      <c r="JCD462" s="16"/>
      <c r="JCE462" s="17"/>
      <c r="JCF462" s="18"/>
      <c r="JCO462" s="16"/>
      <c r="JCP462" s="17"/>
      <c r="JCQ462" s="18"/>
      <c r="JCZ462" s="16"/>
      <c r="JDA462" s="17"/>
      <c r="JDB462" s="18"/>
      <c r="JDK462" s="16"/>
      <c r="JDL462" s="17"/>
      <c r="JDM462" s="18"/>
      <c r="JDV462" s="16"/>
      <c r="JDW462" s="17"/>
      <c r="JDX462" s="18"/>
      <c r="JEG462" s="16"/>
      <c r="JEH462" s="17"/>
      <c r="JEI462" s="18"/>
      <c r="JER462" s="16"/>
      <c r="JES462" s="17"/>
      <c r="JET462" s="18"/>
      <c r="JFC462" s="16"/>
      <c r="JFD462" s="17"/>
      <c r="JFE462" s="18"/>
      <c r="JFN462" s="16"/>
      <c r="JFO462" s="17"/>
      <c r="JFP462" s="18"/>
      <c r="JFY462" s="16"/>
      <c r="JFZ462" s="17"/>
      <c r="JGA462" s="18"/>
      <c r="JGJ462" s="16"/>
      <c r="JGK462" s="17"/>
      <c r="JGL462" s="18"/>
      <c r="JGU462" s="16"/>
      <c r="JGV462" s="17"/>
      <c r="JGW462" s="18"/>
      <c r="JHF462" s="16"/>
      <c r="JHG462" s="17"/>
      <c r="JHH462" s="18"/>
      <c r="JHQ462" s="16"/>
      <c r="JHR462" s="17"/>
      <c r="JHS462" s="18"/>
      <c r="JIB462" s="16"/>
      <c r="JIC462" s="17"/>
      <c r="JID462" s="18"/>
      <c r="JIM462" s="16"/>
      <c r="JIN462" s="17"/>
      <c r="JIO462" s="18"/>
      <c r="JIX462" s="16"/>
      <c r="JIY462" s="17"/>
      <c r="JIZ462" s="18"/>
      <c r="JJI462" s="16"/>
      <c r="JJJ462" s="17"/>
      <c r="JJK462" s="18"/>
      <c r="JJT462" s="16"/>
      <c r="JJU462" s="17"/>
      <c r="JJV462" s="18"/>
      <c r="JKE462" s="16"/>
      <c r="JKF462" s="17"/>
      <c r="JKG462" s="18"/>
      <c r="JKP462" s="16"/>
      <c r="JKQ462" s="17"/>
      <c r="JKR462" s="18"/>
      <c r="JLA462" s="16"/>
      <c r="JLB462" s="17"/>
      <c r="JLC462" s="18"/>
      <c r="JLL462" s="16"/>
      <c r="JLM462" s="17"/>
      <c r="JLN462" s="18"/>
      <c r="JLW462" s="16"/>
      <c r="JLX462" s="17"/>
      <c r="JLY462" s="18"/>
      <c r="JMH462" s="16"/>
      <c r="JMI462" s="17"/>
      <c r="JMJ462" s="18"/>
      <c r="JMS462" s="16"/>
      <c r="JMT462" s="17"/>
      <c r="JMU462" s="18"/>
      <c r="JND462" s="16"/>
      <c r="JNE462" s="17"/>
      <c r="JNF462" s="18"/>
      <c r="JNO462" s="16"/>
      <c r="JNP462" s="17"/>
      <c r="JNQ462" s="18"/>
      <c r="JNZ462" s="16"/>
      <c r="JOA462" s="17"/>
      <c r="JOB462" s="18"/>
      <c r="JOK462" s="16"/>
      <c r="JOL462" s="17"/>
      <c r="JOM462" s="18"/>
      <c r="JOV462" s="16"/>
      <c r="JOW462" s="17"/>
      <c r="JOX462" s="18"/>
      <c r="JPG462" s="16"/>
      <c r="JPH462" s="17"/>
      <c r="JPI462" s="18"/>
      <c r="JPR462" s="16"/>
      <c r="JPS462" s="17"/>
      <c r="JPT462" s="18"/>
      <c r="JQC462" s="16"/>
      <c r="JQD462" s="17"/>
      <c r="JQE462" s="18"/>
      <c r="JQN462" s="16"/>
      <c r="JQO462" s="17"/>
      <c r="JQP462" s="18"/>
      <c r="JQY462" s="16"/>
      <c r="JQZ462" s="17"/>
      <c r="JRA462" s="18"/>
      <c r="JRJ462" s="16"/>
      <c r="JRK462" s="17"/>
      <c r="JRL462" s="18"/>
      <c r="JRU462" s="16"/>
      <c r="JRV462" s="17"/>
      <c r="JRW462" s="18"/>
      <c r="JSF462" s="16"/>
      <c r="JSG462" s="17"/>
      <c r="JSH462" s="18"/>
      <c r="JSQ462" s="16"/>
      <c r="JSR462" s="17"/>
      <c r="JSS462" s="18"/>
      <c r="JTB462" s="16"/>
      <c r="JTC462" s="17"/>
      <c r="JTD462" s="18"/>
      <c r="JTM462" s="16"/>
      <c r="JTN462" s="17"/>
      <c r="JTO462" s="18"/>
      <c r="JTX462" s="16"/>
      <c r="JTY462" s="17"/>
      <c r="JTZ462" s="18"/>
      <c r="JUI462" s="16"/>
      <c r="JUJ462" s="17"/>
      <c r="JUK462" s="18"/>
      <c r="JUT462" s="16"/>
      <c r="JUU462" s="17"/>
      <c r="JUV462" s="18"/>
      <c r="JVE462" s="16"/>
      <c r="JVF462" s="17"/>
      <c r="JVG462" s="18"/>
      <c r="JVP462" s="16"/>
      <c r="JVQ462" s="17"/>
      <c r="JVR462" s="18"/>
      <c r="JWA462" s="16"/>
      <c r="JWB462" s="17"/>
      <c r="JWC462" s="18"/>
      <c r="JWL462" s="16"/>
      <c r="JWM462" s="17"/>
      <c r="JWN462" s="18"/>
      <c r="JWW462" s="16"/>
      <c r="JWX462" s="17"/>
      <c r="JWY462" s="18"/>
      <c r="JXH462" s="16"/>
      <c r="JXI462" s="17"/>
      <c r="JXJ462" s="18"/>
      <c r="JXS462" s="16"/>
      <c r="JXT462" s="17"/>
      <c r="JXU462" s="18"/>
      <c r="JYD462" s="16"/>
      <c r="JYE462" s="17"/>
      <c r="JYF462" s="18"/>
      <c r="JYO462" s="16"/>
      <c r="JYP462" s="17"/>
      <c r="JYQ462" s="18"/>
      <c r="JYZ462" s="16"/>
      <c r="JZA462" s="17"/>
      <c r="JZB462" s="18"/>
      <c r="JZK462" s="16"/>
      <c r="JZL462" s="17"/>
      <c r="JZM462" s="18"/>
      <c r="JZV462" s="16"/>
      <c r="JZW462" s="17"/>
      <c r="JZX462" s="18"/>
      <c r="KAG462" s="16"/>
      <c r="KAH462" s="17"/>
      <c r="KAI462" s="18"/>
      <c r="KAR462" s="16"/>
      <c r="KAS462" s="17"/>
      <c r="KAT462" s="18"/>
      <c r="KBC462" s="16"/>
      <c r="KBD462" s="17"/>
      <c r="KBE462" s="18"/>
      <c r="KBN462" s="16"/>
      <c r="KBO462" s="17"/>
      <c r="KBP462" s="18"/>
      <c r="KBY462" s="16"/>
      <c r="KBZ462" s="17"/>
      <c r="KCA462" s="18"/>
      <c r="KCJ462" s="16"/>
      <c r="KCK462" s="17"/>
      <c r="KCL462" s="18"/>
      <c r="KCU462" s="16"/>
      <c r="KCV462" s="17"/>
      <c r="KCW462" s="18"/>
      <c r="KDF462" s="16"/>
      <c r="KDG462" s="17"/>
      <c r="KDH462" s="18"/>
      <c r="KDQ462" s="16"/>
      <c r="KDR462" s="17"/>
      <c r="KDS462" s="18"/>
      <c r="KEB462" s="16"/>
      <c r="KEC462" s="17"/>
      <c r="KED462" s="18"/>
      <c r="KEM462" s="16"/>
      <c r="KEN462" s="17"/>
      <c r="KEO462" s="18"/>
      <c r="KEX462" s="16"/>
      <c r="KEY462" s="17"/>
      <c r="KEZ462" s="18"/>
      <c r="KFI462" s="16"/>
      <c r="KFJ462" s="17"/>
      <c r="KFK462" s="18"/>
      <c r="KFT462" s="16"/>
      <c r="KFU462" s="17"/>
      <c r="KFV462" s="18"/>
      <c r="KGE462" s="16"/>
      <c r="KGF462" s="17"/>
      <c r="KGG462" s="18"/>
      <c r="KGP462" s="16"/>
      <c r="KGQ462" s="17"/>
      <c r="KGR462" s="18"/>
      <c r="KHA462" s="16"/>
      <c r="KHB462" s="17"/>
      <c r="KHC462" s="18"/>
      <c r="KHL462" s="16"/>
      <c r="KHM462" s="17"/>
      <c r="KHN462" s="18"/>
      <c r="KHW462" s="16"/>
      <c r="KHX462" s="17"/>
      <c r="KHY462" s="18"/>
      <c r="KIH462" s="16"/>
      <c r="KII462" s="17"/>
      <c r="KIJ462" s="18"/>
      <c r="KIS462" s="16"/>
      <c r="KIT462" s="17"/>
      <c r="KIU462" s="18"/>
      <c r="KJD462" s="16"/>
      <c r="KJE462" s="17"/>
      <c r="KJF462" s="18"/>
      <c r="KJO462" s="16"/>
      <c r="KJP462" s="17"/>
      <c r="KJQ462" s="18"/>
      <c r="KJZ462" s="16"/>
      <c r="KKA462" s="17"/>
      <c r="KKB462" s="18"/>
      <c r="KKK462" s="16"/>
      <c r="KKL462" s="17"/>
      <c r="KKM462" s="18"/>
      <c r="KKV462" s="16"/>
      <c r="KKW462" s="17"/>
      <c r="KKX462" s="18"/>
      <c r="KLG462" s="16"/>
      <c r="KLH462" s="17"/>
      <c r="KLI462" s="18"/>
      <c r="KLR462" s="16"/>
      <c r="KLS462" s="17"/>
      <c r="KLT462" s="18"/>
      <c r="KMC462" s="16"/>
      <c r="KMD462" s="17"/>
      <c r="KME462" s="18"/>
      <c r="KMN462" s="16"/>
      <c r="KMO462" s="17"/>
      <c r="KMP462" s="18"/>
      <c r="KMY462" s="16"/>
      <c r="KMZ462" s="17"/>
      <c r="KNA462" s="18"/>
      <c r="KNJ462" s="16"/>
      <c r="KNK462" s="17"/>
      <c r="KNL462" s="18"/>
      <c r="KNU462" s="16"/>
      <c r="KNV462" s="17"/>
      <c r="KNW462" s="18"/>
      <c r="KOF462" s="16"/>
      <c r="KOG462" s="17"/>
      <c r="KOH462" s="18"/>
      <c r="KOQ462" s="16"/>
      <c r="KOR462" s="17"/>
      <c r="KOS462" s="18"/>
      <c r="KPB462" s="16"/>
      <c r="KPC462" s="17"/>
      <c r="KPD462" s="18"/>
      <c r="KPM462" s="16"/>
      <c r="KPN462" s="17"/>
      <c r="KPO462" s="18"/>
      <c r="KPX462" s="16"/>
      <c r="KPY462" s="17"/>
      <c r="KPZ462" s="18"/>
      <c r="KQI462" s="16"/>
      <c r="KQJ462" s="17"/>
      <c r="KQK462" s="18"/>
      <c r="KQT462" s="16"/>
      <c r="KQU462" s="17"/>
      <c r="KQV462" s="18"/>
      <c r="KRE462" s="16"/>
      <c r="KRF462" s="17"/>
      <c r="KRG462" s="18"/>
      <c r="KRP462" s="16"/>
      <c r="KRQ462" s="17"/>
      <c r="KRR462" s="18"/>
      <c r="KSA462" s="16"/>
      <c r="KSB462" s="17"/>
      <c r="KSC462" s="18"/>
      <c r="KSL462" s="16"/>
      <c r="KSM462" s="17"/>
      <c r="KSN462" s="18"/>
      <c r="KSW462" s="16"/>
      <c r="KSX462" s="17"/>
      <c r="KSY462" s="18"/>
      <c r="KTH462" s="16"/>
      <c r="KTI462" s="17"/>
      <c r="KTJ462" s="18"/>
      <c r="KTS462" s="16"/>
      <c r="KTT462" s="17"/>
      <c r="KTU462" s="18"/>
      <c r="KUD462" s="16"/>
      <c r="KUE462" s="17"/>
      <c r="KUF462" s="18"/>
      <c r="KUO462" s="16"/>
      <c r="KUP462" s="17"/>
      <c r="KUQ462" s="18"/>
      <c r="KUZ462" s="16"/>
      <c r="KVA462" s="17"/>
      <c r="KVB462" s="18"/>
      <c r="KVK462" s="16"/>
      <c r="KVL462" s="17"/>
      <c r="KVM462" s="18"/>
      <c r="KVV462" s="16"/>
      <c r="KVW462" s="17"/>
      <c r="KVX462" s="18"/>
      <c r="KWG462" s="16"/>
      <c r="KWH462" s="17"/>
      <c r="KWI462" s="18"/>
      <c r="KWR462" s="16"/>
      <c r="KWS462" s="17"/>
      <c r="KWT462" s="18"/>
      <c r="KXC462" s="16"/>
      <c r="KXD462" s="17"/>
      <c r="KXE462" s="18"/>
      <c r="KXN462" s="16"/>
      <c r="KXO462" s="17"/>
      <c r="KXP462" s="18"/>
      <c r="KXY462" s="16"/>
      <c r="KXZ462" s="17"/>
      <c r="KYA462" s="18"/>
      <c r="KYJ462" s="16"/>
      <c r="KYK462" s="17"/>
      <c r="KYL462" s="18"/>
      <c r="KYU462" s="16"/>
      <c r="KYV462" s="17"/>
      <c r="KYW462" s="18"/>
      <c r="KZF462" s="16"/>
      <c r="KZG462" s="17"/>
      <c r="KZH462" s="18"/>
      <c r="KZQ462" s="16"/>
      <c r="KZR462" s="17"/>
      <c r="KZS462" s="18"/>
      <c r="LAB462" s="16"/>
      <c r="LAC462" s="17"/>
      <c r="LAD462" s="18"/>
      <c r="LAM462" s="16"/>
      <c r="LAN462" s="17"/>
      <c r="LAO462" s="18"/>
      <c r="LAX462" s="16"/>
      <c r="LAY462" s="17"/>
      <c r="LAZ462" s="18"/>
      <c r="LBI462" s="16"/>
      <c r="LBJ462" s="17"/>
      <c r="LBK462" s="18"/>
      <c r="LBT462" s="16"/>
      <c r="LBU462" s="17"/>
      <c r="LBV462" s="18"/>
      <c r="LCE462" s="16"/>
      <c r="LCF462" s="17"/>
      <c r="LCG462" s="18"/>
      <c r="LCP462" s="16"/>
      <c r="LCQ462" s="17"/>
      <c r="LCR462" s="18"/>
      <c r="LDA462" s="16"/>
      <c r="LDB462" s="17"/>
      <c r="LDC462" s="18"/>
      <c r="LDL462" s="16"/>
      <c r="LDM462" s="17"/>
      <c r="LDN462" s="18"/>
      <c r="LDW462" s="16"/>
      <c r="LDX462" s="17"/>
      <c r="LDY462" s="18"/>
      <c r="LEH462" s="16"/>
      <c r="LEI462" s="17"/>
      <c r="LEJ462" s="18"/>
      <c r="LES462" s="16"/>
      <c r="LET462" s="17"/>
      <c r="LEU462" s="18"/>
      <c r="LFD462" s="16"/>
      <c r="LFE462" s="17"/>
      <c r="LFF462" s="18"/>
      <c r="LFO462" s="16"/>
      <c r="LFP462" s="17"/>
      <c r="LFQ462" s="18"/>
      <c r="LFZ462" s="16"/>
      <c r="LGA462" s="17"/>
      <c r="LGB462" s="18"/>
      <c r="LGK462" s="16"/>
      <c r="LGL462" s="17"/>
      <c r="LGM462" s="18"/>
      <c r="LGV462" s="16"/>
      <c r="LGW462" s="17"/>
      <c r="LGX462" s="18"/>
      <c r="LHG462" s="16"/>
      <c r="LHH462" s="17"/>
      <c r="LHI462" s="18"/>
      <c r="LHR462" s="16"/>
      <c r="LHS462" s="17"/>
      <c r="LHT462" s="18"/>
      <c r="LIC462" s="16"/>
      <c r="LID462" s="17"/>
      <c r="LIE462" s="18"/>
      <c r="LIN462" s="16"/>
      <c r="LIO462" s="17"/>
      <c r="LIP462" s="18"/>
      <c r="LIY462" s="16"/>
      <c r="LIZ462" s="17"/>
      <c r="LJA462" s="18"/>
      <c r="LJJ462" s="16"/>
      <c r="LJK462" s="17"/>
      <c r="LJL462" s="18"/>
      <c r="LJU462" s="16"/>
      <c r="LJV462" s="17"/>
      <c r="LJW462" s="18"/>
      <c r="LKF462" s="16"/>
      <c r="LKG462" s="17"/>
      <c r="LKH462" s="18"/>
      <c r="LKQ462" s="16"/>
      <c r="LKR462" s="17"/>
      <c r="LKS462" s="18"/>
      <c r="LLB462" s="16"/>
      <c r="LLC462" s="17"/>
      <c r="LLD462" s="18"/>
      <c r="LLM462" s="16"/>
      <c r="LLN462" s="17"/>
      <c r="LLO462" s="18"/>
      <c r="LLX462" s="16"/>
      <c r="LLY462" s="17"/>
      <c r="LLZ462" s="18"/>
      <c r="LMI462" s="16"/>
      <c r="LMJ462" s="17"/>
      <c r="LMK462" s="18"/>
      <c r="LMT462" s="16"/>
      <c r="LMU462" s="17"/>
      <c r="LMV462" s="18"/>
      <c r="LNE462" s="16"/>
      <c r="LNF462" s="17"/>
      <c r="LNG462" s="18"/>
      <c r="LNP462" s="16"/>
      <c r="LNQ462" s="17"/>
      <c r="LNR462" s="18"/>
      <c r="LOA462" s="16"/>
      <c r="LOB462" s="17"/>
      <c r="LOC462" s="18"/>
      <c r="LOL462" s="16"/>
      <c r="LOM462" s="17"/>
      <c r="LON462" s="18"/>
      <c r="LOW462" s="16"/>
      <c r="LOX462" s="17"/>
      <c r="LOY462" s="18"/>
      <c r="LPH462" s="16"/>
      <c r="LPI462" s="17"/>
      <c r="LPJ462" s="18"/>
      <c r="LPS462" s="16"/>
      <c r="LPT462" s="17"/>
      <c r="LPU462" s="18"/>
      <c r="LQD462" s="16"/>
      <c r="LQE462" s="17"/>
      <c r="LQF462" s="18"/>
      <c r="LQO462" s="16"/>
      <c r="LQP462" s="17"/>
      <c r="LQQ462" s="18"/>
      <c r="LQZ462" s="16"/>
      <c r="LRA462" s="17"/>
      <c r="LRB462" s="18"/>
      <c r="LRK462" s="16"/>
      <c r="LRL462" s="17"/>
      <c r="LRM462" s="18"/>
      <c r="LRV462" s="16"/>
      <c r="LRW462" s="17"/>
      <c r="LRX462" s="18"/>
      <c r="LSG462" s="16"/>
      <c r="LSH462" s="17"/>
      <c r="LSI462" s="18"/>
      <c r="LSR462" s="16"/>
      <c r="LSS462" s="17"/>
      <c r="LST462" s="18"/>
      <c r="LTC462" s="16"/>
      <c r="LTD462" s="17"/>
      <c r="LTE462" s="18"/>
      <c r="LTN462" s="16"/>
      <c r="LTO462" s="17"/>
      <c r="LTP462" s="18"/>
      <c r="LTY462" s="16"/>
      <c r="LTZ462" s="17"/>
      <c r="LUA462" s="18"/>
      <c r="LUJ462" s="16"/>
      <c r="LUK462" s="17"/>
      <c r="LUL462" s="18"/>
      <c r="LUU462" s="16"/>
      <c r="LUV462" s="17"/>
      <c r="LUW462" s="18"/>
      <c r="LVF462" s="16"/>
      <c r="LVG462" s="17"/>
      <c r="LVH462" s="18"/>
      <c r="LVQ462" s="16"/>
      <c r="LVR462" s="17"/>
      <c r="LVS462" s="18"/>
      <c r="LWB462" s="16"/>
      <c r="LWC462" s="17"/>
      <c r="LWD462" s="18"/>
      <c r="LWM462" s="16"/>
      <c r="LWN462" s="17"/>
      <c r="LWO462" s="18"/>
      <c r="LWX462" s="16"/>
      <c r="LWY462" s="17"/>
      <c r="LWZ462" s="18"/>
      <c r="LXI462" s="16"/>
      <c r="LXJ462" s="17"/>
      <c r="LXK462" s="18"/>
      <c r="LXT462" s="16"/>
      <c r="LXU462" s="17"/>
      <c r="LXV462" s="18"/>
      <c r="LYE462" s="16"/>
      <c r="LYF462" s="17"/>
      <c r="LYG462" s="18"/>
      <c r="LYP462" s="16"/>
      <c r="LYQ462" s="17"/>
      <c r="LYR462" s="18"/>
      <c r="LZA462" s="16"/>
      <c r="LZB462" s="17"/>
      <c r="LZC462" s="18"/>
      <c r="LZL462" s="16"/>
      <c r="LZM462" s="17"/>
      <c r="LZN462" s="18"/>
      <c r="LZW462" s="16"/>
      <c r="LZX462" s="17"/>
      <c r="LZY462" s="18"/>
      <c r="MAH462" s="16"/>
      <c r="MAI462" s="17"/>
      <c r="MAJ462" s="18"/>
      <c r="MAS462" s="16"/>
      <c r="MAT462" s="17"/>
      <c r="MAU462" s="18"/>
      <c r="MBD462" s="16"/>
      <c r="MBE462" s="17"/>
      <c r="MBF462" s="18"/>
      <c r="MBO462" s="16"/>
      <c r="MBP462" s="17"/>
      <c r="MBQ462" s="18"/>
      <c r="MBZ462" s="16"/>
      <c r="MCA462" s="17"/>
      <c r="MCB462" s="18"/>
      <c r="MCK462" s="16"/>
      <c r="MCL462" s="17"/>
      <c r="MCM462" s="18"/>
      <c r="MCV462" s="16"/>
      <c r="MCW462" s="17"/>
      <c r="MCX462" s="18"/>
      <c r="MDG462" s="16"/>
      <c r="MDH462" s="17"/>
      <c r="MDI462" s="18"/>
      <c r="MDR462" s="16"/>
      <c r="MDS462" s="17"/>
      <c r="MDT462" s="18"/>
      <c r="MEC462" s="16"/>
      <c r="MED462" s="17"/>
      <c r="MEE462" s="18"/>
      <c r="MEN462" s="16"/>
      <c r="MEO462" s="17"/>
      <c r="MEP462" s="18"/>
      <c r="MEY462" s="16"/>
      <c r="MEZ462" s="17"/>
      <c r="MFA462" s="18"/>
      <c r="MFJ462" s="16"/>
      <c r="MFK462" s="17"/>
      <c r="MFL462" s="18"/>
      <c r="MFU462" s="16"/>
      <c r="MFV462" s="17"/>
      <c r="MFW462" s="18"/>
      <c r="MGF462" s="16"/>
      <c r="MGG462" s="17"/>
      <c r="MGH462" s="18"/>
      <c r="MGQ462" s="16"/>
      <c r="MGR462" s="17"/>
      <c r="MGS462" s="18"/>
      <c r="MHB462" s="16"/>
      <c r="MHC462" s="17"/>
      <c r="MHD462" s="18"/>
      <c r="MHM462" s="16"/>
      <c r="MHN462" s="17"/>
      <c r="MHO462" s="18"/>
      <c r="MHX462" s="16"/>
      <c r="MHY462" s="17"/>
      <c r="MHZ462" s="18"/>
      <c r="MII462" s="16"/>
      <c r="MIJ462" s="17"/>
      <c r="MIK462" s="18"/>
      <c r="MIT462" s="16"/>
      <c r="MIU462" s="17"/>
      <c r="MIV462" s="18"/>
      <c r="MJE462" s="16"/>
      <c r="MJF462" s="17"/>
      <c r="MJG462" s="18"/>
      <c r="MJP462" s="16"/>
      <c r="MJQ462" s="17"/>
      <c r="MJR462" s="18"/>
      <c r="MKA462" s="16"/>
      <c r="MKB462" s="17"/>
      <c r="MKC462" s="18"/>
      <c r="MKL462" s="16"/>
      <c r="MKM462" s="17"/>
      <c r="MKN462" s="18"/>
      <c r="MKW462" s="16"/>
      <c r="MKX462" s="17"/>
      <c r="MKY462" s="18"/>
      <c r="MLH462" s="16"/>
      <c r="MLI462" s="17"/>
      <c r="MLJ462" s="18"/>
      <c r="MLS462" s="16"/>
      <c r="MLT462" s="17"/>
      <c r="MLU462" s="18"/>
      <c r="MMD462" s="16"/>
      <c r="MME462" s="17"/>
      <c r="MMF462" s="18"/>
      <c r="MMO462" s="16"/>
      <c r="MMP462" s="17"/>
      <c r="MMQ462" s="18"/>
      <c r="MMZ462" s="16"/>
      <c r="MNA462" s="17"/>
      <c r="MNB462" s="18"/>
      <c r="MNK462" s="16"/>
      <c r="MNL462" s="17"/>
      <c r="MNM462" s="18"/>
      <c r="MNV462" s="16"/>
      <c r="MNW462" s="17"/>
      <c r="MNX462" s="18"/>
      <c r="MOG462" s="16"/>
      <c r="MOH462" s="17"/>
      <c r="MOI462" s="18"/>
      <c r="MOR462" s="16"/>
      <c r="MOS462" s="17"/>
      <c r="MOT462" s="18"/>
      <c r="MPC462" s="16"/>
      <c r="MPD462" s="17"/>
      <c r="MPE462" s="18"/>
      <c r="MPN462" s="16"/>
      <c r="MPO462" s="17"/>
      <c r="MPP462" s="18"/>
      <c r="MPY462" s="16"/>
      <c r="MPZ462" s="17"/>
      <c r="MQA462" s="18"/>
      <c r="MQJ462" s="16"/>
      <c r="MQK462" s="17"/>
      <c r="MQL462" s="18"/>
      <c r="MQU462" s="16"/>
      <c r="MQV462" s="17"/>
      <c r="MQW462" s="18"/>
      <c r="MRF462" s="16"/>
      <c r="MRG462" s="17"/>
      <c r="MRH462" s="18"/>
      <c r="MRQ462" s="16"/>
      <c r="MRR462" s="17"/>
      <c r="MRS462" s="18"/>
      <c r="MSB462" s="16"/>
      <c r="MSC462" s="17"/>
      <c r="MSD462" s="18"/>
      <c r="MSM462" s="16"/>
      <c r="MSN462" s="17"/>
      <c r="MSO462" s="18"/>
      <c r="MSX462" s="16"/>
      <c r="MSY462" s="17"/>
      <c r="MSZ462" s="18"/>
      <c r="MTI462" s="16"/>
      <c r="MTJ462" s="17"/>
      <c r="MTK462" s="18"/>
      <c r="MTT462" s="16"/>
      <c r="MTU462" s="17"/>
      <c r="MTV462" s="18"/>
      <c r="MUE462" s="16"/>
      <c r="MUF462" s="17"/>
      <c r="MUG462" s="18"/>
      <c r="MUP462" s="16"/>
      <c r="MUQ462" s="17"/>
      <c r="MUR462" s="18"/>
      <c r="MVA462" s="16"/>
      <c r="MVB462" s="17"/>
      <c r="MVC462" s="18"/>
      <c r="MVL462" s="16"/>
      <c r="MVM462" s="17"/>
      <c r="MVN462" s="18"/>
      <c r="MVW462" s="16"/>
      <c r="MVX462" s="17"/>
      <c r="MVY462" s="18"/>
      <c r="MWH462" s="16"/>
      <c r="MWI462" s="17"/>
      <c r="MWJ462" s="18"/>
      <c r="MWS462" s="16"/>
      <c r="MWT462" s="17"/>
      <c r="MWU462" s="18"/>
      <c r="MXD462" s="16"/>
      <c r="MXE462" s="17"/>
      <c r="MXF462" s="18"/>
      <c r="MXO462" s="16"/>
      <c r="MXP462" s="17"/>
      <c r="MXQ462" s="18"/>
      <c r="MXZ462" s="16"/>
      <c r="MYA462" s="17"/>
      <c r="MYB462" s="18"/>
      <c r="MYK462" s="16"/>
      <c r="MYL462" s="17"/>
      <c r="MYM462" s="18"/>
      <c r="MYV462" s="16"/>
      <c r="MYW462" s="17"/>
      <c r="MYX462" s="18"/>
      <c r="MZG462" s="16"/>
      <c r="MZH462" s="17"/>
      <c r="MZI462" s="18"/>
      <c r="MZR462" s="16"/>
      <c r="MZS462" s="17"/>
      <c r="MZT462" s="18"/>
      <c r="NAC462" s="16"/>
      <c r="NAD462" s="17"/>
      <c r="NAE462" s="18"/>
      <c r="NAN462" s="16"/>
      <c r="NAO462" s="17"/>
      <c r="NAP462" s="18"/>
      <c r="NAY462" s="16"/>
      <c r="NAZ462" s="17"/>
      <c r="NBA462" s="18"/>
      <c r="NBJ462" s="16"/>
      <c r="NBK462" s="17"/>
      <c r="NBL462" s="18"/>
      <c r="NBU462" s="16"/>
      <c r="NBV462" s="17"/>
      <c r="NBW462" s="18"/>
      <c r="NCF462" s="16"/>
      <c r="NCG462" s="17"/>
      <c r="NCH462" s="18"/>
      <c r="NCQ462" s="16"/>
      <c r="NCR462" s="17"/>
      <c r="NCS462" s="18"/>
      <c r="NDB462" s="16"/>
      <c r="NDC462" s="17"/>
      <c r="NDD462" s="18"/>
      <c r="NDM462" s="16"/>
      <c r="NDN462" s="17"/>
      <c r="NDO462" s="18"/>
      <c r="NDX462" s="16"/>
      <c r="NDY462" s="17"/>
      <c r="NDZ462" s="18"/>
      <c r="NEI462" s="16"/>
      <c r="NEJ462" s="17"/>
      <c r="NEK462" s="18"/>
      <c r="NET462" s="16"/>
      <c r="NEU462" s="17"/>
      <c r="NEV462" s="18"/>
      <c r="NFE462" s="16"/>
      <c r="NFF462" s="17"/>
      <c r="NFG462" s="18"/>
      <c r="NFP462" s="16"/>
      <c r="NFQ462" s="17"/>
      <c r="NFR462" s="18"/>
      <c r="NGA462" s="16"/>
      <c r="NGB462" s="17"/>
      <c r="NGC462" s="18"/>
      <c r="NGL462" s="16"/>
      <c r="NGM462" s="17"/>
      <c r="NGN462" s="18"/>
      <c r="NGW462" s="16"/>
      <c r="NGX462" s="17"/>
      <c r="NGY462" s="18"/>
      <c r="NHH462" s="16"/>
      <c r="NHI462" s="17"/>
      <c r="NHJ462" s="18"/>
      <c r="NHS462" s="16"/>
      <c r="NHT462" s="17"/>
      <c r="NHU462" s="18"/>
      <c r="NID462" s="16"/>
      <c r="NIE462" s="17"/>
      <c r="NIF462" s="18"/>
      <c r="NIO462" s="16"/>
      <c r="NIP462" s="17"/>
      <c r="NIQ462" s="18"/>
      <c r="NIZ462" s="16"/>
      <c r="NJA462" s="17"/>
      <c r="NJB462" s="18"/>
      <c r="NJK462" s="16"/>
      <c r="NJL462" s="17"/>
      <c r="NJM462" s="18"/>
      <c r="NJV462" s="16"/>
      <c r="NJW462" s="17"/>
      <c r="NJX462" s="18"/>
      <c r="NKG462" s="16"/>
      <c r="NKH462" s="17"/>
      <c r="NKI462" s="18"/>
      <c r="NKR462" s="16"/>
      <c r="NKS462" s="17"/>
      <c r="NKT462" s="18"/>
      <c r="NLC462" s="16"/>
      <c r="NLD462" s="17"/>
      <c r="NLE462" s="18"/>
      <c r="NLN462" s="16"/>
      <c r="NLO462" s="17"/>
      <c r="NLP462" s="18"/>
      <c r="NLY462" s="16"/>
      <c r="NLZ462" s="17"/>
      <c r="NMA462" s="18"/>
      <c r="NMJ462" s="16"/>
      <c r="NMK462" s="17"/>
      <c r="NML462" s="18"/>
      <c r="NMU462" s="16"/>
      <c r="NMV462" s="17"/>
      <c r="NMW462" s="18"/>
      <c r="NNF462" s="16"/>
      <c r="NNG462" s="17"/>
      <c r="NNH462" s="18"/>
      <c r="NNQ462" s="16"/>
      <c r="NNR462" s="17"/>
      <c r="NNS462" s="18"/>
      <c r="NOB462" s="16"/>
      <c r="NOC462" s="17"/>
      <c r="NOD462" s="18"/>
      <c r="NOM462" s="16"/>
      <c r="NON462" s="17"/>
      <c r="NOO462" s="18"/>
      <c r="NOX462" s="16"/>
      <c r="NOY462" s="17"/>
      <c r="NOZ462" s="18"/>
      <c r="NPI462" s="16"/>
      <c r="NPJ462" s="17"/>
      <c r="NPK462" s="18"/>
      <c r="NPT462" s="16"/>
      <c r="NPU462" s="17"/>
      <c r="NPV462" s="18"/>
      <c r="NQE462" s="16"/>
      <c r="NQF462" s="17"/>
      <c r="NQG462" s="18"/>
      <c r="NQP462" s="16"/>
      <c r="NQQ462" s="17"/>
      <c r="NQR462" s="18"/>
      <c r="NRA462" s="16"/>
      <c r="NRB462" s="17"/>
      <c r="NRC462" s="18"/>
      <c r="NRL462" s="16"/>
      <c r="NRM462" s="17"/>
      <c r="NRN462" s="18"/>
      <c r="NRW462" s="16"/>
      <c r="NRX462" s="17"/>
      <c r="NRY462" s="18"/>
      <c r="NSH462" s="16"/>
      <c r="NSI462" s="17"/>
      <c r="NSJ462" s="18"/>
      <c r="NSS462" s="16"/>
      <c r="NST462" s="17"/>
      <c r="NSU462" s="18"/>
      <c r="NTD462" s="16"/>
      <c r="NTE462" s="17"/>
      <c r="NTF462" s="18"/>
      <c r="NTO462" s="16"/>
      <c r="NTP462" s="17"/>
      <c r="NTQ462" s="18"/>
      <c r="NTZ462" s="16"/>
      <c r="NUA462" s="17"/>
      <c r="NUB462" s="18"/>
      <c r="NUK462" s="16"/>
      <c r="NUL462" s="17"/>
      <c r="NUM462" s="18"/>
      <c r="NUV462" s="16"/>
      <c r="NUW462" s="17"/>
      <c r="NUX462" s="18"/>
      <c r="NVG462" s="16"/>
      <c r="NVH462" s="17"/>
      <c r="NVI462" s="18"/>
      <c r="NVR462" s="16"/>
      <c r="NVS462" s="17"/>
      <c r="NVT462" s="18"/>
      <c r="NWC462" s="16"/>
      <c r="NWD462" s="17"/>
      <c r="NWE462" s="18"/>
      <c r="NWN462" s="16"/>
      <c r="NWO462" s="17"/>
      <c r="NWP462" s="18"/>
      <c r="NWY462" s="16"/>
      <c r="NWZ462" s="17"/>
      <c r="NXA462" s="18"/>
      <c r="NXJ462" s="16"/>
      <c r="NXK462" s="17"/>
      <c r="NXL462" s="18"/>
      <c r="NXU462" s="16"/>
      <c r="NXV462" s="17"/>
      <c r="NXW462" s="18"/>
      <c r="NYF462" s="16"/>
      <c r="NYG462" s="17"/>
      <c r="NYH462" s="18"/>
      <c r="NYQ462" s="16"/>
      <c r="NYR462" s="17"/>
      <c r="NYS462" s="18"/>
      <c r="NZB462" s="16"/>
      <c r="NZC462" s="17"/>
      <c r="NZD462" s="18"/>
      <c r="NZM462" s="16"/>
      <c r="NZN462" s="17"/>
      <c r="NZO462" s="18"/>
      <c r="NZX462" s="16"/>
      <c r="NZY462" s="17"/>
      <c r="NZZ462" s="18"/>
      <c r="OAI462" s="16"/>
      <c r="OAJ462" s="17"/>
      <c r="OAK462" s="18"/>
      <c r="OAT462" s="16"/>
      <c r="OAU462" s="17"/>
      <c r="OAV462" s="18"/>
      <c r="OBE462" s="16"/>
      <c r="OBF462" s="17"/>
      <c r="OBG462" s="18"/>
      <c r="OBP462" s="16"/>
      <c r="OBQ462" s="17"/>
      <c r="OBR462" s="18"/>
      <c r="OCA462" s="16"/>
      <c r="OCB462" s="17"/>
      <c r="OCC462" s="18"/>
      <c r="OCL462" s="16"/>
      <c r="OCM462" s="17"/>
      <c r="OCN462" s="18"/>
      <c r="OCW462" s="16"/>
      <c r="OCX462" s="17"/>
      <c r="OCY462" s="18"/>
      <c r="ODH462" s="16"/>
      <c r="ODI462" s="17"/>
      <c r="ODJ462" s="18"/>
      <c r="ODS462" s="16"/>
      <c r="ODT462" s="17"/>
      <c r="ODU462" s="18"/>
      <c r="OED462" s="16"/>
      <c r="OEE462" s="17"/>
      <c r="OEF462" s="18"/>
      <c r="OEO462" s="16"/>
      <c r="OEP462" s="17"/>
      <c r="OEQ462" s="18"/>
      <c r="OEZ462" s="16"/>
      <c r="OFA462" s="17"/>
      <c r="OFB462" s="18"/>
      <c r="OFK462" s="16"/>
      <c r="OFL462" s="17"/>
      <c r="OFM462" s="18"/>
      <c r="OFV462" s="16"/>
      <c r="OFW462" s="17"/>
      <c r="OFX462" s="18"/>
      <c r="OGG462" s="16"/>
      <c r="OGH462" s="17"/>
      <c r="OGI462" s="18"/>
      <c r="OGR462" s="16"/>
      <c r="OGS462" s="17"/>
      <c r="OGT462" s="18"/>
      <c r="OHC462" s="16"/>
      <c r="OHD462" s="17"/>
      <c r="OHE462" s="18"/>
      <c r="OHN462" s="16"/>
      <c r="OHO462" s="17"/>
      <c r="OHP462" s="18"/>
      <c r="OHY462" s="16"/>
      <c r="OHZ462" s="17"/>
      <c r="OIA462" s="18"/>
      <c r="OIJ462" s="16"/>
      <c r="OIK462" s="17"/>
      <c r="OIL462" s="18"/>
      <c r="OIU462" s="16"/>
      <c r="OIV462" s="17"/>
      <c r="OIW462" s="18"/>
      <c r="OJF462" s="16"/>
      <c r="OJG462" s="17"/>
      <c r="OJH462" s="18"/>
      <c r="OJQ462" s="16"/>
      <c r="OJR462" s="17"/>
      <c r="OJS462" s="18"/>
      <c r="OKB462" s="16"/>
      <c r="OKC462" s="17"/>
      <c r="OKD462" s="18"/>
      <c r="OKM462" s="16"/>
      <c r="OKN462" s="17"/>
      <c r="OKO462" s="18"/>
      <c r="OKX462" s="16"/>
      <c r="OKY462" s="17"/>
      <c r="OKZ462" s="18"/>
      <c r="OLI462" s="16"/>
      <c r="OLJ462" s="17"/>
      <c r="OLK462" s="18"/>
      <c r="OLT462" s="16"/>
      <c r="OLU462" s="17"/>
      <c r="OLV462" s="18"/>
      <c r="OME462" s="16"/>
      <c r="OMF462" s="17"/>
      <c r="OMG462" s="18"/>
      <c r="OMP462" s="16"/>
      <c r="OMQ462" s="17"/>
      <c r="OMR462" s="18"/>
      <c r="ONA462" s="16"/>
      <c r="ONB462" s="17"/>
      <c r="ONC462" s="18"/>
      <c r="ONL462" s="16"/>
      <c r="ONM462" s="17"/>
      <c r="ONN462" s="18"/>
      <c r="ONW462" s="16"/>
      <c r="ONX462" s="17"/>
      <c r="ONY462" s="18"/>
      <c r="OOH462" s="16"/>
      <c r="OOI462" s="17"/>
      <c r="OOJ462" s="18"/>
      <c r="OOS462" s="16"/>
      <c r="OOT462" s="17"/>
      <c r="OOU462" s="18"/>
      <c r="OPD462" s="16"/>
      <c r="OPE462" s="17"/>
      <c r="OPF462" s="18"/>
      <c r="OPO462" s="16"/>
      <c r="OPP462" s="17"/>
      <c r="OPQ462" s="18"/>
      <c r="OPZ462" s="16"/>
      <c r="OQA462" s="17"/>
      <c r="OQB462" s="18"/>
      <c r="OQK462" s="16"/>
      <c r="OQL462" s="17"/>
      <c r="OQM462" s="18"/>
      <c r="OQV462" s="16"/>
      <c r="OQW462" s="17"/>
      <c r="OQX462" s="18"/>
      <c r="ORG462" s="16"/>
      <c r="ORH462" s="17"/>
      <c r="ORI462" s="18"/>
      <c r="ORR462" s="16"/>
      <c r="ORS462" s="17"/>
      <c r="ORT462" s="18"/>
      <c r="OSC462" s="16"/>
      <c r="OSD462" s="17"/>
      <c r="OSE462" s="18"/>
      <c r="OSN462" s="16"/>
      <c r="OSO462" s="17"/>
      <c r="OSP462" s="18"/>
      <c r="OSY462" s="16"/>
      <c r="OSZ462" s="17"/>
      <c r="OTA462" s="18"/>
      <c r="OTJ462" s="16"/>
      <c r="OTK462" s="17"/>
      <c r="OTL462" s="18"/>
      <c r="OTU462" s="16"/>
      <c r="OTV462" s="17"/>
      <c r="OTW462" s="18"/>
      <c r="OUF462" s="16"/>
      <c r="OUG462" s="17"/>
      <c r="OUH462" s="18"/>
      <c r="OUQ462" s="16"/>
      <c r="OUR462" s="17"/>
      <c r="OUS462" s="18"/>
      <c r="OVB462" s="16"/>
      <c r="OVC462" s="17"/>
      <c r="OVD462" s="18"/>
      <c r="OVM462" s="16"/>
      <c r="OVN462" s="17"/>
      <c r="OVO462" s="18"/>
      <c r="OVX462" s="16"/>
      <c r="OVY462" s="17"/>
      <c r="OVZ462" s="18"/>
      <c r="OWI462" s="16"/>
      <c r="OWJ462" s="17"/>
      <c r="OWK462" s="18"/>
      <c r="OWT462" s="16"/>
      <c r="OWU462" s="17"/>
      <c r="OWV462" s="18"/>
      <c r="OXE462" s="16"/>
      <c r="OXF462" s="17"/>
      <c r="OXG462" s="18"/>
      <c r="OXP462" s="16"/>
      <c r="OXQ462" s="17"/>
      <c r="OXR462" s="18"/>
      <c r="OYA462" s="16"/>
      <c r="OYB462" s="17"/>
      <c r="OYC462" s="18"/>
      <c r="OYL462" s="16"/>
      <c r="OYM462" s="17"/>
      <c r="OYN462" s="18"/>
      <c r="OYW462" s="16"/>
      <c r="OYX462" s="17"/>
      <c r="OYY462" s="18"/>
      <c r="OZH462" s="16"/>
      <c r="OZI462" s="17"/>
      <c r="OZJ462" s="18"/>
      <c r="OZS462" s="16"/>
      <c r="OZT462" s="17"/>
      <c r="OZU462" s="18"/>
      <c r="PAD462" s="16"/>
      <c r="PAE462" s="17"/>
      <c r="PAF462" s="18"/>
      <c r="PAO462" s="16"/>
      <c r="PAP462" s="17"/>
      <c r="PAQ462" s="18"/>
      <c r="PAZ462" s="16"/>
      <c r="PBA462" s="17"/>
      <c r="PBB462" s="18"/>
      <c r="PBK462" s="16"/>
      <c r="PBL462" s="17"/>
      <c r="PBM462" s="18"/>
      <c r="PBV462" s="16"/>
      <c r="PBW462" s="17"/>
      <c r="PBX462" s="18"/>
      <c r="PCG462" s="16"/>
      <c r="PCH462" s="17"/>
      <c r="PCI462" s="18"/>
      <c r="PCR462" s="16"/>
      <c r="PCS462" s="17"/>
      <c r="PCT462" s="18"/>
      <c r="PDC462" s="16"/>
      <c r="PDD462" s="17"/>
      <c r="PDE462" s="18"/>
      <c r="PDN462" s="16"/>
      <c r="PDO462" s="17"/>
      <c r="PDP462" s="18"/>
      <c r="PDY462" s="16"/>
      <c r="PDZ462" s="17"/>
      <c r="PEA462" s="18"/>
      <c r="PEJ462" s="16"/>
      <c r="PEK462" s="17"/>
      <c r="PEL462" s="18"/>
      <c r="PEU462" s="16"/>
      <c r="PEV462" s="17"/>
      <c r="PEW462" s="18"/>
      <c r="PFF462" s="16"/>
      <c r="PFG462" s="17"/>
      <c r="PFH462" s="18"/>
      <c r="PFQ462" s="16"/>
      <c r="PFR462" s="17"/>
      <c r="PFS462" s="18"/>
      <c r="PGB462" s="16"/>
      <c r="PGC462" s="17"/>
      <c r="PGD462" s="18"/>
      <c r="PGM462" s="16"/>
      <c r="PGN462" s="17"/>
      <c r="PGO462" s="18"/>
      <c r="PGX462" s="16"/>
      <c r="PGY462" s="17"/>
      <c r="PGZ462" s="18"/>
      <c r="PHI462" s="16"/>
      <c r="PHJ462" s="17"/>
      <c r="PHK462" s="18"/>
      <c r="PHT462" s="16"/>
      <c r="PHU462" s="17"/>
      <c r="PHV462" s="18"/>
      <c r="PIE462" s="16"/>
      <c r="PIF462" s="17"/>
      <c r="PIG462" s="18"/>
      <c r="PIP462" s="16"/>
      <c r="PIQ462" s="17"/>
      <c r="PIR462" s="18"/>
      <c r="PJA462" s="16"/>
      <c r="PJB462" s="17"/>
      <c r="PJC462" s="18"/>
      <c r="PJL462" s="16"/>
      <c r="PJM462" s="17"/>
      <c r="PJN462" s="18"/>
      <c r="PJW462" s="16"/>
      <c r="PJX462" s="17"/>
      <c r="PJY462" s="18"/>
      <c r="PKH462" s="16"/>
      <c r="PKI462" s="17"/>
      <c r="PKJ462" s="18"/>
      <c r="PKS462" s="16"/>
      <c r="PKT462" s="17"/>
      <c r="PKU462" s="18"/>
      <c r="PLD462" s="16"/>
      <c r="PLE462" s="17"/>
      <c r="PLF462" s="18"/>
      <c r="PLO462" s="16"/>
      <c r="PLP462" s="17"/>
      <c r="PLQ462" s="18"/>
      <c r="PLZ462" s="16"/>
      <c r="PMA462" s="17"/>
      <c r="PMB462" s="18"/>
      <c r="PMK462" s="16"/>
      <c r="PML462" s="17"/>
      <c r="PMM462" s="18"/>
      <c r="PMV462" s="16"/>
      <c r="PMW462" s="17"/>
      <c r="PMX462" s="18"/>
      <c r="PNG462" s="16"/>
      <c r="PNH462" s="17"/>
      <c r="PNI462" s="18"/>
      <c r="PNR462" s="16"/>
      <c r="PNS462" s="17"/>
      <c r="PNT462" s="18"/>
      <c r="POC462" s="16"/>
      <c r="POD462" s="17"/>
      <c r="POE462" s="18"/>
      <c r="PON462" s="16"/>
      <c r="POO462" s="17"/>
      <c r="POP462" s="18"/>
      <c r="POY462" s="16"/>
      <c r="POZ462" s="17"/>
      <c r="PPA462" s="18"/>
      <c r="PPJ462" s="16"/>
      <c r="PPK462" s="17"/>
      <c r="PPL462" s="18"/>
      <c r="PPU462" s="16"/>
      <c r="PPV462" s="17"/>
      <c r="PPW462" s="18"/>
      <c r="PQF462" s="16"/>
      <c r="PQG462" s="17"/>
      <c r="PQH462" s="18"/>
      <c r="PQQ462" s="16"/>
      <c r="PQR462" s="17"/>
      <c r="PQS462" s="18"/>
      <c r="PRB462" s="16"/>
      <c r="PRC462" s="17"/>
      <c r="PRD462" s="18"/>
      <c r="PRM462" s="16"/>
      <c r="PRN462" s="17"/>
      <c r="PRO462" s="18"/>
      <c r="PRX462" s="16"/>
      <c r="PRY462" s="17"/>
      <c r="PRZ462" s="18"/>
      <c r="PSI462" s="16"/>
      <c r="PSJ462" s="17"/>
      <c r="PSK462" s="18"/>
      <c r="PST462" s="16"/>
      <c r="PSU462" s="17"/>
      <c r="PSV462" s="18"/>
      <c r="PTE462" s="16"/>
      <c r="PTF462" s="17"/>
      <c r="PTG462" s="18"/>
      <c r="PTP462" s="16"/>
      <c r="PTQ462" s="17"/>
      <c r="PTR462" s="18"/>
      <c r="PUA462" s="16"/>
      <c r="PUB462" s="17"/>
      <c r="PUC462" s="18"/>
      <c r="PUL462" s="16"/>
      <c r="PUM462" s="17"/>
      <c r="PUN462" s="18"/>
      <c r="PUW462" s="16"/>
      <c r="PUX462" s="17"/>
      <c r="PUY462" s="18"/>
      <c r="PVH462" s="16"/>
      <c r="PVI462" s="17"/>
      <c r="PVJ462" s="18"/>
      <c r="PVS462" s="16"/>
      <c r="PVT462" s="17"/>
      <c r="PVU462" s="18"/>
      <c r="PWD462" s="16"/>
      <c r="PWE462" s="17"/>
      <c r="PWF462" s="18"/>
      <c r="PWO462" s="16"/>
      <c r="PWP462" s="17"/>
      <c r="PWQ462" s="18"/>
      <c r="PWZ462" s="16"/>
      <c r="PXA462" s="17"/>
      <c r="PXB462" s="18"/>
      <c r="PXK462" s="16"/>
      <c r="PXL462" s="17"/>
      <c r="PXM462" s="18"/>
      <c r="PXV462" s="16"/>
      <c r="PXW462" s="17"/>
      <c r="PXX462" s="18"/>
      <c r="PYG462" s="16"/>
      <c r="PYH462" s="17"/>
      <c r="PYI462" s="18"/>
      <c r="PYR462" s="16"/>
      <c r="PYS462" s="17"/>
      <c r="PYT462" s="18"/>
      <c r="PZC462" s="16"/>
      <c r="PZD462" s="17"/>
      <c r="PZE462" s="18"/>
      <c r="PZN462" s="16"/>
      <c r="PZO462" s="17"/>
      <c r="PZP462" s="18"/>
      <c r="PZY462" s="16"/>
      <c r="PZZ462" s="17"/>
      <c r="QAA462" s="18"/>
      <c r="QAJ462" s="16"/>
      <c r="QAK462" s="17"/>
      <c r="QAL462" s="18"/>
      <c r="QAU462" s="16"/>
      <c r="QAV462" s="17"/>
      <c r="QAW462" s="18"/>
      <c r="QBF462" s="16"/>
      <c r="QBG462" s="17"/>
      <c r="QBH462" s="18"/>
      <c r="QBQ462" s="16"/>
      <c r="QBR462" s="17"/>
      <c r="QBS462" s="18"/>
      <c r="QCB462" s="16"/>
      <c r="QCC462" s="17"/>
      <c r="QCD462" s="18"/>
      <c r="QCM462" s="16"/>
      <c r="QCN462" s="17"/>
      <c r="QCO462" s="18"/>
      <c r="QCX462" s="16"/>
      <c r="QCY462" s="17"/>
      <c r="QCZ462" s="18"/>
      <c r="QDI462" s="16"/>
      <c r="QDJ462" s="17"/>
      <c r="QDK462" s="18"/>
      <c r="QDT462" s="16"/>
      <c r="QDU462" s="17"/>
      <c r="QDV462" s="18"/>
      <c r="QEE462" s="16"/>
      <c r="QEF462" s="17"/>
      <c r="QEG462" s="18"/>
      <c r="QEP462" s="16"/>
      <c r="QEQ462" s="17"/>
      <c r="QER462" s="18"/>
      <c r="QFA462" s="16"/>
      <c r="QFB462" s="17"/>
      <c r="QFC462" s="18"/>
      <c r="QFL462" s="16"/>
      <c r="QFM462" s="17"/>
      <c r="QFN462" s="18"/>
      <c r="QFW462" s="16"/>
      <c r="QFX462" s="17"/>
      <c r="QFY462" s="18"/>
      <c r="QGH462" s="16"/>
      <c r="QGI462" s="17"/>
      <c r="QGJ462" s="18"/>
      <c r="QGS462" s="16"/>
      <c r="QGT462" s="17"/>
      <c r="QGU462" s="18"/>
      <c r="QHD462" s="16"/>
      <c r="QHE462" s="17"/>
      <c r="QHF462" s="18"/>
      <c r="QHO462" s="16"/>
      <c r="QHP462" s="17"/>
      <c r="QHQ462" s="18"/>
      <c r="QHZ462" s="16"/>
      <c r="QIA462" s="17"/>
      <c r="QIB462" s="18"/>
      <c r="QIK462" s="16"/>
      <c r="QIL462" s="17"/>
      <c r="QIM462" s="18"/>
      <c r="QIV462" s="16"/>
      <c r="QIW462" s="17"/>
      <c r="QIX462" s="18"/>
      <c r="QJG462" s="16"/>
      <c r="QJH462" s="17"/>
      <c r="QJI462" s="18"/>
      <c r="QJR462" s="16"/>
      <c r="QJS462" s="17"/>
      <c r="QJT462" s="18"/>
      <c r="QKC462" s="16"/>
      <c r="QKD462" s="17"/>
      <c r="QKE462" s="18"/>
      <c r="QKN462" s="16"/>
      <c r="QKO462" s="17"/>
      <c r="QKP462" s="18"/>
      <c r="QKY462" s="16"/>
      <c r="QKZ462" s="17"/>
      <c r="QLA462" s="18"/>
      <c r="QLJ462" s="16"/>
      <c r="QLK462" s="17"/>
      <c r="QLL462" s="18"/>
      <c r="QLU462" s="16"/>
      <c r="QLV462" s="17"/>
      <c r="QLW462" s="18"/>
      <c r="QMF462" s="16"/>
      <c r="QMG462" s="17"/>
      <c r="QMH462" s="18"/>
      <c r="QMQ462" s="16"/>
      <c r="QMR462" s="17"/>
      <c r="QMS462" s="18"/>
      <c r="QNB462" s="16"/>
      <c r="QNC462" s="17"/>
      <c r="QND462" s="18"/>
      <c r="QNM462" s="16"/>
      <c r="QNN462" s="17"/>
      <c r="QNO462" s="18"/>
      <c r="QNX462" s="16"/>
      <c r="QNY462" s="17"/>
      <c r="QNZ462" s="18"/>
      <c r="QOI462" s="16"/>
      <c r="QOJ462" s="17"/>
      <c r="QOK462" s="18"/>
      <c r="QOT462" s="16"/>
      <c r="QOU462" s="17"/>
      <c r="QOV462" s="18"/>
      <c r="QPE462" s="16"/>
      <c r="QPF462" s="17"/>
      <c r="QPG462" s="18"/>
      <c r="QPP462" s="16"/>
      <c r="QPQ462" s="17"/>
      <c r="QPR462" s="18"/>
      <c r="QQA462" s="16"/>
      <c r="QQB462" s="17"/>
      <c r="QQC462" s="18"/>
      <c r="QQL462" s="16"/>
      <c r="QQM462" s="17"/>
      <c r="QQN462" s="18"/>
      <c r="QQW462" s="16"/>
      <c r="QQX462" s="17"/>
      <c r="QQY462" s="18"/>
      <c r="QRH462" s="16"/>
      <c r="QRI462" s="17"/>
      <c r="QRJ462" s="18"/>
      <c r="QRS462" s="16"/>
      <c r="QRT462" s="17"/>
      <c r="QRU462" s="18"/>
      <c r="QSD462" s="16"/>
      <c r="QSE462" s="17"/>
      <c r="QSF462" s="18"/>
      <c r="QSO462" s="16"/>
      <c r="QSP462" s="17"/>
      <c r="QSQ462" s="18"/>
      <c r="QSZ462" s="16"/>
      <c r="QTA462" s="17"/>
      <c r="QTB462" s="18"/>
      <c r="QTK462" s="16"/>
      <c r="QTL462" s="17"/>
      <c r="QTM462" s="18"/>
      <c r="QTV462" s="16"/>
      <c r="QTW462" s="17"/>
      <c r="QTX462" s="18"/>
      <c r="QUG462" s="16"/>
      <c r="QUH462" s="17"/>
      <c r="QUI462" s="18"/>
      <c r="QUR462" s="16"/>
      <c r="QUS462" s="17"/>
      <c r="QUT462" s="18"/>
      <c r="QVC462" s="16"/>
      <c r="QVD462" s="17"/>
      <c r="QVE462" s="18"/>
      <c r="QVN462" s="16"/>
      <c r="QVO462" s="17"/>
      <c r="QVP462" s="18"/>
      <c r="QVY462" s="16"/>
      <c r="QVZ462" s="17"/>
      <c r="QWA462" s="18"/>
      <c r="QWJ462" s="16"/>
      <c r="QWK462" s="17"/>
      <c r="QWL462" s="18"/>
      <c r="QWU462" s="16"/>
      <c r="QWV462" s="17"/>
      <c r="QWW462" s="18"/>
      <c r="QXF462" s="16"/>
      <c r="QXG462" s="17"/>
      <c r="QXH462" s="18"/>
      <c r="QXQ462" s="16"/>
      <c r="QXR462" s="17"/>
      <c r="QXS462" s="18"/>
      <c r="QYB462" s="16"/>
      <c r="QYC462" s="17"/>
      <c r="QYD462" s="18"/>
      <c r="QYM462" s="16"/>
      <c r="QYN462" s="17"/>
      <c r="QYO462" s="18"/>
      <c r="QYX462" s="16"/>
      <c r="QYY462" s="17"/>
      <c r="QYZ462" s="18"/>
      <c r="QZI462" s="16"/>
      <c r="QZJ462" s="17"/>
      <c r="QZK462" s="18"/>
      <c r="QZT462" s="16"/>
      <c r="QZU462" s="17"/>
      <c r="QZV462" s="18"/>
      <c r="RAE462" s="16"/>
      <c r="RAF462" s="17"/>
      <c r="RAG462" s="18"/>
      <c r="RAP462" s="16"/>
      <c r="RAQ462" s="17"/>
      <c r="RAR462" s="18"/>
      <c r="RBA462" s="16"/>
      <c r="RBB462" s="17"/>
      <c r="RBC462" s="18"/>
      <c r="RBL462" s="16"/>
      <c r="RBM462" s="17"/>
      <c r="RBN462" s="18"/>
      <c r="RBW462" s="16"/>
      <c r="RBX462" s="17"/>
      <c r="RBY462" s="18"/>
      <c r="RCH462" s="16"/>
      <c r="RCI462" s="17"/>
      <c r="RCJ462" s="18"/>
      <c r="RCS462" s="16"/>
      <c r="RCT462" s="17"/>
      <c r="RCU462" s="18"/>
      <c r="RDD462" s="16"/>
      <c r="RDE462" s="17"/>
      <c r="RDF462" s="18"/>
      <c r="RDO462" s="16"/>
      <c r="RDP462" s="17"/>
      <c r="RDQ462" s="18"/>
      <c r="RDZ462" s="16"/>
      <c r="REA462" s="17"/>
      <c r="REB462" s="18"/>
      <c r="REK462" s="16"/>
      <c r="REL462" s="17"/>
      <c r="REM462" s="18"/>
      <c r="REV462" s="16"/>
      <c r="REW462" s="17"/>
      <c r="REX462" s="18"/>
      <c r="RFG462" s="16"/>
      <c r="RFH462" s="17"/>
      <c r="RFI462" s="18"/>
      <c r="RFR462" s="16"/>
      <c r="RFS462" s="17"/>
      <c r="RFT462" s="18"/>
      <c r="RGC462" s="16"/>
      <c r="RGD462" s="17"/>
      <c r="RGE462" s="18"/>
      <c r="RGN462" s="16"/>
      <c r="RGO462" s="17"/>
      <c r="RGP462" s="18"/>
      <c r="RGY462" s="16"/>
      <c r="RGZ462" s="17"/>
      <c r="RHA462" s="18"/>
      <c r="RHJ462" s="16"/>
      <c r="RHK462" s="17"/>
      <c r="RHL462" s="18"/>
      <c r="RHU462" s="16"/>
      <c r="RHV462" s="17"/>
      <c r="RHW462" s="18"/>
      <c r="RIF462" s="16"/>
      <c r="RIG462" s="17"/>
      <c r="RIH462" s="18"/>
      <c r="RIQ462" s="16"/>
      <c r="RIR462" s="17"/>
      <c r="RIS462" s="18"/>
      <c r="RJB462" s="16"/>
      <c r="RJC462" s="17"/>
      <c r="RJD462" s="18"/>
      <c r="RJM462" s="16"/>
      <c r="RJN462" s="17"/>
      <c r="RJO462" s="18"/>
      <c r="RJX462" s="16"/>
      <c r="RJY462" s="17"/>
      <c r="RJZ462" s="18"/>
      <c r="RKI462" s="16"/>
      <c r="RKJ462" s="17"/>
      <c r="RKK462" s="18"/>
      <c r="RKT462" s="16"/>
      <c r="RKU462" s="17"/>
      <c r="RKV462" s="18"/>
      <c r="RLE462" s="16"/>
      <c r="RLF462" s="17"/>
      <c r="RLG462" s="18"/>
      <c r="RLP462" s="16"/>
      <c r="RLQ462" s="17"/>
      <c r="RLR462" s="18"/>
      <c r="RMA462" s="16"/>
      <c r="RMB462" s="17"/>
      <c r="RMC462" s="18"/>
      <c r="RML462" s="16"/>
      <c r="RMM462" s="17"/>
      <c r="RMN462" s="18"/>
      <c r="RMW462" s="16"/>
      <c r="RMX462" s="17"/>
      <c r="RMY462" s="18"/>
      <c r="RNH462" s="16"/>
      <c r="RNI462" s="17"/>
      <c r="RNJ462" s="18"/>
      <c r="RNS462" s="16"/>
      <c r="RNT462" s="17"/>
      <c r="RNU462" s="18"/>
      <c r="ROD462" s="16"/>
      <c r="ROE462" s="17"/>
      <c r="ROF462" s="18"/>
      <c r="ROO462" s="16"/>
      <c r="ROP462" s="17"/>
      <c r="ROQ462" s="18"/>
      <c r="ROZ462" s="16"/>
      <c r="RPA462" s="17"/>
      <c r="RPB462" s="18"/>
      <c r="RPK462" s="16"/>
      <c r="RPL462" s="17"/>
      <c r="RPM462" s="18"/>
      <c r="RPV462" s="16"/>
      <c r="RPW462" s="17"/>
      <c r="RPX462" s="18"/>
      <c r="RQG462" s="16"/>
      <c r="RQH462" s="17"/>
      <c r="RQI462" s="18"/>
      <c r="RQR462" s="16"/>
      <c r="RQS462" s="17"/>
      <c r="RQT462" s="18"/>
      <c r="RRC462" s="16"/>
      <c r="RRD462" s="17"/>
      <c r="RRE462" s="18"/>
      <c r="RRN462" s="16"/>
      <c r="RRO462" s="17"/>
      <c r="RRP462" s="18"/>
      <c r="RRY462" s="16"/>
      <c r="RRZ462" s="17"/>
      <c r="RSA462" s="18"/>
      <c r="RSJ462" s="16"/>
      <c r="RSK462" s="17"/>
      <c r="RSL462" s="18"/>
      <c r="RSU462" s="16"/>
      <c r="RSV462" s="17"/>
      <c r="RSW462" s="18"/>
      <c r="RTF462" s="16"/>
      <c r="RTG462" s="17"/>
      <c r="RTH462" s="18"/>
      <c r="RTQ462" s="16"/>
      <c r="RTR462" s="17"/>
      <c r="RTS462" s="18"/>
      <c r="RUB462" s="16"/>
      <c r="RUC462" s="17"/>
      <c r="RUD462" s="18"/>
      <c r="RUM462" s="16"/>
      <c r="RUN462" s="17"/>
      <c r="RUO462" s="18"/>
      <c r="RUX462" s="16"/>
      <c r="RUY462" s="17"/>
      <c r="RUZ462" s="18"/>
      <c r="RVI462" s="16"/>
      <c r="RVJ462" s="17"/>
      <c r="RVK462" s="18"/>
      <c r="RVT462" s="16"/>
      <c r="RVU462" s="17"/>
      <c r="RVV462" s="18"/>
      <c r="RWE462" s="16"/>
      <c r="RWF462" s="17"/>
      <c r="RWG462" s="18"/>
      <c r="RWP462" s="16"/>
      <c r="RWQ462" s="17"/>
      <c r="RWR462" s="18"/>
      <c r="RXA462" s="16"/>
      <c r="RXB462" s="17"/>
      <c r="RXC462" s="18"/>
      <c r="RXL462" s="16"/>
      <c r="RXM462" s="17"/>
      <c r="RXN462" s="18"/>
      <c r="RXW462" s="16"/>
      <c r="RXX462" s="17"/>
      <c r="RXY462" s="18"/>
      <c r="RYH462" s="16"/>
      <c r="RYI462" s="17"/>
      <c r="RYJ462" s="18"/>
      <c r="RYS462" s="16"/>
      <c r="RYT462" s="17"/>
      <c r="RYU462" s="18"/>
      <c r="RZD462" s="16"/>
      <c r="RZE462" s="17"/>
      <c r="RZF462" s="18"/>
      <c r="RZO462" s="16"/>
      <c r="RZP462" s="17"/>
      <c r="RZQ462" s="18"/>
      <c r="RZZ462" s="16"/>
      <c r="SAA462" s="17"/>
      <c r="SAB462" s="18"/>
      <c r="SAK462" s="16"/>
      <c r="SAL462" s="17"/>
      <c r="SAM462" s="18"/>
      <c r="SAV462" s="16"/>
      <c r="SAW462" s="17"/>
      <c r="SAX462" s="18"/>
      <c r="SBG462" s="16"/>
      <c r="SBH462" s="17"/>
      <c r="SBI462" s="18"/>
      <c r="SBR462" s="16"/>
      <c r="SBS462" s="17"/>
      <c r="SBT462" s="18"/>
      <c r="SCC462" s="16"/>
      <c r="SCD462" s="17"/>
      <c r="SCE462" s="18"/>
      <c r="SCN462" s="16"/>
      <c r="SCO462" s="17"/>
      <c r="SCP462" s="18"/>
      <c r="SCY462" s="16"/>
      <c r="SCZ462" s="17"/>
      <c r="SDA462" s="18"/>
      <c r="SDJ462" s="16"/>
      <c r="SDK462" s="17"/>
      <c r="SDL462" s="18"/>
      <c r="SDU462" s="16"/>
      <c r="SDV462" s="17"/>
      <c r="SDW462" s="18"/>
      <c r="SEF462" s="16"/>
      <c r="SEG462" s="17"/>
      <c r="SEH462" s="18"/>
      <c r="SEQ462" s="16"/>
      <c r="SER462" s="17"/>
      <c r="SES462" s="18"/>
      <c r="SFB462" s="16"/>
      <c r="SFC462" s="17"/>
      <c r="SFD462" s="18"/>
      <c r="SFM462" s="16"/>
      <c r="SFN462" s="17"/>
      <c r="SFO462" s="18"/>
      <c r="SFX462" s="16"/>
      <c r="SFY462" s="17"/>
      <c r="SFZ462" s="18"/>
      <c r="SGI462" s="16"/>
      <c r="SGJ462" s="17"/>
      <c r="SGK462" s="18"/>
      <c r="SGT462" s="16"/>
      <c r="SGU462" s="17"/>
      <c r="SGV462" s="18"/>
      <c r="SHE462" s="16"/>
      <c r="SHF462" s="17"/>
      <c r="SHG462" s="18"/>
      <c r="SHP462" s="16"/>
      <c r="SHQ462" s="17"/>
      <c r="SHR462" s="18"/>
      <c r="SIA462" s="16"/>
      <c r="SIB462" s="17"/>
      <c r="SIC462" s="18"/>
      <c r="SIL462" s="16"/>
      <c r="SIM462" s="17"/>
      <c r="SIN462" s="18"/>
      <c r="SIW462" s="16"/>
      <c r="SIX462" s="17"/>
      <c r="SIY462" s="18"/>
      <c r="SJH462" s="16"/>
      <c r="SJI462" s="17"/>
      <c r="SJJ462" s="18"/>
      <c r="SJS462" s="16"/>
      <c r="SJT462" s="17"/>
      <c r="SJU462" s="18"/>
      <c r="SKD462" s="16"/>
      <c r="SKE462" s="17"/>
      <c r="SKF462" s="18"/>
      <c r="SKO462" s="16"/>
      <c r="SKP462" s="17"/>
      <c r="SKQ462" s="18"/>
      <c r="SKZ462" s="16"/>
      <c r="SLA462" s="17"/>
      <c r="SLB462" s="18"/>
      <c r="SLK462" s="16"/>
      <c r="SLL462" s="17"/>
      <c r="SLM462" s="18"/>
      <c r="SLV462" s="16"/>
      <c r="SLW462" s="17"/>
      <c r="SLX462" s="18"/>
      <c r="SMG462" s="16"/>
      <c r="SMH462" s="17"/>
      <c r="SMI462" s="18"/>
      <c r="SMR462" s="16"/>
      <c r="SMS462" s="17"/>
      <c r="SMT462" s="18"/>
      <c r="SNC462" s="16"/>
      <c r="SND462" s="17"/>
      <c r="SNE462" s="18"/>
      <c r="SNN462" s="16"/>
      <c r="SNO462" s="17"/>
      <c r="SNP462" s="18"/>
      <c r="SNY462" s="16"/>
      <c r="SNZ462" s="17"/>
      <c r="SOA462" s="18"/>
      <c r="SOJ462" s="16"/>
      <c r="SOK462" s="17"/>
      <c r="SOL462" s="18"/>
      <c r="SOU462" s="16"/>
      <c r="SOV462" s="17"/>
      <c r="SOW462" s="18"/>
      <c r="SPF462" s="16"/>
      <c r="SPG462" s="17"/>
      <c r="SPH462" s="18"/>
      <c r="SPQ462" s="16"/>
      <c r="SPR462" s="17"/>
      <c r="SPS462" s="18"/>
      <c r="SQB462" s="16"/>
      <c r="SQC462" s="17"/>
      <c r="SQD462" s="18"/>
      <c r="SQM462" s="16"/>
      <c r="SQN462" s="17"/>
      <c r="SQO462" s="18"/>
      <c r="SQX462" s="16"/>
      <c r="SQY462" s="17"/>
      <c r="SQZ462" s="18"/>
      <c r="SRI462" s="16"/>
      <c r="SRJ462" s="17"/>
      <c r="SRK462" s="18"/>
      <c r="SRT462" s="16"/>
      <c r="SRU462" s="17"/>
      <c r="SRV462" s="18"/>
      <c r="SSE462" s="16"/>
      <c r="SSF462" s="17"/>
      <c r="SSG462" s="18"/>
      <c r="SSP462" s="16"/>
      <c r="SSQ462" s="17"/>
      <c r="SSR462" s="18"/>
      <c r="STA462" s="16"/>
      <c r="STB462" s="17"/>
      <c r="STC462" s="18"/>
      <c r="STL462" s="16"/>
      <c r="STM462" s="17"/>
      <c r="STN462" s="18"/>
      <c r="STW462" s="16"/>
      <c r="STX462" s="17"/>
      <c r="STY462" s="18"/>
      <c r="SUH462" s="16"/>
      <c r="SUI462" s="17"/>
      <c r="SUJ462" s="18"/>
      <c r="SUS462" s="16"/>
      <c r="SUT462" s="17"/>
      <c r="SUU462" s="18"/>
      <c r="SVD462" s="16"/>
      <c r="SVE462" s="17"/>
      <c r="SVF462" s="18"/>
      <c r="SVO462" s="16"/>
      <c r="SVP462" s="17"/>
      <c r="SVQ462" s="18"/>
      <c r="SVZ462" s="16"/>
      <c r="SWA462" s="17"/>
      <c r="SWB462" s="18"/>
      <c r="SWK462" s="16"/>
      <c r="SWL462" s="17"/>
      <c r="SWM462" s="18"/>
      <c r="SWV462" s="16"/>
      <c r="SWW462" s="17"/>
      <c r="SWX462" s="18"/>
      <c r="SXG462" s="16"/>
      <c r="SXH462" s="17"/>
      <c r="SXI462" s="18"/>
      <c r="SXR462" s="16"/>
      <c r="SXS462" s="17"/>
      <c r="SXT462" s="18"/>
      <c r="SYC462" s="16"/>
      <c r="SYD462" s="17"/>
      <c r="SYE462" s="18"/>
      <c r="SYN462" s="16"/>
      <c r="SYO462" s="17"/>
      <c r="SYP462" s="18"/>
      <c r="SYY462" s="16"/>
      <c r="SYZ462" s="17"/>
      <c r="SZA462" s="18"/>
      <c r="SZJ462" s="16"/>
      <c r="SZK462" s="17"/>
      <c r="SZL462" s="18"/>
      <c r="SZU462" s="16"/>
      <c r="SZV462" s="17"/>
      <c r="SZW462" s="18"/>
      <c r="TAF462" s="16"/>
      <c r="TAG462" s="17"/>
      <c r="TAH462" s="18"/>
      <c r="TAQ462" s="16"/>
      <c r="TAR462" s="17"/>
      <c r="TAS462" s="18"/>
      <c r="TBB462" s="16"/>
      <c r="TBC462" s="17"/>
      <c r="TBD462" s="18"/>
      <c r="TBM462" s="16"/>
      <c r="TBN462" s="17"/>
      <c r="TBO462" s="18"/>
      <c r="TBX462" s="16"/>
      <c r="TBY462" s="17"/>
      <c r="TBZ462" s="18"/>
      <c r="TCI462" s="16"/>
      <c r="TCJ462" s="17"/>
      <c r="TCK462" s="18"/>
      <c r="TCT462" s="16"/>
      <c r="TCU462" s="17"/>
      <c r="TCV462" s="18"/>
      <c r="TDE462" s="16"/>
      <c r="TDF462" s="17"/>
      <c r="TDG462" s="18"/>
      <c r="TDP462" s="16"/>
      <c r="TDQ462" s="17"/>
      <c r="TDR462" s="18"/>
      <c r="TEA462" s="16"/>
      <c r="TEB462" s="17"/>
      <c r="TEC462" s="18"/>
      <c r="TEL462" s="16"/>
      <c r="TEM462" s="17"/>
      <c r="TEN462" s="18"/>
      <c r="TEW462" s="16"/>
      <c r="TEX462" s="17"/>
      <c r="TEY462" s="18"/>
      <c r="TFH462" s="16"/>
      <c r="TFI462" s="17"/>
      <c r="TFJ462" s="18"/>
      <c r="TFS462" s="16"/>
      <c r="TFT462" s="17"/>
      <c r="TFU462" s="18"/>
      <c r="TGD462" s="16"/>
      <c r="TGE462" s="17"/>
      <c r="TGF462" s="18"/>
      <c r="TGO462" s="16"/>
      <c r="TGP462" s="17"/>
      <c r="TGQ462" s="18"/>
      <c r="TGZ462" s="16"/>
      <c r="THA462" s="17"/>
      <c r="THB462" s="18"/>
      <c r="THK462" s="16"/>
      <c r="THL462" s="17"/>
      <c r="THM462" s="18"/>
      <c r="THV462" s="16"/>
      <c r="THW462" s="17"/>
      <c r="THX462" s="18"/>
      <c r="TIG462" s="16"/>
      <c r="TIH462" s="17"/>
      <c r="TII462" s="18"/>
      <c r="TIR462" s="16"/>
      <c r="TIS462" s="17"/>
      <c r="TIT462" s="18"/>
      <c r="TJC462" s="16"/>
      <c r="TJD462" s="17"/>
      <c r="TJE462" s="18"/>
      <c r="TJN462" s="16"/>
      <c r="TJO462" s="17"/>
      <c r="TJP462" s="18"/>
      <c r="TJY462" s="16"/>
      <c r="TJZ462" s="17"/>
      <c r="TKA462" s="18"/>
      <c r="TKJ462" s="16"/>
      <c r="TKK462" s="17"/>
      <c r="TKL462" s="18"/>
      <c r="TKU462" s="16"/>
      <c r="TKV462" s="17"/>
      <c r="TKW462" s="18"/>
      <c r="TLF462" s="16"/>
      <c r="TLG462" s="17"/>
      <c r="TLH462" s="18"/>
      <c r="TLQ462" s="16"/>
      <c r="TLR462" s="17"/>
      <c r="TLS462" s="18"/>
      <c r="TMB462" s="16"/>
      <c r="TMC462" s="17"/>
      <c r="TMD462" s="18"/>
      <c r="TMM462" s="16"/>
      <c r="TMN462" s="17"/>
      <c r="TMO462" s="18"/>
      <c r="TMX462" s="16"/>
      <c r="TMY462" s="17"/>
      <c r="TMZ462" s="18"/>
      <c r="TNI462" s="16"/>
      <c r="TNJ462" s="17"/>
      <c r="TNK462" s="18"/>
      <c r="TNT462" s="16"/>
      <c r="TNU462" s="17"/>
      <c r="TNV462" s="18"/>
      <c r="TOE462" s="16"/>
      <c r="TOF462" s="17"/>
      <c r="TOG462" s="18"/>
      <c r="TOP462" s="16"/>
      <c r="TOQ462" s="17"/>
      <c r="TOR462" s="18"/>
      <c r="TPA462" s="16"/>
      <c r="TPB462" s="17"/>
      <c r="TPC462" s="18"/>
      <c r="TPL462" s="16"/>
      <c r="TPM462" s="17"/>
      <c r="TPN462" s="18"/>
      <c r="TPW462" s="16"/>
      <c r="TPX462" s="17"/>
      <c r="TPY462" s="18"/>
      <c r="TQH462" s="16"/>
      <c r="TQI462" s="17"/>
      <c r="TQJ462" s="18"/>
      <c r="TQS462" s="16"/>
      <c r="TQT462" s="17"/>
      <c r="TQU462" s="18"/>
      <c r="TRD462" s="16"/>
      <c r="TRE462" s="17"/>
      <c r="TRF462" s="18"/>
      <c r="TRO462" s="16"/>
      <c r="TRP462" s="17"/>
      <c r="TRQ462" s="18"/>
      <c r="TRZ462" s="16"/>
      <c r="TSA462" s="17"/>
      <c r="TSB462" s="18"/>
      <c r="TSK462" s="16"/>
      <c r="TSL462" s="17"/>
      <c r="TSM462" s="18"/>
      <c r="TSV462" s="16"/>
      <c r="TSW462" s="17"/>
      <c r="TSX462" s="18"/>
      <c r="TTG462" s="16"/>
      <c r="TTH462" s="17"/>
      <c r="TTI462" s="18"/>
      <c r="TTR462" s="16"/>
      <c r="TTS462" s="17"/>
      <c r="TTT462" s="18"/>
      <c r="TUC462" s="16"/>
      <c r="TUD462" s="17"/>
      <c r="TUE462" s="18"/>
      <c r="TUN462" s="16"/>
      <c r="TUO462" s="17"/>
      <c r="TUP462" s="18"/>
      <c r="TUY462" s="16"/>
      <c r="TUZ462" s="17"/>
      <c r="TVA462" s="18"/>
      <c r="TVJ462" s="16"/>
      <c r="TVK462" s="17"/>
      <c r="TVL462" s="18"/>
      <c r="TVU462" s="16"/>
      <c r="TVV462" s="17"/>
      <c r="TVW462" s="18"/>
      <c r="TWF462" s="16"/>
      <c r="TWG462" s="17"/>
      <c r="TWH462" s="18"/>
      <c r="TWQ462" s="16"/>
      <c r="TWR462" s="17"/>
      <c r="TWS462" s="18"/>
      <c r="TXB462" s="16"/>
      <c r="TXC462" s="17"/>
      <c r="TXD462" s="18"/>
      <c r="TXM462" s="16"/>
      <c r="TXN462" s="17"/>
      <c r="TXO462" s="18"/>
      <c r="TXX462" s="16"/>
      <c r="TXY462" s="17"/>
      <c r="TXZ462" s="18"/>
      <c r="TYI462" s="16"/>
      <c r="TYJ462" s="17"/>
      <c r="TYK462" s="18"/>
      <c r="TYT462" s="16"/>
      <c r="TYU462" s="17"/>
      <c r="TYV462" s="18"/>
      <c r="TZE462" s="16"/>
      <c r="TZF462" s="17"/>
      <c r="TZG462" s="18"/>
      <c r="TZP462" s="16"/>
      <c r="TZQ462" s="17"/>
      <c r="TZR462" s="18"/>
      <c r="UAA462" s="16"/>
      <c r="UAB462" s="17"/>
      <c r="UAC462" s="18"/>
      <c r="UAL462" s="16"/>
      <c r="UAM462" s="17"/>
      <c r="UAN462" s="18"/>
      <c r="UAW462" s="16"/>
      <c r="UAX462" s="17"/>
      <c r="UAY462" s="18"/>
      <c r="UBH462" s="16"/>
      <c r="UBI462" s="17"/>
      <c r="UBJ462" s="18"/>
      <c r="UBS462" s="16"/>
      <c r="UBT462" s="17"/>
      <c r="UBU462" s="18"/>
      <c r="UCD462" s="16"/>
      <c r="UCE462" s="17"/>
      <c r="UCF462" s="18"/>
      <c r="UCO462" s="16"/>
      <c r="UCP462" s="17"/>
      <c r="UCQ462" s="18"/>
      <c r="UCZ462" s="16"/>
      <c r="UDA462" s="17"/>
      <c r="UDB462" s="18"/>
      <c r="UDK462" s="16"/>
      <c r="UDL462" s="17"/>
      <c r="UDM462" s="18"/>
      <c r="UDV462" s="16"/>
      <c r="UDW462" s="17"/>
      <c r="UDX462" s="18"/>
      <c r="UEG462" s="16"/>
      <c r="UEH462" s="17"/>
      <c r="UEI462" s="18"/>
      <c r="UER462" s="16"/>
      <c r="UES462" s="17"/>
      <c r="UET462" s="18"/>
      <c r="UFC462" s="16"/>
      <c r="UFD462" s="17"/>
      <c r="UFE462" s="18"/>
      <c r="UFN462" s="16"/>
      <c r="UFO462" s="17"/>
      <c r="UFP462" s="18"/>
      <c r="UFY462" s="16"/>
      <c r="UFZ462" s="17"/>
      <c r="UGA462" s="18"/>
      <c r="UGJ462" s="16"/>
      <c r="UGK462" s="17"/>
      <c r="UGL462" s="18"/>
      <c r="UGU462" s="16"/>
      <c r="UGV462" s="17"/>
      <c r="UGW462" s="18"/>
      <c r="UHF462" s="16"/>
      <c r="UHG462" s="17"/>
      <c r="UHH462" s="18"/>
      <c r="UHQ462" s="16"/>
      <c r="UHR462" s="17"/>
      <c r="UHS462" s="18"/>
      <c r="UIB462" s="16"/>
      <c r="UIC462" s="17"/>
      <c r="UID462" s="18"/>
      <c r="UIM462" s="16"/>
      <c r="UIN462" s="17"/>
      <c r="UIO462" s="18"/>
      <c r="UIX462" s="16"/>
      <c r="UIY462" s="17"/>
      <c r="UIZ462" s="18"/>
      <c r="UJI462" s="16"/>
      <c r="UJJ462" s="17"/>
      <c r="UJK462" s="18"/>
      <c r="UJT462" s="16"/>
      <c r="UJU462" s="17"/>
      <c r="UJV462" s="18"/>
      <c r="UKE462" s="16"/>
      <c r="UKF462" s="17"/>
      <c r="UKG462" s="18"/>
      <c r="UKP462" s="16"/>
      <c r="UKQ462" s="17"/>
      <c r="UKR462" s="18"/>
      <c r="ULA462" s="16"/>
      <c r="ULB462" s="17"/>
      <c r="ULC462" s="18"/>
      <c r="ULL462" s="16"/>
      <c r="ULM462" s="17"/>
      <c r="ULN462" s="18"/>
      <c r="ULW462" s="16"/>
      <c r="ULX462" s="17"/>
      <c r="ULY462" s="18"/>
      <c r="UMH462" s="16"/>
      <c r="UMI462" s="17"/>
      <c r="UMJ462" s="18"/>
      <c r="UMS462" s="16"/>
      <c r="UMT462" s="17"/>
      <c r="UMU462" s="18"/>
      <c r="UND462" s="16"/>
      <c r="UNE462" s="17"/>
      <c r="UNF462" s="18"/>
      <c r="UNO462" s="16"/>
      <c r="UNP462" s="17"/>
      <c r="UNQ462" s="18"/>
      <c r="UNZ462" s="16"/>
      <c r="UOA462" s="17"/>
      <c r="UOB462" s="18"/>
      <c r="UOK462" s="16"/>
      <c r="UOL462" s="17"/>
      <c r="UOM462" s="18"/>
      <c r="UOV462" s="16"/>
      <c r="UOW462" s="17"/>
      <c r="UOX462" s="18"/>
      <c r="UPG462" s="16"/>
      <c r="UPH462" s="17"/>
      <c r="UPI462" s="18"/>
      <c r="UPR462" s="16"/>
      <c r="UPS462" s="17"/>
      <c r="UPT462" s="18"/>
      <c r="UQC462" s="16"/>
      <c r="UQD462" s="17"/>
      <c r="UQE462" s="18"/>
      <c r="UQN462" s="16"/>
      <c r="UQO462" s="17"/>
      <c r="UQP462" s="18"/>
      <c r="UQY462" s="16"/>
      <c r="UQZ462" s="17"/>
      <c r="URA462" s="18"/>
      <c r="URJ462" s="16"/>
      <c r="URK462" s="17"/>
      <c r="URL462" s="18"/>
      <c r="URU462" s="16"/>
      <c r="URV462" s="17"/>
      <c r="URW462" s="18"/>
      <c r="USF462" s="16"/>
      <c r="USG462" s="17"/>
      <c r="USH462" s="18"/>
      <c r="USQ462" s="16"/>
      <c r="USR462" s="17"/>
      <c r="USS462" s="18"/>
      <c r="UTB462" s="16"/>
      <c r="UTC462" s="17"/>
      <c r="UTD462" s="18"/>
      <c r="UTM462" s="16"/>
      <c r="UTN462" s="17"/>
      <c r="UTO462" s="18"/>
      <c r="UTX462" s="16"/>
      <c r="UTY462" s="17"/>
      <c r="UTZ462" s="18"/>
      <c r="UUI462" s="16"/>
      <c r="UUJ462" s="17"/>
      <c r="UUK462" s="18"/>
      <c r="UUT462" s="16"/>
      <c r="UUU462" s="17"/>
      <c r="UUV462" s="18"/>
      <c r="UVE462" s="16"/>
      <c r="UVF462" s="17"/>
      <c r="UVG462" s="18"/>
      <c r="UVP462" s="16"/>
      <c r="UVQ462" s="17"/>
      <c r="UVR462" s="18"/>
      <c r="UWA462" s="16"/>
      <c r="UWB462" s="17"/>
      <c r="UWC462" s="18"/>
      <c r="UWL462" s="16"/>
      <c r="UWM462" s="17"/>
      <c r="UWN462" s="18"/>
      <c r="UWW462" s="16"/>
      <c r="UWX462" s="17"/>
      <c r="UWY462" s="18"/>
      <c r="UXH462" s="16"/>
      <c r="UXI462" s="17"/>
      <c r="UXJ462" s="18"/>
      <c r="UXS462" s="16"/>
      <c r="UXT462" s="17"/>
      <c r="UXU462" s="18"/>
      <c r="UYD462" s="16"/>
      <c r="UYE462" s="17"/>
      <c r="UYF462" s="18"/>
      <c r="UYO462" s="16"/>
      <c r="UYP462" s="17"/>
      <c r="UYQ462" s="18"/>
      <c r="UYZ462" s="16"/>
      <c r="UZA462" s="17"/>
      <c r="UZB462" s="18"/>
      <c r="UZK462" s="16"/>
      <c r="UZL462" s="17"/>
      <c r="UZM462" s="18"/>
      <c r="UZV462" s="16"/>
      <c r="UZW462" s="17"/>
      <c r="UZX462" s="18"/>
      <c r="VAG462" s="16"/>
      <c r="VAH462" s="17"/>
      <c r="VAI462" s="18"/>
      <c r="VAR462" s="16"/>
      <c r="VAS462" s="17"/>
      <c r="VAT462" s="18"/>
      <c r="VBC462" s="16"/>
      <c r="VBD462" s="17"/>
      <c r="VBE462" s="18"/>
      <c r="VBN462" s="16"/>
      <c r="VBO462" s="17"/>
      <c r="VBP462" s="18"/>
      <c r="VBY462" s="16"/>
      <c r="VBZ462" s="17"/>
      <c r="VCA462" s="18"/>
      <c r="VCJ462" s="16"/>
      <c r="VCK462" s="17"/>
      <c r="VCL462" s="18"/>
      <c r="VCU462" s="16"/>
      <c r="VCV462" s="17"/>
      <c r="VCW462" s="18"/>
      <c r="VDF462" s="16"/>
      <c r="VDG462" s="17"/>
      <c r="VDH462" s="18"/>
      <c r="VDQ462" s="16"/>
      <c r="VDR462" s="17"/>
      <c r="VDS462" s="18"/>
      <c r="VEB462" s="16"/>
      <c r="VEC462" s="17"/>
      <c r="VED462" s="18"/>
      <c r="VEM462" s="16"/>
      <c r="VEN462" s="17"/>
      <c r="VEO462" s="18"/>
      <c r="VEX462" s="16"/>
      <c r="VEY462" s="17"/>
      <c r="VEZ462" s="18"/>
      <c r="VFI462" s="16"/>
      <c r="VFJ462" s="17"/>
      <c r="VFK462" s="18"/>
      <c r="VFT462" s="16"/>
      <c r="VFU462" s="17"/>
      <c r="VFV462" s="18"/>
      <c r="VGE462" s="16"/>
      <c r="VGF462" s="17"/>
      <c r="VGG462" s="18"/>
      <c r="VGP462" s="16"/>
      <c r="VGQ462" s="17"/>
      <c r="VGR462" s="18"/>
      <c r="VHA462" s="16"/>
      <c r="VHB462" s="17"/>
      <c r="VHC462" s="18"/>
      <c r="VHL462" s="16"/>
      <c r="VHM462" s="17"/>
      <c r="VHN462" s="18"/>
      <c r="VHW462" s="16"/>
      <c r="VHX462" s="17"/>
      <c r="VHY462" s="18"/>
      <c r="VIH462" s="16"/>
      <c r="VII462" s="17"/>
      <c r="VIJ462" s="18"/>
      <c r="VIS462" s="16"/>
      <c r="VIT462" s="17"/>
      <c r="VIU462" s="18"/>
      <c r="VJD462" s="16"/>
      <c r="VJE462" s="17"/>
      <c r="VJF462" s="18"/>
      <c r="VJO462" s="16"/>
      <c r="VJP462" s="17"/>
      <c r="VJQ462" s="18"/>
      <c r="VJZ462" s="16"/>
      <c r="VKA462" s="17"/>
      <c r="VKB462" s="18"/>
      <c r="VKK462" s="16"/>
      <c r="VKL462" s="17"/>
      <c r="VKM462" s="18"/>
      <c r="VKV462" s="16"/>
      <c r="VKW462" s="17"/>
      <c r="VKX462" s="18"/>
      <c r="VLG462" s="16"/>
      <c r="VLH462" s="17"/>
      <c r="VLI462" s="18"/>
      <c r="VLR462" s="16"/>
      <c r="VLS462" s="17"/>
      <c r="VLT462" s="18"/>
      <c r="VMC462" s="16"/>
      <c r="VMD462" s="17"/>
      <c r="VME462" s="18"/>
      <c r="VMN462" s="16"/>
      <c r="VMO462" s="17"/>
      <c r="VMP462" s="18"/>
      <c r="VMY462" s="16"/>
      <c r="VMZ462" s="17"/>
      <c r="VNA462" s="18"/>
      <c r="VNJ462" s="16"/>
      <c r="VNK462" s="17"/>
      <c r="VNL462" s="18"/>
      <c r="VNU462" s="16"/>
      <c r="VNV462" s="17"/>
      <c r="VNW462" s="18"/>
      <c r="VOF462" s="16"/>
      <c r="VOG462" s="17"/>
      <c r="VOH462" s="18"/>
      <c r="VOQ462" s="16"/>
      <c r="VOR462" s="17"/>
      <c r="VOS462" s="18"/>
      <c r="VPB462" s="16"/>
      <c r="VPC462" s="17"/>
      <c r="VPD462" s="18"/>
      <c r="VPM462" s="16"/>
      <c r="VPN462" s="17"/>
      <c r="VPO462" s="18"/>
      <c r="VPX462" s="16"/>
      <c r="VPY462" s="17"/>
      <c r="VPZ462" s="18"/>
      <c r="VQI462" s="16"/>
      <c r="VQJ462" s="17"/>
      <c r="VQK462" s="18"/>
      <c r="VQT462" s="16"/>
      <c r="VQU462" s="17"/>
      <c r="VQV462" s="18"/>
      <c r="VRE462" s="16"/>
      <c r="VRF462" s="17"/>
      <c r="VRG462" s="18"/>
      <c r="VRP462" s="16"/>
      <c r="VRQ462" s="17"/>
      <c r="VRR462" s="18"/>
      <c r="VSA462" s="16"/>
      <c r="VSB462" s="17"/>
      <c r="VSC462" s="18"/>
      <c r="VSL462" s="16"/>
      <c r="VSM462" s="17"/>
      <c r="VSN462" s="18"/>
      <c r="VSW462" s="16"/>
      <c r="VSX462" s="17"/>
      <c r="VSY462" s="18"/>
      <c r="VTH462" s="16"/>
      <c r="VTI462" s="17"/>
      <c r="VTJ462" s="18"/>
      <c r="VTS462" s="16"/>
      <c r="VTT462" s="17"/>
      <c r="VTU462" s="18"/>
      <c r="VUD462" s="16"/>
      <c r="VUE462" s="17"/>
      <c r="VUF462" s="18"/>
      <c r="VUO462" s="16"/>
      <c r="VUP462" s="17"/>
      <c r="VUQ462" s="18"/>
      <c r="VUZ462" s="16"/>
      <c r="VVA462" s="17"/>
      <c r="VVB462" s="18"/>
      <c r="VVK462" s="16"/>
      <c r="VVL462" s="17"/>
      <c r="VVM462" s="18"/>
      <c r="VVV462" s="16"/>
      <c r="VVW462" s="17"/>
      <c r="VVX462" s="18"/>
      <c r="VWG462" s="16"/>
      <c r="VWH462" s="17"/>
      <c r="VWI462" s="18"/>
      <c r="VWR462" s="16"/>
      <c r="VWS462" s="17"/>
      <c r="VWT462" s="18"/>
      <c r="VXC462" s="16"/>
      <c r="VXD462" s="17"/>
      <c r="VXE462" s="18"/>
      <c r="VXN462" s="16"/>
      <c r="VXO462" s="17"/>
      <c r="VXP462" s="18"/>
      <c r="VXY462" s="16"/>
      <c r="VXZ462" s="17"/>
      <c r="VYA462" s="18"/>
      <c r="VYJ462" s="16"/>
      <c r="VYK462" s="17"/>
      <c r="VYL462" s="18"/>
      <c r="VYU462" s="16"/>
      <c r="VYV462" s="17"/>
      <c r="VYW462" s="18"/>
      <c r="VZF462" s="16"/>
      <c r="VZG462" s="17"/>
      <c r="VZH462" s="18"/>
      <c r="VZQ462" s="16"/>
      <c r="VZR462" s="17"/>
      <c r="VZS462" s="18"/>
      <c r="WAB462" s="16"/>
      <c r="WAC462" s="17"/>
      <c r="WAD462" s="18"/>
      <c r="WAM462" s="16"/>
      <c r="WAN462" s="17"/>
      <c r="WAO462" s="18"/>
      <c r="WAX462" s="16"/>
      <c r="WAY462" s="17"/>
      <c r="WAZ462" s="18"/>
      <c r="WBI462" s="16"/>
      <c r="WBJ462" s="17"/>
      <c r="WBK462" s="18"/>
      <c r="WBT462" s="16"/>
      <c r="WBU462" s="17"/>
      <c r="WBV462" s="18"/>
      <c r="WCE462" s="16"/>
      <c r="WCF462" s="17"/>
      <c r="WCG462" s="18"/>
      <c r="WCP462" s="16"/>
      <c r="WCQ462" s="17"/>
      <c r="WCR462" s="18"/>
      <c r="WDA462" s="16"/>
      <c r="WDB462" s="17"/>
      <c r="WDC462" s="18"/>
      <c r="WDL462" s="16"/>
      <c r="WDM462" s="17"/>
      <c r="WDN462" s="18"/>
      <c r="WDW462" s="16"/>
      <c r="WDX462" s="17"/>
      <c r="WDY462" s="18"/>
      <c r="WEH462" s="16"/>
      <c r="WEI462" s="17"/>
      <c r="WEJ462" s="18"/>
      <c r="WES462" s="16"/>
      <c r="WET462" s="17"/>
      <c r="WEU462" s="18"/>
      <c r="WFD462" s="16"/>
      <c r="WFE462" s="17"/>
      <c r="WFF462" s="18"/>
      <c r="WFO462" s="16"/>
      <c r="WFP462" s="17"/>
      <c r="WFQ462" s="18"/>
      <c r="WFZ462" s="16"/>
      <c r="WGA462" s="17"/>
      <c r="WGB462" s="18"/>
      <c r="WGK462" s="16"/>
      <c r="WGL462" s="17"/>
      <c r="WGM462" s="18"/>
      <c r="WGV462" s="16"/>
      <c r="WGW462" s="17"/>
      <c r="WGX462" s="18"/>
      <c r="WHG462" s="16"/>
      <c r="WHH462" s="17"/>
      <c r="WHI462" s="18"/>
      <c r="WHR462" s="16"/>
      <c r="WHS462" s="17"/>
      <c r="WHT462" s="18"/>
      <c r="WIC462" s="16"/>
      <c r="WID462" s="17"/>
      <c r="WIE462" s="18"/>
      <c r="WIN462" s="16"/>
      <c r="WIO462" s="17"/>
      <c r="WIP462" s="18"/>
      <c r="WIY462" s="16"/>
      <c r="WIZ462" s="17"/>
      <c r="WJA462" s="18"/>
      <c r="WJJ462" s="16"/>
      <c r="WJK462" s="17"/>
      <c r="WJL462" s="18"/>
      <c r="WJU462" s="16"/>
      <c r="WJV462" s="17"/>
      <c r="WJW462" s="18"/>
      <c r="WKF462" s="16"/>
      <c r="WKG462" s="17"/>
      <c r="WKH462" s="18"/>
      <c r="WKQ462" s="16"/>
      <c r="WKR462" s="17"/>
      <c r="WKS462" s="18"/>
      <c r="WLB462" s="16"/>
      <c r="WLC462" s="17"/>
      <c r="WLD462" s="18"/>
      <c r="WLM462" s="16"/>
      <c r="WLN462" s="17"/>
      <c r="WLO462" s="18"/>
      <c r="WLX462" s="16"/>
      <c r="WLY462" s="17"/>
      <c r="WLZ462" s="18"/>
      <c r="WMI462" s="16"/>
      <c r="WMJ462" s="17"/>
      <c r="WMK462" s="18"/>
      <c r="WMT462" s="16"/>
      <c r="WMU462" s="17"/>
      <c r="WMV462" s="18"/>
      <c r="WNE462" s="16"/>
      <c r="WNF462" s="17"/>
      <c r="WNG462" s="18"/>
      <c r="WNP462" s="16"/>
      <c r="WNQ462" s="17"/>
      <c r="WNR462" s="18"/>
      <c r="WOA462" s="16"/>
      <c r="WOB462" s="17"/>
      <c r="WOC462" s="18"/>
      <c r="WOL462" s="16"/>
      <c r="WOM462" s="17"/>
      <c r="WON462" s="18"/>
      <c r="WOW462" s="16"/>
      <c r="WOX462" s="17"/>
      <c r="WOY462" s="18"/>
      <c r="WPH462" s="16"/>
      <c r="WPI462" s="17"/>
      <c r="WPJ462" s="18"/>
      <c r="WPS462" s="16"/>
      <c r="WPT462" s="17"/>
      <c r="WPU462" s="18"/>
      <c r="WQD462" s="16"/>
      <c r="WQE462" s="17"/>
      <c r="WQF462" s="18"/>
      <c r="WQO462" s="16"/>
      <c r="WQP462" s="17"/>
      <c r="WQQ462" s="18"/>
      <c r="WQZ462" s="16"/>
      <c r="WRA462" s="17"/>
      <c r="WRB462" s="18"/>
      <c r="WRK462" s="16"/>
      <c r="WRL462" s="17"/>
      <c r="WRM462" s="18"/>
      <c r="WRV462" s="16"/>
      <c r="WRW462" s="17"/>
      <c r="WRX462" s="18"/>
      <c r="WSG462" s="16"/>
      <c r="WSH462" s="17"/>
      <c r="WSI462" s="18"/>
      <c r="WSR462" s="16"/>
      <c r="WSS462" s="17"/>
      <c r="WST462" s="18"/>
      <c r="WTC462" s="16"/>
      <c r="WTD462" s="17"/>
      <c r="WTE462" s="18"/>
      <c r="WTN462" s="16"/>
      <c r="WTO462" s="17"/>
      <c r="WTP462" s="18"/>
      <c r="WTY462" s="16"/>
      <c r="WTZ462" s="17"/>
      <c r="WUA462" s="18"/>
      <c r="WUJ462" s="16"/>
      <c r="WUK462" s="17"/>
      <c r="WUL462" s="18"/>
      <c r="WUU462" s="16"/>
      <c r="WUV462" s="17"/>
      <c r="WUW462" s="18"/>
      <c r="WVF462" s="16"/>
      <c r="WVG462" s="17"/>
      <c r="WVH462" s="18"/>
      <c r="WVQ462" s="16"/>
      <c r="WVR462" s="17"/>
      <c r="WVS462" s="18"/>
      <c r="WWB462" s="16"/>
      <c r="WWC462" s="17"/>
      <c r="WWD462" s="18"/>
      <c r="WWM462" s="16"/>
      <c r="WWN462" s="17"/>
      <c r="WWO462" s="18"/>
      <c r="WWX462" s="16"/>
      <c r="WWY462" s="17"/>
      <c r="WWZ462" s="18"/>
      <c r="WXI462" s="16"/>
      <c r="WXJ462" s="17"/>
      <c r="WXK462" s="18"/>
      <c r="WXT462" s="16"/>
      <c r="WXU462" s="17"/>
      <c r="WXV462" s="18"/>
      <c r="WYE462" s="16"/>
      <c r="WYF462" s="17"/>
      <c r="WYG462" s="18"/>
      <c r="WYP462" s="16"/>
      <c r="WYQ462" s="17"/>
      <c r="WYR462" s="18"/>
      <c r="WZA462" s="16"/>
      <c r="WZB462" s="17"/>
      <c r="WZC462" s="18"/>
      <c r="WZL462" s="16"/>
      <c r="WZM462" s="17"/>
      <c r="WZN462" s="18"/>
      <c r="WZW462" s="16"/>
      <c r="WZX462" s="17"/>
      <c r="WZY462" s="18"/>
      <c r="XAH462" s="16"/>
      <c r="XAI462" s="17"/>
      <c r="XAJ462" s="18"/>
      <c r="XAS462" s="16"/>
      <c r="XAT462" s="17"/>
      <c r="XAU462" s="18"/>
      <c r="XBD462" s="16"/>
      <c r="XBE462" s="17"/>
      <c r="XBF462" s="18"/>
      <c r="XBO462" s="16"/>
      <c r="XBP462" s="17"/>
      <c r="XBQ462" s="18"/>
      <c r="XBZ462" s="16"/>
      <c r="XCA462" s="17"/>
      <c r="XCB462" s="18"/>
      <c r="XCK462" s="16"/>
      <c r="XCL462" s="17"/>
      <c r="XCM462" s="18"/>
      <c r="XCV462" s="16"/>
      <c r="XCW462" s="17"/>
      <c r="XCX462" s="18"/>
      <c r="XDG462" s="16"/>
      <c r="XDH462" s="17"/>
      <c r="XDI462" s="18"/>
      <c r="XDR462" s="16"/>
      <c r="XDS462" s="17"/>
      <c r="XDT462" s="18"/>
      <c r="XEC462" s="16"/>
      <c r="XED462" s="17"/>
      <c r="XEE462" s="18"/>
      <c r="XEN462" s="16"/>
      <c r="XEO462" s="17"/>
      <c r="XEP462" s="18"/>
      <c r="XEY462" s="16"/>
      <c r="XEZ462" s="17"/>
      <c r="XFA462" s="18"/>
    </row>
    <row r="463" spans="1:2048 2057:3071 3080:4094 4103:5117 5126:6140 6149:7163 7172:8186 8195:9209 9218:10232 10241:13312 13321:14335 14344:15358 15367:16381" hidden="1" x14ac:dyDescent="0.3">
      <c r="A463" s="17" t="s">
        <v>89</v>
      </c>
      <c r="B463" s="18">
        <v>1033601</v>
      </c>
      <c r="C463" t="s">
        <v>22</v>
      </c>
      <c r="D463" t="s">
        <v>26</v>
      </c>
      <c r="E463" t="s">
        <v>31</v>
      </c>
      <c r="F463">
        <v>1</v>
      </c>
      <c r="G463">
        <v>1</v>
      </c>
      <c r="H463">
        <v>5</v>
      </c>
      <c r="I463">
        <v>810102001</v>
      </c>
      <c r="J463" t="s">
        <v>66</v>
      </c>
      <c r="K463">
        <v>1191.2670000000001</v>
      </c>
      <c r="L463" s="17"/>
      <c r="M463" s="18"/>
      <c r="V463" s="16"/>
      <c r="W463" s="17"/>
      <c r="X463" s="18"/>
      <c r="AG463" s="16"/>
      <c r="AH463" s="17"/>
      <c r="AI463" s="18"/>
      <c r="AR463" s="16"/>
      <c r="AS463" s="17"/>
      <c r="AT463" s="18"/>
      <c r="BC463" s="16"/>
      <c r="BD463" s="17"/>
      <c r="BE463" s="18"/>
      <c r="BN463" s="16"/>
      <c r="BO463" s="17"/>
      <c r="BP463" s="18"/>
      <c r="BY463" s="16"/>
      <c r="BZ463" s="17"/>
      <c r="CA463" s="18"/>
      <c r="CJ463" s="16"/>
      <c r="CK463" s="17"/>
      <c r="CL463" s="18"/>
      <c r="CU463" s="16"/>
      <c r="CV463" s="17"/>
      <c r="CW463" s="18"/>
      <c r="DF463" s="16"/>
      <c r="DG463" s="17"/>
      <c r="DH463" s="18"/>
      <c r="DQ463" s="16"/>
      <c r="DR463" s="17"/>
      <c r="DS463" s="18"/>
      <c r="EB463" s="16"/>
      <c r="EC463" s="17"/>
      <c r="ED463" s="18"/>
      <c r="EM463" s="16"/>
      <c r="EN463" s="17"/>
      <c r="EO463" s="18"/>
      <c r="EX463" s="16"/>
      <c r="EY463" s="17"/>
      <c r="EZ463" s="18"/>
      <c r="FI463" s="16"/>
      <c r="FJ463" s="17"/>
      <c r="FK463" s="18"/>
      <c r="FT463" s="16"/>
      <c r="FU463" s="17"/>
      <c r="FV463" s="18"/>
      <c r="GE463" s="16"/>
      <c r="GF463" s="17"/>
      <c r="GG463" s="18"/>
      <c r="GP463" s="16"/>
      <c r="GQ463" s="17"/>
      <c r="GR463" s="18"/>
      <c r="HA463" s="16"/>
      <c r="HB463" s="17"/>
      <c r="HC463" s="18"/>
      <c r="HL463" s="16"/>
      <c r="HM463" s="17"/>
      <c r="HN463" s="18"/>
      <c r="HW463" s="16"/>
      <c r="HX463" s="17"/>
      <c r="HY463" s="18"/>
      <c r="IH463" s="16"/>
      <c r="II463" s="17"/>
      <c r="IJ463" s="18"/>
      <c r="IS463" s="16"/>
      <c r="IT463" s="17"/>
      <c r="IU463" s="18"/>
      <c r="JD463" s="16"/>
      <c r="JE463" s="17"/>
      <c r="JF463" s="18"/>
      <c r="JO463" s="16"/>
      <c r="JP463" s="17"/>
      <c r="JQ463" s="18"/>
      <c r="JZ463" s="16"/>
      <c r="KA463" s="17"/>
      <c r="KB463" s="18"/>
      <c r="KK463" s="16"/>
      <c r="KL463" s="17"/>
      <c r="KM463" s="18"/>
      <c r="KV463" s="16"/>
      <c r="KW463" s="17"/>
      <c r="KX463" s="18"/>
      <c r="LG463" s="16"/>
      <c r="LH463" s="17"/>
      <c r="LI463" s="18"/>
      <c r="LR463" s="16"/>
      <c r="LS463" s="17"/>
      <c r="LT463" s="18"/>
      <c r="MC463" s="16"/>
      <c r="MD463" s="17"/>
      <c r="ME463" s="18"/>
      <c r="MN463" s="16"/>
      <c r="MO463" s="17"/>
      <c r="MP463" s="18"/>
      <c r="MY463" s="16"/>
      <c r="MZ463" s="17"/>
      <c r="NA463" s="18"/>
      <c r="NJ463" s="16"/>
      <c r="NK463" s="17"/>
      <c r="NL463" s="18"/>
      <c r="NU463" s="16"/>
      <c r="NV463" s="17"/>
      <c r="NW463" s="18"/>
      <c r="OF463" s="16"/>
      <c r="OG463" s="17"/>
      <c r="OH463" s="18"/>
      <c r="OQ463" s="16"/>
      <c r="OR463" s="17"/>
      <c r="OS463" s="18"/>
      <c r="PB463" s="16"/>
      <c r="PC463" s="17"/>
      <c r="PD463" s="18"/>
      <c r="PM463" s="16"/>
      <c r="PN463" s="17"/>
      <c r="PO463" s="18"/>
      <c r="PX463" s="16"/>
      <c r="PY463" s="17"/>
      <c r="PZ463" s="18"/>
      <c r="QI463" s="16"/>
      <c r="QJ463" s="17"/>
      <c r="QK463" s="18"/>
      <c r="QT463" s="16"/>
      <c r="QU463" s="17"/>
      <c r="QV463" s="18"/>
      <c r="RE463" s="16"/>
      <c r="RF463" s="17"/>
      <c r="RG463" s="18"/>
      <c r="RP463" s="16"/>
      <c r="RQ463" s="17"/>
      <c r="RR463" s="18"/>
      <c r="SA463" s="16"/>
      <c r="SB463" s="17"/>
      <c r="SC463" s="18"/>
      <c r="SL463" s="16"/>
      <c r="SM463" s="17"/>
      <c r="SN463" s="18"/>
      <c r="SW463" s="16"/>
      <c r="SX463" s="17"/>
      <c r="SY463" s="18"/>
      <c r="TH463" s="16"/>
      <c r="TI463" s="17"/>
      <c r="TJ463" s="18"/>
      <c r="TS463" s="16"/>
      <c r="TT463" s="17"/>
      <c r="TU463" s="18"/>
      <c r="UD463" s="16"/>
      <c r="UE463" s="17"/>
      <c r="UF463" s="18"/>
      <c r="UO463" s="16"/>
      <c r="UP463" s="17"/>
      <c r="UQ463" s="18"/>
      <c r="UZ463" s="16"/>
      <c r="VA463" s="17"/>
      <c r="VB463" s="18"/>
      <c r="VK463" s="16"/>
      <c r="VL463" s="17"/>
      <c r="VM463" s="18"/>
      <c r="VV463" s="16"/>
      <c r="VW463" s="17"/>
      <c r="VX463" s="18"/>
      <c r="WG463" s="16"/>
      <c r="WH463" s="17"/>
      <c r="WI463" s="18"/>
      <c r="WR463" s="16"/>
      <c r="WS463" s="17"/>
      <c r="WT463" s="18"/>
      <c r="XC463" s="16"/>
      <c r="XD463" s="17"/>
      <c r="XE463" s="18"/>
      <c r="XN463" s="16"/>
      <c r="XO463" s="17"/>
      <c r="XP463" s="18"/>
      <c r="XY463" s="16"/>
      <c r="XZ463" s="17"/>
      <c r="YA463" s="18"/>
      <c r="YJ463" s="16"/>
      <c r="YK463" s="17"/>
      <c r="YL463" s="18"/>
      <c r="YU463" s="16"/>
      <c r="YV463" s="17"/>
      <c r="YW463" s="18"/>
      <c r="ZF463" s="16"/>
      <c r="ZG463" s="17"/>
      <c r="ZH463" s="18"/>
      <c r="ZQ463" s="16"/>
      <c r="ZR463" s="17"/>
      <c r="ZS463" s="18"/>
      <c r="AAB463" s="16"/>
      <c r="AAC463" s="17"/>
      <c r="AAD463" s="18"/>
      <c r="AAM463" s="16"/>
      <c r="AAN463" s="17"/>
      <c r="AAO463" s="18"/>
      <c r="AAX463" s="16"/>
      <c r="AAY463" s="17"/>
      <c r="AAZ463" s="18"/>
      <c r="ABI463" s="16"/>
      <c r="ABJ463" s="17"/>
      <c r="ABK463" s="18"/>
      <c r="ABT463" s="16"/>
      <c r="ABU463" s="17"/>
      <c r="ABV463" s="18"/>
      <c r="ACE463" s="16"/>
      <c r="ACF463" s="17"/>
      <c r="ACG463" s="18"/>
      <c r="ACP463" s="16"/>
      <c r="ACQ463" s="17"/>
      <c r="ACR463" s="18"/>
      <c r="ADA463" s="16"/>
      <c r="ADB463" s="17"/>
      <c r="ADC463" s="18"/>
      <c r="ADL463" s="16"/>
      <c r="ADM463" s="17"/>
      <c r="ADN463" s="18"/>
      <c r="ADW463" s="16"/>
      <c r="ADX463" s="17"/>
      <c r="ADY463" s="18"/>
      <c r="AEH463" s="16"/>
      <c r="AEI463" s="17"/>
      <c r="AEJ463" s="18"/>
      <c r="AES463" s="16"/>
      <c r="AET463" s="17"/>
      <c r="AEU463" s="18"/>
      <c r="AFD463" s="16"/>
      <c r="AFE463" s="17"/>
      <c r="AFF463" s="18"/>
      <c r="AFO463" s="16"/>
      <c r="AFP463" s="17"/>
      <c r="AFQ463" s="18"/>
      <c r="AFZ463" s="16"/>
      <c r="AGA463" s="17"/>
      <c r="AGB463" s="18"/>
      <c r="AGK463" s="16"/>
      <c r="AGL463" s="17"/>
      <c r="AGM463" s="18"/>
      <c r="AGV463" s="16"/>
      <c r="AGW463" s="17"/>
      <c r="AGX463" s="18"/>
      <c r="AHG463" s="16"/>
      <c r="AHH463" s="17"/>
      <c r="AHI463" s="18"/>
      <c r="AHR463" s="16"/>
      <c r="AHS463" s="17"/>
      <c r="AHT463" s="18"/>
      <c r="AIC463" s="16"/>
      <c r="AID463" s="17"/>
      <c r="AIE463" s="18"/>
      <c r="AIN463" s="16"/>
      <c r="AIO463" s="17"/>
      <c r="AIP463" s="18"/>
      <c r="AIY463" s="16"/>
      <c r="AIZ463" s="17"/>
      <c r="AJA463" s="18"/>
      <c r="AJJ463" s="16"/>
      <c r="AJK463" s="17"/>
      <c r="AJL463" s="18"/>
      <c r="AJU463" s="16"/>
      <c r="AJV463" s="17"/>
      <c r="AJW463" s="18"/>
      <c r="AKF463" s="16"/>
      <c r="AKG463" s="17"/>
      <c r="AKH463" s="18"/>
      <c r="AKQ463" s="16"/>
      <c r="AKR463" s="17"/>
      <c r="AKS463" s="18"/>
      <c r="ALB463" s="16"/>
      <c r="ALC463" s="17"/>
      <c r="ALD463" s="18"/>
      <c r="ALM463" s="16"/>
      <c r="ALN463" s="17"/>
      <c r="ALO463" s="18"/>
      <c r="ALX463" s="16"/>
      <c r="ALY463" s="17"/>
      <c r="ALZ463" s="18"/>
      <c r="AMI463" s="16"/>
      <c r="AMJ463" s="17"/>
      <c r="AMK463" s="18"/>
      <c r="AMT463" s="16"/>
      <c r="AMU463" s="17"/>
      <c r="AMV463" s="18"/>
      <c r="ANE463" s="16"/>
      <c r="ANF463" s="17"/>
      <c r="ANG463" s="18"/>
      <c r="ANP463" s="16"/>
      <c r="ANQ463" s="17"/>
      <c r="ANR463" s="18"/>
      <c r="AOA463" s="16"/>
      <c r="AOB463" s="17"/>
      <c r="AOC463" s="18"/>
      <c r="AOL463" s="16"/>
      <c r="AOM463" s="17"/>
      <c r="AON463" s="18"/>
      <c r="AOW463" s="16"/>
      <c r="AOX463" s="17"/>
      <c r="AOY463" s="18"/>
      <c r="APH463" s="16"/>
      <c r="API463" s="17"/>
      <c r="APJ463" s="18"/>
      <c r="APS463" s="16"/>
      <c r="APT463" s="17"/>
      <c r="APU463" s="18"/>
      <c r="AQD463" s="16"/>
      <c r="AQE463" s="17"/>
      <c r="AQF463" s="18"/>
      <c r="AQO463" s="16"/>
      <c r="AQP463" s="17"/>
      <c r="AQQ463" s="18"/>
      <c r="AQZ463" s="16"/>
      <c r="ARA463" s="17"/>
      <c r="ARB463" s="18"/>
      <c r="ARK463" s="16"/>
      <c r="ARL463" s="17"/>
      <c r="ARM463" s="18"/>
      <c r="ARV463" s="16"/>
      <c r="ARW463" s="17"/>
      <c r="ARX463" s="18"/>
      <c r="ASG463" s="16"/>
      <c r="ASH463" s="17"/>
      <c r="ASI463" s="18"/>
      <c r="ASR463" s="16"/>
      <c r="ASS463" s="17"/>
      <c r="AST463" s="18"/>
      <c r="ATC463" s="16"/>
      <c r="ATD463" s="17"/>
      <c r="ATE463" s="18"/>
      <c r="ATN463" s="16"/>
      <c r="ATO463" s="17"/>
      <c r="ATP463" s="18"/>
      <c r="ATY463" s="16"/>
      <c r="ATZ463" s="17"/>
      <c r="AUA463" s="18"/>
      <c r="AUJ463" s="16"/>
      <c r="AUK463" s="17"/>
      <c r="AUL463" s="18"/>
      <c r="AUU463" s="16"/>
      <c r="AUV463" s="17"/>
      <c r="AUW463" s="18"/>
      <c r="AVF463" s="16"/>
      <c r="AVG463" s="17"/>
      <c r="AVH463" s="18"/>
      <c r="AVQ463" s="16"/>
      <c r="AVR463" s="17"/>
      <c r="AVS463" s="18"/>
      <c r="AWB463" s="16"/>
      <c r="AWC463" s="17"/>
      <c r="AWD463" s="18"/>
      <c r="AWM463" s="16"/>
      <c r="AWN463" s="17"/>
      <c r="AWO463" s="18"/>
      <c r="AWX463" s="16"/>
      <c r="AWY463" s="17"/>
      <c r="AWZ463" s="18"/>
      <c r="AXI463" s="16"/>
      <c r="AXJ463" s="17"/>
      <c r="AXK463" s="18"/>
      <c r="AXT463" s="16"/>
      <c r="AXU463" s="17"/>
      <c r="AXV463" s="18"/>
      <c r="AYE463" s="16"/>
      <c r="AYF463" s="17"/>
      <c r="AYG463" s="18"/>
      <c r="AYP463" s="16"/>
      <c r="AYQ463" s="17"/>
      <c r="AYR463" s="18"/>
      <c r="AZA463" s="16"/>
      <c r="AZB463" s="17"/>
      <c r="AZC463" s="18"/>
      <c r="AZL463" s="16"/>
      <c r="AZM463" s="17"/>
      <c r="AZN463" s="18"/>
      <c r="AZW463" s="16"/>
      <c r="AZX463" s="17"/>
      <c r="AZY463" s="18"/>
      <c r="BAH463" s="16"/>
      <c r="BAI463" s="17"/>
      <c r="BAJ463" s="18"/>
      <c r="BAS463" s="16"/>
      <c r="BAT463" s="17"/>
      <c r="BAU463" s="18"/>
      <c r="BBD463" s="16"/>
      <c r="BBE463" s="17"/>
      <c r="BBF463" s="18"/>
      <c r="BBO463" s="16"/>
      <c r="BBP463" s="17"/>
      <c r="BBQ463" s="18"/>
      <c r="BBZ463" s="16"/>
      <c r="BCA463" s="17"/>
      <c r="BCB463" s="18"/>
      <c r="BCK463" s="16"/>
      <c r="BCL463" s="17"/>
      <c r="BCM463" s="18"/>
      <c r="BCV463" s="16"/>
      <c r="BCW463" s="17"/>
      <c r="BCX463" s="18"/>
      <c r="BDG463" s="16"/>
      <c r="BDH463" s="17"/>
      <c r="BDI463" s="18"/>
      <c r="BDR463" s="16"/>
      <c r="BDS463" s="17"/>
      <c r="BDT463" s="18"/>
      <c r="BEC463" s="16"/>
      <c r="BED463" s="17"/>
      <c r="BEE463" s="18"/>
      <c r="BEN463" s="16"/>
      <c r="BEO463" s="17"/>
      <c r="BEP463" s="18"/>
      <c r="BEY463" s="16"/>
      <c r="BEZ463" s="17"/>
      <c r="BFA463" s="18"/>
      <c r="BFJ463" s="16"/>
      <c r="BFK463" s="17"/>
      <c r="BFL463" s="18"/>
      <c r="BFU463" s="16"/>
      <c r="BFV463" s="17"/>
      <c r="BFW463" s="18"/>
      <c r="BGF463" s="16"/>
      <c r="BGG463" s="17"/>
      <c r="BGH463" s="18"/>
      <c r="BGQ463" s="16"/>
      <c r="BGR463" s="17"/>
      <c r="BGS463" s="18"/>
      <c r="BHB463" s="16"/>
      <c r="BHC463" s="17"/>
      <c r="BHD463" s="18"/>
      <c r="BHM463" s="16"/>
      <c r="BHN463" s="17"/>
      <c r="BHO463" s="18"/>
      <c r="BHX463" s="16"/>
      <c r="BHY463" s="17"/>
      <c r="BHZ463" s="18"/>
      <c r="BII463" s="16"/>
      <c r="BIJ463" s="17"/>
      <c r="BIK463" s="18"/>
      <c r="BIT463" s="16"/>
      <c r="BIU463" s="17"/>
      <c r="BIV463" s="18"/>
      <c r="BJE463" s="16"/>
      <c r="BJF463" s="17"/>
      <c r="BJG463" s="18"/>
      <c r="BJP463" s="16"/>
      <c r="BJQ463" s="17"/>
      <c r="BJR463" s="18"/>
      <c r="BKA463" s="16"/>
      <c r="BKB463" s="17"/>
      <c r="BKC463" s="18"/>
      <c r="BKL463" s="16"/>
      <c r="BKM463" s="17"/>
      <c r="BKN463" s="18"/>
      <c r="BKW463" s="16"/>
      <c r="BKX463" s="17"/>
      <c r="BKY463" s="18"/>
      <c r="BLH463" s="16"/>
      <c r="BLI463" s="17"/>
      <c r="BLJ463" s="18"/>
      <c r="BLS463" s="16"/>
      <c r="BLT463" s="17"/>
      <c r="BLU463" s="18"/>
      <c r="BMD463" s="16"/>
      <c r="BME463" s="17"/>
      <c r="BMF463" s="18"/>
      <c r="BMO463" s="16"/>
      <c r="BMP463" s="17"/>
      <c r="BMQ463" s="18"/>
      <c r="BMZ463" s="16"/>
      <c r="BNA463" s="17"/>
      <c r="BNB463" s="18"/>
      <c r="BNK463" s="16"/>
      <c r="BNL463" s="17"/>
      <c r="BNM463" s="18"/>
      <c r="BNV463" s="16"/>
      <c r="BNW463" s="17"/>
      <c r="BNX463" s="18"/>
      <c r="BOG463" s="16"/>
      <c r="BOH463" s="17"/>
      <c r="BOI463" s="18"/>
      <c r="BOR463" s="16"/>
      <c r="BOS463" s="17"/>
      <c r="BOT463" s="18"/>
      <c r="BPC463" s="16"/>
      <c r="BPD463" s="17"/>
      <c r="BPE463" s="18"/>
      <c r="BPN463" s="16"/>
      <c r="BPO463" s="17"/>
      <c r="BPP463" s="18"/>
      <c r="BPY463" s="16"/>
      <c r="BPZ463" s="17"/>
      <c r="BQA463" s="18"/>
      <c r="BQJ463" s="16"/>
      <c r="BQK463" s="17"/>
      <c r="BQL463" s="18"/>
      <c r="BQU463" s="16"/>
      <c r="BQV463" s="17"/>
      <c r="BQW463" s="18"/>
      <c r="BRF463" s="16"/>
      <c r="BRG463" s="17"/>
      <c r="BRH463" s="18"/>
      <c r="BRQ463" s="16"/>
      <c r="BRR463" s="17"/>
      <c r="BRS463" s="18"/>
      <c r="BSB463" s="16"/>
      <c r="BSC463" s="17"/>
      <c r="BSD463" s="18"/>
      <c r="BSM463" s="16"/>
      <c r="BSN463" s="17"/>
      <c r="BSO463" s="18"/>
      <c r="BSX463" s="16"/>
      <c r="BSY463" s="17"/>
      <c r="BSZ463" s="18"/>
      <c r="BTI463" s="16"/>
      <c r="BTJ463" s="17"/>
      <c r="BTK463" s="18"/>
      <c r="BTT463" s="16"/>
      <c r="BTU463" s="17"/>
      <c r="BTV463" s="18"/>
      <c r="BUE463" s="16"/>
      <c r="BUF463" s="17"/>
      <c r="BUG463" s="18"/>
      <c r="BUP463" s="16"/>
      <c r="BUQ463" s="17"/>
      <c r="BUR463" s="18"/>
      <c r="BVA463" s="16"/>
      <c r="BVB463" s="17"/>
      <c r="BVC463" s="18"/>
      <c r="BVL463" s="16"/>
      <c r="BVM463" s="17"/>
      <c r="BVN463" s="18"/>
      <c r="BVW463" s="16"/>
      <c r="BVX463" s="17"/>
      <c r="BVY463" s="18"/>
      <c r="BWH463" s="16"/>
      <c r="BWI463" s="17"/>
      <c r="BWJ463" s="18"/>
      <c r="BWS463" s="16"/>
      <c r="BWT463" s="17"/>
      <c r="BWU463" s="18"/>
      <c r="BXD463" s="16"/>
      <c r="BXE463" s="17"/>
      <c r="BXF463" s="18"/>
      <c r="BXO463" s="16"/>
      <c r="BXP463" s="17"/>
      <c r="BXQ463" s="18"/>
      <c r="BXZ463" s="16"/>
      <c r="BYA463" s="17"/>
      <c r="BYB463" s="18"/>
      <c r="BYK463" s="16"/>
      <c r="BYL463" s="17"/>
      <c r="BYM463" s="18"/>
      <c r="BYV463" s="16"/>
      <c r="BYW463" s="17"/>
      <c r="BYX463" s="18"/>
      <c r="BZG463" s="16"/>
      <c r="BZH463" s="17"/>
      <c r="BZI463" s="18"/>
      <c r="BZR463" s="16"/>
      <c r="BZS463" s="17"/>
      <c r="BZT463" s="18"/>
      <c r="CAC463" s="16"/>
      <c r="CAD463" s="17"/>
      <c r="CAE463" s="18"/>
      <c r="CAN463" s="16"/>
      <c r="CAO463" s="17"/>
      <c r="CAP463" s="18"/>
      <c r="CAY463" s="16"/>
      <c r="CAZ463" s="17"/>
      <c r="CBA463" s="18"/>
      <c r="CBJ463" s="16"/>
      <c r="CBK463" s="17"/>
      <c r="CBL463" s="18"/>
      <c r="CBU463" s="16"/>
      <c r="CBV463" s="17"/>
      <c r="CBW463" s="18"/>
      <c r="CCF463" s="16"/>
      <c r="CCG463" s="17"/>
      <c r="CCH463" s="18"/>
      <c r="CCQ463" s="16"/>
      <c r="CCR463" s="17"/>
      <c r="CCS463" s="18"/>
      <c r="CDB463" s="16"/>
      <c r="CDC463" s="17"/>
      <c r="CDD463" s="18"/>
      <c r="CDM463" s="16"/>
      <c r="CDN463" s="17"/>
      <c r="CDO463" s="18"/>
      <c r="CDX463" s="16"/>
      <c r="CDY463" s="17"/>
      <c r="CDZ463" s="18"/>
      <c r="CEI463" s="16"/>
      <c r="CEJ463" s="17"/>
      <c r="CEK463" s="18"/>
      <c r="CET463" s="16"/>
      <c r="CEU463" s="17"/>
      <c r="CEV463" s="18"/>
      <c r="CFE463" s="16"/>
      <c r="CFF463" s="17"/>
      <c r="CFG463" s="18"/>
      <c r="CFP463" s="16"/>
      <c r="CFQ463" s="17"/>
      <c r="CFR463" s="18"/>
      <c r="CGA463" s="16"/>
      <c r="CGB463" s="17"/>
      <c r="CGC463" s="18"/>
      <c r="CGL463" s="16"/>
      <c r="CGM463" s="17"/>
      <c r="CGN463" s="18"/>
      <c r="CGW463" s="16"/>
      <c r="CGX463" s="17"/>
      <c r="CGY463" s="18"/>
      <c r="CHH463" s="16"/>
      <c r="CHI463" s="17"/>
      <c r="CHJ463" s="18"/>
      <c r="CHS463" s="16"/>
      <c r="CHT463" s="17"/>
      <c r="CHU463" s="18"/>
      <c r="CID463" s="16"/>
      <c r="CIE463" s="17"/>
      <c r="CIF463" s="18"/>
      <c r="CIO463" s="16"/>
      <c r="CIP463" s="17"/>
      <c r="CIQ463" s="18"/>
      <c r="CIZ463" s="16"/>
      <c r="CJA463" s="17"/>
      <c r="CJB463" s="18"/>
      <c r="CJK463" s="16"/>
      <c r="CJL463" s="17"/>
      <c r="CJM463" s="18"/>
      <c r="CJV463" s="16"/>
      <c r="CJW463" s="17"/>
      <c r="CJX463" s="18"/>
      <c r="CKG463" s="16"/>
      <c r="CKH463" s="17"/>
      <c r="CKI463" s="18"/>
      <c r="CKR463" s="16"/>
      <c r="CKS463" s="17"/>
      <c r="CKT463" s="18"/>
      <c r="CLC463" s="16"/>
      <c r="CLD463" s="17"/>
      <c r="CLE463" s="18"/>
      <c r="CLN463" s="16"/>
      <c r="CLO463" s="17"/>
      <c r="CLP463" s="18"/>
      <c r="CLY463" s="16"/>
      <c r="CLZ463" s="17"/>
      <c r="CMA463" s="18"/>
      <c r="CMJ463" s="16"/>
      <c r="CMK463" s="17"/>
      <c r="CML463" s="18"/>
      <c r="CMU463" s="16"/>
      <c r="CMV463" s="17"/>
      <c r="CMW463" s="18"/>
      <c r="CNF463" s="16"/>
      <c r="CNG463" s="17"/>
      <c r="CNH463" s="18"/>
      <c r="CNQ463" s="16"/>
      <c r="CNR463" s="17"/>
      <c r="CNS463" s="18"/>
      <c r="COB463" s="16"/>
      <c r="COC463" s="17"/>
      <c r="COD463" s="18"/>
      <c r="COM463" s="16"/>
      <c r="CON463" s="17"/>
      <c r="COO463" s="18"/>
      <c r="COX463" s="16"/>
      <c r="COY463" s="17"/>
      <c r="COZ463" s="18"/>
      <c r="CPI463" s="16"/>
      <c r="CPJ463" s="17"/>
      <c r="CPK463" s="18"/>
      <c r="CPT463" s="16"/>
      <c r="CPU463" s="17"/>
      <c r="CPV463" s="18"/>
      <c r="CQE463" s="16"/>
      <c r="CQF463" s="17"/>
      <c r="CQG463" s="18"/>
      <c r="CQP463" s="16"/>
      <c r="CQQ463" s="17"/>
      <c r="CQR463" s="18"/>
      <c r="CRA463" s="16"/>
      <c r="CRB463" s="17"/>
      <c r="CRC463" s="18"/>
      <c r="CRL463" s="16"/>
      <c r="CRM463" s="17"/>
      <c r="CRN463" s="18"/>
      <c r="CRW463" s="16"/>
      <c r="CRX463" s="17"/>
      <c r="CRY463" s="18"/>
      <c r="CSH463" s="16"/>
      <c r="CSI463" s="17"/>
      <c r="CSJ463" s="18"/>
      <c r="CSS463" s="16"/>
      <c r="CST463" s="17"/>
      <c r="CSU463" s="18"/>
      <c r="CTD463" s="16"/>
      <c r="CTE463" s="17"/>
      <c r="CTF463" s="18"/>
      <c r="CTO463" s="16"/>
      <c r="CTP463" s="17"/>
      <c r="CTQ463" s="18"/>
      <c r="CTZ463" s="16"/>
      <c r="CUA463" s="17"/>
      <c r="CUB463" s="18"/>
      <c r="CUK463" s="16"/>
      <c r="CUL463" s="17"/>
      <c r="CUM463" s="18"/>
      <c r="CUV463" s="16"/>
      <c r="CUW463" s="17"/>
      <c r="CUX463" s="18"/>
      <c r="CVG463" s="16"/>
      <c r="CVH463" s="17"/>
      <c r="CVI463" s="18"/>
      <c r="CVR463" s="16"/>
      <c r="CVS463" s="17"/>
      <c r="CVT463" s="18"/>
      <c r="CWC463" s="16"/>
      <c r="CWD463" s="17"/>
      <c r="CWE463" s="18"/>
      <c r="CWN463" s="16"/>
      <c r="CWO463" s="17"/>
      <c r="CWP463" s="18"/>
      <c r="CWY463" s="16"/>
      <c r="CWZ463" s="17"/>
      <c r="CXA463" s="18"/>
      <c r="CXJ463" s="16"/>
      <c r="CXK463" s="17"/>
      <c r="CXL463" s="18"/>
      <c r="CXU463" s="16"/>
      <c r="CXV463" s="17"/>
      <c r="CXW463" s="18"/>
      <c r="CYF463" s="16"/>
      <c r="CYG463" s="17"/>
      <c r="CYH463" s="18"/>
      <c r="CYQ463" s="16"/>
      <c r="CYR463" s="17"/>
      <c r="CYS463" s="18"/>
      <c r="CZB463" s="16"/>
      <c r="CZC463" s="17"/>
      <c r="CZD463" s="18"/>
      <c r="CZM463" s="16"/>
      <c r="CZN463" s="17"/>
      <c r="CZO463" s="18"/>
      <c r="CZX463" s="16"/>
      <c r="CZY463" s="17"/>
      <c r="CZZ463" s="18"/>
      <c r="DAI463" s="16"/>
      <c r="DAJ463" s="17"/>
      <c r="DAK463" s="18"/>
      <c r="DAT463" s="16"/>
      <c r="DAU463" s="17"/>
      <c r="DAV463" s="18"/>
      <c r="DBE463" s="16"/>
      <c r="DBF463" s="17"/>
      <c r="DBG463" s="18"/>
      <c r="DBP463" s="16"/>
      <c r="DBQ463" s="17"/>
      <c r="DBR463" s="18"/>
      <c r="DCA463" s="16"/>
      <c r="DCB463" s="17"/>
      <c r="DCC463" s="18"/>
      <c r="DCL463" s="16"/>
      <c r="DCM463" s="17"/>
      <c r="DCN463" s="18"/>
      <c r="DCW463" s="16"/>
      <c r="DCX463" s="17"/>
      <c r="DCY463" s="18"/>
      <c r="DDH463" s="16"/>
      <c r="DDI463" s="17"/>
      <c r="DDJ463" s="18"/>
      <c r="DDS463" s="16"/>
      <c r="DDT463" s="17"/>
      <c r="DDU463" s="18"/>
      <c r="DED463" s="16"/>
      <c r="DEE463" s="17"/>
      <c r="DEF463" s="18"/>
      <c r="DEO463" s="16"/>
      <c r="DEP463" s="17"/>
      <c r="DEQ463" s="18"/>
      <c r="DEZ463" s="16"/>
      <c r="DFA463" s="17"/>
      <c r="DFB463" s="18"/>
      <c r="DFK463" s="16"/>
      <c r="DFL463" s="17"/>
      <c r="DFM463" s="18"/>
      <c r="DFV463" s="16"/>
      <c r="DFW463" s="17"/>
      <c r="DFX463" s="18"/>
      <c r="DGG463" s="16"/>
      <c r="DGH463" s="17"/>
      <c r="DGI463" s="18"/>
      <c r="DGR463" s="16"/>
      <c r="DGS463" s="17"/>
      <c r="DGT463" s="18"/>
      <c r="DHC463" s="16"/>
      <c r="DHD463" s="17"/>
      <c r="DHE463" s="18"/>
      <c r="DHN463" s="16"/>
      <c r="DHO463" s="17"/>
      <c r="DHP463" s="18"/>
      <c r="DHY463" s="16"/>
      <c r="DHZ463" s="17"/>
      <c r="DIA463" s="18"/>
      <c r="DIJ463" s="16"/>
      <c r="DIK463" s="17"/>
      <c r="DIL463" s="18"/>
      <c r="DIU463" s="16"/>
      <c r="DIV463" s="17"/>
      <c r="DIW463" s="18"/>
      <c r="DJF463" s="16"/>
      <c r="DJG463" s="17"/>
      <c r="DJH463" s="18"/>
      <c r="DJQ463" s="16"/>
      <c r="DJR463" s="17"/>
      <c r="DJS463" s="18"/>
      <c r="DKB463" s="16"/>
      <c r="DKC463" s="17"/>
      <c r="DKD463" s="18"/>
      <c r="DKM463" s="16"/>
      <c r="DKN463" s="17"/>
      <c r="DKO463" s="18"/>
      <c r="DKX463" s="16"/>
      <c r="DKY463" s="17"/>
      <c r="DKZ463" s="18"/>
      <c r="DLI463" s="16"/>
      <c r="DLJ463" s="17"/>
      <c r="DLK463" s="18"/>
      <c r="DLT463" s="16"/>
      <c r="DLU463" s="17"/>
      <c r="DLV463" s="18"/>
      <c r="DME463" s="16"/>
      <c r="DMF463" s="17"/>
      <c r="DMG463" s="18"/>
      <c r="DMP463" s="16"/>
      <c r="DMQ463" s="17"/>
      <c r="DMR463" s="18"/>
      <c r="DNA463" s="16"/>
      <c r="DNB463" s="17"/>
      <c r="DNC463" s="18"/>
      <c r="DNL463" s="16"/>
      <c r="DNM463" s="17"/>
      <c r="DNN463" s="18"/>
      <c r="DNW463" s="16"/>
      <c r="DNX463" s="17"/>
      <c r="DNY463" s="18"/>
      <c r="DOH463" s="16"/>
      <c r="DOI463" s="17"/>
      <c r="DOJ463" s="18"/>
      <c r="DOS463" s="16"/>
      <c r="DOT463" s="17"/>
      <c r="DOU463" s="18"/>
      <c r="DPD463" s="16"/>
      <c r="DPE463" s="17"/>
      <c r="DPF463" s="18"/>
      <c r="DPO463" s="16"/>
      <c r="DPP463" s="17"/>
      <c r="DPQ463" s="18"/>
      <c r="DPZ463" s="16"/>
      <c r="DQA463" s="17"/>
      <c r="DQB463" s="18"/>
      <c r="DQK463" s="16"/>
      <c r="DQL463" s="17"/>
      <c r="DQM463" s="18"/>
      <c r="DQV463" s="16"/>
      <c r="DQW463" s="17"/>
      <c r="DQX463" s="18"/>
      <c r="DRG463" s="16"/>
      <c r="DRH463" s="17"/>
      <c r="DRI463" s="18"/>
      <c r="DRR463" s="16"/>
      <c r="DRS463" s="17"/>
      <c r="DRT463" s="18"/>
      <c r="DSC463" s="16"/>
      <c r="DSD463" s="17"/>
      <c r="DSE463" s="18"/>
      <c r="DSN463" s="16"/>
      <c r="DSO463" s="17"/>
      <c r="DSP463" s="18"/>
      <c r="DSY463" s="16"/>
      <c r="DSZ463" s="17"/>
      <c r="DTA463" s="18"/>
      <c r="DTJ463" s="16"/>
      <c r="DTK463" s="17"/>
      <c r="DTL463" s="18"/>
      <c r="DTU463" s="16"/>
      <c r="DTV463" s="17"/>
      <c r="DTW463" s="18"/>
      <c r="DUF463" s="16"/>
      <c r="DUG463" s="17"/>
      <c r="DUH463" s="18"/>
      <c r="DUQ463" s="16"/>
      <c r="DUR463" s="17"/>
      <c r="DUS463" s="18"/>
      <c r="DVB463" s="16"/>
      <c r="DVC463" s="17"/>
      <c r="DVD463" s="18"/>
      <c r="DVM463" s="16"/>
      <c r="DVN463" s="17"/>
      <c r="DVO463" s="18"/>
      <c r="DVX463" s="16"/>
      <c r="DVY463" s="17"/>
      <c r="DVZ463" s="18"/>
      <c r="DWI463" s="16"/>
      <c r="DWJ463" s="17"/>
      <c r="DWK463" s="18"/>
      <c r="DWT463" s="16"/>
      <c r="DWU463" s="17"/>
      <c r="DWV463" s="18"/>
      <c r="DXE463" s="16"/>
      <c r="DXF463" s="17"/>
      <c r="DXG463" s="18"/>
      <c r="DXP463" s="16"/>
      <c r="DXQ463" s="17"/>
      <c r="DXR463" s="18"/>
      <c r="DYA463" s="16"/>
      <c r="DYB463" s="17"/>
      <c r="DYC463" s="18"/>
      <c r="DYL463" s="16"/>
      <c r="DYM463" s="17"/>
      <c r="DYN463" s="18"/>
      <c r="DYW463" s="16"/>
      <c r="DYX463" s="17"/>
      <c r="DYY463" s="18"/>
      <c r="DZH463" s="16"/>
      <c r="DZI463" s="17"/>
      <c r="DZJ463" s="18"/>
      <c r="DZS463" s="16"/>
      <c r="DZT463" s="17"/>
      <c r="DZU463" s="18"/>
      <c r="EAD463" s="16"/>
      <c r="EAE463" s="17"/>
      <c r="EAF463" s="18"/>
      <c r="EAO463" s="16"/>
      <c r="EAP463" s="17"/>
      <c r="EAQ463" s="18"/>
      <c r="EAZ463" s="16"/>
      <c r="EBA463" s="17"/>
      <c r="EBB463" s="18"/>
      <c r="EBK463" s="16"/>
      <c r="EBL463" s="17"/>
      <c r="EBM463" s="18"/>
      <c r="EBV463" s="16"/>
      <c r="EBW463" s="17"/>
      <c r="EBX463" s="18"/>
      <c r="ECG463" s="16"/>
      <c r="ECH463" s="17"/>
      <c r="ECI463" s="18"/>
      <c r="ECR463" s="16"/>
      <c r="ECS463" s="17"/>
      <c r="ECT463" s="18"/>
      <c r="EDC463" s="16"/>
      <c r="EDD463" s="17"/>
      <c r="EDE463" s="18"/>
      <c r="EDN463" s="16"/>
      <c r="EDO463" s="17"/>
      <c r="EDP463" s="18"/>
      <c r="EDY463" s="16"/>
      <c r="EDZ463" s="17"/>
      <c r="EEA463" s="18"/>
      <c r="EEJ463" s="16"/>
      <c r="EEK463" s="17"/>
      <c r="EEL463" s="18"/>
      <c r="EEU463" s="16"/>
      <c r="EEV463" s="17"/>
      <c r="EEW463" s="18"/>
      <c r="EFF463" s="16"/>
      <c r="EFG463" s="17"/>
      <c r="EFH463" s="18"/>
      <c r="EFQ463" s="16"/>
      <c r="EFR463" s="17"/>
      <c r="EFS463" s="18"/>
      <c r="EGB463" s="16"/>
      <c r="EGC463" s="17"/>
      <c r="EGD463" s="18"/>
      <c r="EGM463" s="16"/>
      <c r="EGN463" s="17"/>
      <c r="EGO463" s="18"/>
      <c r="EGX463" s="16"/>
      <c r="EGY463" s="17"/>
      <c r="EGZ463" s="18"/>
      <c r="EHI463" s="16"/>
      <c r="EHJ463" s="17"/>
      <c r="EHK463" s="18"/>
      <c r="EHT463" s="16"/>
      <c r="EHU463" s="17"/>
      <c r="EHV463" s="18"/>
      <c r="EIE463" s="16"/>
      <c r="EIF463" s="17"/>
      <c r="EIG463" s="18"/>
      <c r="EIP463" s="16"/>
      <c r="EIQ463" s="17"/>
      <c r="EIR463" s="18"/>
      <c r="EJA463" s="16"/>
      <c r="EJB463" s="17"/>
      <c r="EJC463" s="18"/>
      <c r="EJL463" s="16"/>
      <c r="EJM463" s="17"/>
      <c r="EJN463" s="18"/>
      <c r="EJW463" s="16"/>
      <c r="EJX463" s="17"/>
      <c r="EJY463" s="18"/>
      <c r="EKH463" s="16"/>
      <c r="EKI463" s="17"/>
      <c r="EKJ463" s="18"/>
      <c r="EKS463" s="16"/>
      <c r="EKT463" s="17"/>
      <c r="EKU463" s="18"/>
      <c r="ELD463" s="16"/>
      <c r="ELE463" s="17"/>
      <c r="ELF463" s="18"/>
      <c r="ELO463" s="16"/>
      <c r="ELP463" s="17"/>
      <c r="ELQ463" s="18"/>
      <c r="ELZ463" s="16"/>
      <c r="EMA463" s="17"/>
      <c r="EMB463" s="18"/>
      <c r="EMK463" s="16"/>
      <c r="EML463" s="17"/>
      <c r="EMM463" s="18"/>
      <c r="EMV463" s="16"/>
      <c r="EMW463" s="17"/>
      <c r="EMX463" s="18"/>
      <c r="ENG463" s="16"/>
      <c r="ENH463" s="17"/>
      <c r="ENI463" s="18"/>
      <c r="ENR463" s="16"/>
      <c r="ENS463" s="17"/>
      <c r="ENT463" s="18"/>
      <c r="EOC463" s="16"/>
      <c r="EOD463" s="17"/>
      <c r="EOE463" s="18"/>
      <c r="EON463" s="16"/>
      <c r="EOO463" s="17"/>
      <c r="EOP463" s="18"/>
      <c r="EOY463" s="16"/>
      <c r="EOZ463" s="17"/>
      <c r="EPA463" s="18"/>
      <c r="EPJ463" s="16"/>
      <c r="EPK463" s="17"/>
      <c r="EPL463" s="18"/>
      <c r="EPU463" s="16"/>
      <c r="EPV463" s="17"/>
      <c r="EPW463" s="18"/>
      <c r="EQF463" s="16"/>
      <c r="EQG463" s="17"/>
      <c r="EQH463" s="18"/>
      <c r="EQQ463" s="16"/>
      <c r="EQR463" s="17"/>
      <c r="EQS463" s="18"/>
      <c r="ERB463" s="16"/>
      <c r="ERC463" s="17"/>
      <c r="ERD463" s="18"/>
      <c r="ERM463" s="16"/>
      <c r="ERN463" s="17"/>
      <c r="ERO463" s="18"/>
      <c r="ERX463" s="16"/>
      <c r="ERY463" s="17"/>
      <c r="ERZ463" s="18"/>
      <c r="ESI463" s="16"/>
      <c r="ESJ463" s="17"/>
      <c r="ESK463" s="18"/>
      <c r="EST463" s="16"/>
      <c r="ESU463" s="17"/>
      <c r="ESV463" s="18"/>
      <c r="ETE463" s="16"/>
      <c r="ETF463" s="17"/>
      <c r="ETG463" s="18"/>
      <c r="ETP463" s="16"/>
      <c r="ETQ463" s="17"/>
      <c r="ETR463" s="18"/>
      <c r="EUA463" s="16"/>
      <c r="EUB463" s="17"/>
      <c r="EUC463" s="18"/>
      <c r="EUL463" s="16"/>
      <c r="EUM463" s="17"/>
      <c r="EUN463" s="18"/>
      <c r="EUW463" s="16"/>
      <c r="EUX463" s="17"/>
      <c r="EUY463" s="18"/>
      <c r="EVH463" s="16"/>
      <c r="EVI463" s="17"/>
      <c r="EVJ463" s="18"/>
      <c r="EVS463" s="16"/>
      <c r="EVT463" s="17"/>
      <c r="EVU463" s="18"/>
      <c r="EWD463" s="16"/>
      <c r="EWE463" s="17"/>
      <c r="EWF463" s="18"/>
      <c r="EWO463" s="16"/>
      <c r="EWP463" s="17"/>
      <c r="EWQ463" s="18"/>
      <c r="EWZ463" s="16"/>
      <c r="EXA463" s="17"/>
      <c r="EXB463" s="18"/>
      <c r="EXK463" s="16"/>
      <c r="EXL463" s="17"/>
      <c r="EXM463" s="18"/>
      <c r="EXV463" s="16"/>
      <c r="EXW463" s="17"/>
      <c r="EXX463" s="18"/>
      <c r="EYG463" s="16"/>
      <c r="EYH463" s="17"/>
      <c r="EYI463" s="18"/>
      <c r="EYR463" s="16"/>
      <c r="EYS463" s="17"/>
      <c r="EYT463" s="18"/>
      <c r="EZC463" s="16"/>
      <c r="EZD463" s="17"/>
      <c r="EZE463" s="18"/>
      <c r="EZN463" s="16"/>
      <c r="EZO463" s="17"/>
      <c r="EZP463" s="18"/>
      <c r="EZY463" s="16"/>
      <c r="EZZ463" s="17"/>
      <c r="FAA463" s="18"/>
      <c r="FAJ463" s="16"/>
      <c r="FAK463" s="17"/>
      <c r="FAL463" s="18"/>
      <c r="FAU463" s="16"/>
      <c r="FAV463" s="17"/>
      <c r="FAW463" s="18"/>
      <c r="FBF463" s="16"/>
      <c r="FBG463" s="17"/>
      <c r="FBH463" s="18"/>
      <c r="FBQ463" s="16"/>
      <c r="FBR463" s="17"/>
      <c r="FBS463" s="18"/>
      <c r="FCB463" s="16"/>
      <c r="FCC463" s="17"/>
      <c r="FCD463" s="18"/>
      <c r="FCM463" s="16"/>
      <c r="FCN463" s="17"/>
      <c r="FCO463" s="18"/>
      <c r="FCX463" s="16"/>
      <c r="FCY463" s="17"/>
      <c r="FCZ463" s="18"/>
      <c r="FDI463" s="16"/>
      <c r="FDJ463" s="17"/>
      <c r="FDK463" s="18"/>
      <c r="FDT463" s="16"/>
      <c r="FDU463" s="17"/>
      <c r="FDV463" s="18"/>
      <c r="FEE463" s="16"/>
      <c r="FEF463" s="17"/>
      <c r="FEG463" s="18"/>
      <c r="FEP463" s="16"/>
      <c r="FEQ463" s="17"/>
      <c r="FER463" s="18"/>
      <c r="FFA463" s="16"/>
      <c r="FFB463" s="17"/>
      <c r="FFC463" s="18"/>
      <c r="FFL463" s="16"/>
      <c r="FFM463" s="17"/>
      <c r="FFN463" s="18"/>
      <c r="FFW463" s="16"/>
      <c r="FFX463" s="17"/>
      <c r="FFY463" s="18"/>
      <c r="FGH463" s="16"/>
      <c r="FGI463" s="17"/>
      <c r="FGJ463" s="18"/>
      <c r="FGS463" s="16"/>
      <c r="FGT463" s="17"/>
      <c r="FGU463" s="18"/>
      <c r="FHD463" s="16"/>
      <c r="FHE463" s="17"/>
      <c r="FHF463" s="18"/>
      <c r="FHO463" s="16"/>
      <c r="FHP463" s="17"/>
      <c r="FHQ463" s="18"/>
      <c r="FHZ463" s="16"/>
      <c r="FIA463" s="17"/>
      <c r="FIB463" s="18"/>
      <c r="FIK463" s="16"/>
      <c r="FIL463" s="17"/>
      <c r="FIM463" s="18"/>
      <c r="FIV463" s="16"/>
      <c r="FIW463" s="17"/>
      <c r="FIX463" s="18"/>
      <c r="FJG463" s="16"/>
      <c r="FJH463" s="17"/>
      <c r="FJI463" s="18"/>
      <c r="FJR463" s="16"/>
      <c r="FJS463" s="17"/>
      <c r="FJT463" s="18"/>
      <c r="FKC463" s="16"/>
      <c r="FKD463" s="17"/>
      <c r="FKE463" s="18"/>
      <c r="FKN463" s="16"/>
      <c r="FKO463" s="17"/>
      <c r="FKP463" s="18"/>
      <c r="FKY463" s="16"/>
      <c r="FKZ463" s="17"/>
      <c r="FLA463" s="18"/>
      <c r="FLJ463" s="16"/>
      <c r="FLK463" s="17"/>
      <c r="FLL463" s="18"/>
      <c r="FLU463" s="16"/>
      <c r="FLV463" s="17"/>
      <c r="FLW463" s="18"/>
      <c r="FMF463" s="16"/>
      <c r="FMG463" s="17"/>
      <c r="FMH463" s="18"/>
      <c r="FMQ463" s="16"/>
      <c r="FMR463" s="17"/>
      <c r="FMS463" s="18"/>
      <c r="FNB463" s="16"/>
      <c r="FNC463" s="17"/>
      <c r="FND463" s="18"/>
      <c r="FNM463" s="16"/>
      <c r="FNN463" s="17"/>
      <c r="FNO463" s="18"/>
      <c r="FNX463" s="16"/>
      <c r="FNY463" s="17"/>
      <c r="FNZ463" s="18"/>
      <c r="FOI463" s="16"/>
      <c r="FOJ463" s="17"/>
      <c r="FOK463" s="18"/>
      <c r="FOT463" s="16"/>
      <c r="FOU463" s="17"/>
      <c r="FOV463" s="18"/>
      <c r="FPE463" s="16"/>
      <c r="FPF463" s="17"/>
      <c r="FPG463" s="18"/>
      <c r="FPP463" s="16"/>
      <c r="FPQ463" s="17"/>
      <c r="FPR463" s="18"/>
      <c r="FQA463" s="16"/>
      <c r="FQB463" s="17"/>
      <c r="FQC463" s="18"/>
      <c r="FQL463" s="16"/>
      <c r="FQM463" s="17"/>
      <c r="FQN463" s="18"/>
      <c r="FQW463" s="16"/>
      <c r="FQX463" s="17"/>
      <c r="FQY463" s="18"/>
      <c r="FRH463" s="16"/>
      <c r="FRI463" s="17"/>
      <c r="FRJ463" s="18"/>
      <c r="FRS463" s="16"/>
      <c r="FRT463" s="17"/>
      <c r="FRU463" s="18"/>
      <c r="FSD463" s="16"/>
      <c r="FSE463" s="17"/>
      <c r="FSF463" s="18"/>
      <c r="FSO463" s="16"/>
      <c r="FSP463" s="17"/>
      <c r="FSQ463" s="18"/>
      <c r="FSZ463" s="16"/>
      <c r="FTA463" s="17"/>
      <c r="FTB463" s="18"/>
      <c r="FTK463" s="16"/>
      <c r="FTL463" s="17"/>
      <c r="FTM463" s="18"/>
      <c r="FTV463" s="16"/>
      <c r="FTW463" s="17"/>
      <c r="FTX463" s="18"/>
      <c r="FUG463" s="16"/>
      <c r="FUH463" s="17"/>
      <c r="FUI463" s="18"/>
      <c r="FUR463" s="16"/>
      <c r="FUS463" s="17"/>
      <c r="FUT463" s="18"/>
      <c r="FVC463" s="16"/>
      <c r="FVD463" s="17"/>
      <c r="FVE463" s="18"/>
      <c r="FVN463" s="16"/>
      <c r="FVO463" s="17"/>
      <c r="FVP463" s="18"/>
      <c r="FVY463" s="16"/>
      <c r="FVZ463" s="17"/>
      <c r="FWA463" s="18"/>
      <c r="FWJ463" s="16"/>
      <c r="FWK463" s="17"/>
      <c r="FWL463" s="18"/>
      <c r="FWU463" s="16"/>
      <c r="FWV463" s="17"/>
      <c r="FWW463" s="18"/>
      <c r="FXF463" s="16"/>
      <c r="FXG463" s="17"/>
      <c r="FXH463" s="18"/>
      <c r="FXQ463" s="16"/>
      <c r="FXR463" s="17"/>
      <c r="FXS463" s="18"/>
      <c r="FYB463" s="16"/>
      <c r="FYC463" s="17"/>
      <c r="FYD463" s="18"/>
      <c r="FYM463" s="16"/>
      <c r="FYN463" s="17"/>
      <c r="FYO463" s="18"/>
      <c r="FYX463" s="16"/>
      <c r="FYY463" s="17"/>
      <c r="FYZ463" s="18"/>
      <c r="FZI463" s="16"/>
      <c r="FZJ463" s="17"/>
      <c r="FZK463" s="18"/>
      <c r="FZT463" s="16"/>
      <c r="FZU463" s="17"/>
      <c r="FZV463" s="18"/>
      <c r="GAE463" s="16"/>
      <c r="GAF463" s="17"/>
      <c r="GAG463" s="18"/>
      <c r="GAP463" s="16"/>
      <c r="GAQ463" s="17"/>
      <c r="GAR463" s="18"/>
      <c r="GBA463" s="16"/>
      <c r="GBB463" s="17"/>
      <c r="GBC463" s="18"/>
      <c r="GBL463" s="16"/>
      <c r="GBM463" s="17"/>
      <c r="GBN463" s="18"/>
      <c r="GBW463" s="16"/>
      <c r="GBX463" s="17"/>
      <c r="GBY463" s="18"/>
      <c r="GCH463" s="16"/>
      <c r="GCI463" s="17"/>
      <c r="GCJ463" s="18"/>
      <c r="GCS463" s="16"/>
      <c r="GCT463" s="17"/>
      <c r="GCU463" s="18"/>
      <c r="GDD463" s="16"/>
      <c r="GDE463" s="17"/>
      <c r="GDF463" s="18"/>
      <c r="GDO463" s="16"/>
      <c r="GDP463" s="17"/>
      <c r="GDQ463" s="18"/>
      <c r="GDZ463" s="16"/>
      <c r="GEA463" s="17"/>
      <c r="GEB463" s="18"/>
      <c r="GEK463" s="16"/>
      <c r="GEL463" s="17"/>
      <c r="GEM463" s="18"/>
      <c r="GEV463" s="16"/>
      <c r="GEW463" s="17"/>
      <c r="GEX463" s="18"/>
      <c r="GFG463" s="16"/>
      <c r="GFH463" s="17"/>
      <c r="GFI463" s="18"/>
      <c r="GFR463" s="16"/>
      <c r="GFS463" s="17"/>
      <c r="GFT463" s="18"/>
      <c r="GGC463" s="16"/>
      <c r="GGD463" s="17"/>
      <c r="GGE463" s="18"/>
      <c r="GGN463" s="16"/>
      <c r="GGO463" s="17"/>
      <c r="GGP463" s="18"/>
      <c r="GGY463" s="16"/>
      <c r="GGZ463" s="17"/>
      <c r="GHA463" s="18"/>
      <c r="GHJ463" s="16"/>
      <c r="GHK463" s="17"/>
      <c r="GHL463" s="18"/>
      <c r="GHU463" s="16"/>
      <c r="GHV463" s="17"/>
      <c r="GHW463" s="18"/>
      <c r="GIF463" s="16"/>
      <c r="GIG463" s="17"/>
      <c r="GIH463" s="18"/>
      <c r="GIQ463" s="16"/>
      <c r="GIR463" s="17"/>
      <c r="GIS463" s="18"/>
      <c r="GJB463" s="16"/>
      <c r="GJC463" s="17"/>
      <c r="GJD463" s="18"/>
      <c r="GJM463" s="16"/>
      <c r="GJN463" s="17"/>
      <c r="GJO463" s="18"/>
      <c r="GJX463" s="16"/>
      <c r="GJY463" s="17"/>
      <c r="GJZ463" s="18"/>
      <c r="GKI463" s="16"/>
      <c r="GKJ463" s="17"/>
      <c r="GKK463" s="18"/>
      <c r="GKT463" s="16"/>
      <c r="GKU463" s="17"/>
      <c r="GKV463" s="18"/>
      <c r="GLE463" s="16"/>
      <c r="GLF463" s="17"/>
      <c r="GLG463" s="18"/>
      <c r="GLP463" s="16"/>
      <c r="GLQ463" s="17"/>
      <c r="GLR463" s="18"/>
      <c r="GMA463" s="16"/>
      <c r="GMB463" s="17"/>
      <c r="GMC463" s="18"/>
      <c r="GML463" s="16"/>
      <c r="GMM463" s="17"/>
      <c r="GMN463" s="18"/>
      <c r="GMW463" s="16"/>
      <c r="GMX463" s="17"/>
      <c r="GMY463" s="18"/>
      <c r="GNH463" s="16"/>
      <c r="GNI463" s="17"/>
      <c r="GNJ463" s="18"/>
      <c r="GNS463" s="16"/>
      <c r="GNT463" s="17"/>
      <c r="GNU463" s="18"/>
      <c r="GOD463" s="16"/>
      <c r="GOE463" s="17"/>
      <c r="GOF463" s="18"/>
      <c r="GOO463" s="16"/>
      <c r="GOP463" s="17"/>
      <c r="GOQ463" s="18"/>
      <c r="GOZ463" s="16"/>
      <c r="GPA463" s="17"/>
      <c r="GPB463" s="18"/>
      <c r="GPK463" s="16"/>
      <c r="GPL463" s="17"/>
      <c r="GPM463" s="18"/>
      <c r="GPV463" s="16"/>
      <c r="GPW463" s="17"/>
      <c r="GPX463" s="18"/>
      <c r="GQG463" s="16"/>
      <c r="GQH463" s="17"/>
      <c r="GQI463" s="18"/>
      <c r="GQR463" s="16"/>
      <c r="GQS463" s="17"/>
      <c r="GQT463" s="18"/>
      <c r="GRC463" s="16"/>
      <c r="GRD463" s="17"/>
      <c r="GRE463" s="18"/>
      <c r="GRN463" s="16"/>
      <c r="GRO463" s="17"/>
      <c r="GRP463" s="18"/>
      <c r="GRY463" s="16"/>
      <c r="GRZ463" s="17"/>
      <c r="GSA463" s="18"/>
      <c r="GSJ463" s="16"/>
      <c r="GSK463" s="17"/>
      <c r="GSL463" s="18"/>
      <c r="GSU463" s="16"/>
      <c r="GSV463" s="17"/>
      <c r="GSW463" s="18"/>
      <c r="GTF463" s="16"/>
      <c r="GTG463" s="17"/>
      <c r="GTH463" s="18"/>
      <c r="GTQ463" s="16"/>
      <c r="GTR463" s="17"/>
      <c r="GTS463" s="18"/>
      <c r="GUB463" s="16"/>
      <c r="GUC463" s="17"/>
      <c r="GUD463" s="18"/>
      <c r="GUM463" s="16"/>
      <c r="GUN463" s="17"/>
      <c r="GUO463" s="18"/>
      <c r="GUX463" s="16"/>
      <c r="GUY463" s="17"/>
      <c r="GUZ463" s="18"/>
      <c r="GVI463" s="16"/>
      <c r="GVJ463" s="17"/>
      <c r="GVK463" s="18"/>
      <c r="GVT463" s="16"/>
      <c r="GVU463" s="17"/>
      <c r="GVV463" s="18"/>
      <c r="GWE463" s="16"/>
      <c r="GWF463" s="17"/>
      <c r="GWG463" s="18"/>
      <c r="GWP463" s="16"/>
      <c r="GWQ463" s="17"/>
      <c r="GWR463" s="18"/>
      <c r="GXA463" s="16"/>
      <c r="GXB463" s="17"/>
      <c r="GXC463" s="18"/>
      <c r="GXL463" s="16"/>
      <c r="GXM463" s="17"/>
      <c r="GXN463" s="18"/>
      <c r="GXW463" s="16"/>
      <c r="GXX463" s="17"/>
      <c r="GXY463" s="18"/>
      <c r="GYH463" s="16"/>
      <c r="GYI463" s="17"/>
      <c r="GYJ463" s="18"/>
      <c r="GYS463" s="16"/>
      <c r="GYT463" s="17"/>
      <c r="GYU463" s="18"/>
      <c r="GZD463" s="16"/>
      <c r="GZE463" s="17"/>
      <c r="GZF463" s="18"/>
      <c r="GZO463" s="16"/>
      <c r="GZP463" s="17"/>
      <c r="GZQ463" s="18"/>
      <c r="GZZ463" s="16"/>
      <c r="HAA463" s="17"/>
      <c r="HAB463" s="18"/>
      <c r="HAK463" s="16"/>
      <c r="HAL463" s="17"/>
      <c r="HAM463" s="18"/>
      <c r="HAV463" s="16"/>
      <c r="HAW463" s="17"/>
      <c r="HAX463" s="18"/>
      <c r="HBG463" s="16"/>
      <c r="HBH463" s="17"/>
      <c r="HBI463" s="18"/>
      <c r="HBR463" s="16"/>
      <c r="HBS463" s="17"/>
      <c r="HBT463" s="18"/>
      <c r="HCC463" s="16"/>
      <c r="HCD463" s="17"/>
      <c r="HCE463" s="18"/>
      <c r="HCN463" s="16"/>
      <c r="HCO463" s="17"/>
      <c r="HCP463" s="18"/>
      <c r="HCY463" s="16"/>
      <c r="HCZ463" s="17"/>
      <c r="HDA463" s="18"/>
      <c r="HDJ463" s="16"/>
      <c r="HDK463" s="17"/>
      <c r="HDL463" s="18"/>
      <c r="HDU463" s="16"/>
      <c r="HDV463" s="17"/>
      <c r="HDW463" s="18"/>
      <c r="HEF463" s="16"/>
      <c r="HEG463" s="17"/>
      <c r="HEH463" s="18"/>
      <c r="HEQ463" s="16"/>
      <c r="HER463" s="17"/>
      <c r="HES463" s="18"/>
      <c r="HFB463" s="16"/>
      <c r="HFC463" s="17"/>
      <c r="HFD463" s="18"/>
      <c r="HFM463" s="16"/>
      <c r="HFN463" s="17"/>
      <c r="HFO463" s="18"/>
      <c r="HFX463" s="16"/>
      <c r="HFY463" s="17"/>
      <c r="HFZ463" s="18"/>
      <c r="HGI463" s="16"/>
      <c r="HGJ463" s="17"/>
      <c r="HGK463" s="18"/>
      <c r="HGT463" s="16"/>
      <c r="HGU463" s="17"/>
      <c r="HGV463" s="18"/>
      <c r="HHE463" s="16"/>
      <c r="HHF463" s="17"/>
      <c r="HHG463" s="18"/>
      <c r="HHP463" s="16"/>
      <c r="HHQ463" s="17"/>
      <c r="HHR463" s="18"/>
      <c r="HIA463" s="16"/>
      <c r="HIB463" s="17"/>
      <c r="HIC463" s="18"/>
      <c r="HIL463" s="16"/>
      <c r="HIM463" s="17"/>
      <c r="HIN463" s="18"/>
      <c r="HIW463" s="16"/>
      <c r="HIX463" s="17"/>
      <c r="HIY463" s="18"/>
      <c r="HJH463" s="16"/>
      <c r="HJI463" s="17"/>
      <c r="HJJ463" s="18"/>
      <c r="HJS463" s="16"/>
      <c r="HJT463" s="17"/>
      <c r="HJU463" s="18"/>
      <c r="HKD463" s="16"/>
      <c r="HKE463" s="17"/>
      <c r="HKF463" s="18"/>
      <c r="HKO463" s="16"/>
      <c r="HKP463" s="17"/>
      <c r="HKQ463" s="18"/>
      <c r="HKZ463" s="16"/>
      <c r="HLA463" s="17"/>
      <c r="HLB463" s="18"/>
      <c r="HLK463" s="16"/>
      <c r="HLL463" s="17"/>
      <c r="HLM463" s="18"/>
      <c r="HLV463" s="16"/>
      <c r="HLW463" s="17"/>
      <c r="HLX463" s="18"/>
      <c r="HMG463" s="16"/>
      <c r="HMH463" s="17"/>
      <c r="HMI463" s="18"/>
      <c r="HMR463" s="16"/>
      <c r="HMS463" s="17"/>
      <c r="HMT463" s="18"/>
      <c r="HNC463" s="16"/>
      <c r="HND463" s="17"/>
      <c r="HNE463" s="18"/>
      <c r="HNN463" s="16"/>
      <c r="HNO463" s="17"/>
      <c r="HNP463" s="18"/>
      <c r="HNY463" s="16"/>
      <c r="HNZ463" s="17"/>
      <c r="HOA463" s="18"/>
      <c r="HOJ463" s="16"/>
      <c r="HOK463" s="17"/>
      <c r="HOL463" s="18"/>
      <c r="HOU463" s="16"/>
      <c r="HOV463" s="17"/>
      <c r="HOW463" s="18"/>
      <c r="HPF463" s="16"/>
      <c r="HPG463" s="17"/>
      <c r="HPH463" s="18"/>
      <c r="HPQ463" s="16"/>
      <c r="HPR463" s="17"/>
      <c r="HPS463" s="18"/>
      <c r="HQB463" s="16"/>
      <c r="HQC463" s="17"/>
      <c r="HQD463" s="18"/>
      <c r="HQM463" s="16"/>
      <c r="HQN463" s="17"/>
      <c r="HQO463" s="18"/>
      <c r="HQX463" s="16"/>
      <c r="HQY463" s="17"/>
      <c r="HQZ463" s="18"/>
      <c r="HRI463" s="16"/>
      <c r="HRJ463" s="17"/>
      <c r="HRK463" s="18"/>
      <c r="HRT463" s="16"/>
      <c r="HRU463" s="17"/>
      <c r="HRV463" s="18"/>
      <c r="HSE463" s="16"/>
      <c r="HSF463" s="17"/>
      <c r="HSG463" s="18"/>
      <c r="HSP463" s="16"/>
      <c r="HSQ463" s="17"/>
      <c r="HSR463" s="18"/>
      <c r="HTA463" s="16"/>
      <c r="HTB463" s="17"/>
      <c r="HTC463" s="18"/>
      <c r="HTL463" s="16"/>
      <c r="HTM463" s="17"/>
      <c r="HTN463" s="18"/>
      <c r="HTW463" s="16"/>
      <c r="HTX463" s="17"/>
      <c r="HTY463" s="18"/>
      <c r="HUH463" s="16"/>
      <c r="HUI463" s="17"/>
      <c r="HUJ463" s="18"/>
      <c r="HUS463" s="16"/>
      <c r="HUT463" s="17"/>
      <c r="HUU463" s="18"/>
      <c r="HVD463" s="16"/>
      <c r="HVE463" s="17"/>
      <c r="HVF463" s="18"/>
      <c r="HVO463" s="16"/>
      <c r="HVP463" s="17"/>
      <c r="HVQ463" s="18"/>
      <c r="HVZ463" s="16"/>
      <c r="HWA463" s="17"/>
      <c r="HWB463" s="18"/>
      <c r="HWK463" s="16"/>
      <c r="HWL463" s="17"/>
      <c r="HWM463" s="18"/>
      <c r="HWV463" s="16"/>
      <c r="HWW463" s="17"/>
      <c r="HWX463" s="18"/>
      <c r="HXG463" s="16"/>
      <c r="HXH463" s="17"/>
      <c r="HXI463" s="18"/>
      <c r="HXR463" s="16"/>
      <c r="HXS463" s="17"/>
      <c r="HXT463" s="18"/>
      <c r="HYC463" s="16"/>
      <c r="HYD463" s="17"/>
      <c r="HYE463" s="18"/>
      <c r="HYN463" s="16"/>
      <c r="HYO463" s="17"/>
      <c r="HYP463" s="18"/>
      <c r="HYY463" s="16"/>
      <c r="HYZ463" s="17"/>
      <c r="HZA463" s="18"/>
      <c r="HZJ463" s="16"/>
      <c r="HZK463" s="17"/>
      <c r="HZL463" s="18"/>
      <c r="HZU463" s="16"/>
      <c r="HZV463" s="17"/>
      <c r="HZW463" s="18"/>
      <c r="IAF463" s="16"/>
      <c r="IAG463" s="17"/>
      <c r="IAH463" s="18"/>
      <c r="IAQ463" s="16"/>
      <c r="IAR463" s="17"/>
      <c r="IAS463" s="18"/>
      <c r="IBB463" s="16"/>
      <c r="IBC463" s="17"/>
      <c r="IBD463" s="18"/>
      <c r="IBM463" s="16"/>
      <c r="IBN463" s="17"/>
      <c r="IBO463" s="18"/>
      <c r="IBX463" s="16"/>
      <c r="IBY463" s="17"/>
      <c r="IBZ463" s="18"/>
      <c r="ICI463" s="16"/>
      <c r="ICJ463" s="17"/>
      <c r="ICK463" s="18"/>
      <c r="ICT463" s="16"/>
      <c r="ICU463" s="17"/>
      <c r="ICV463" s="18"/>
      <c r="IDE463" s="16"/>
      <c r="IDF463" s="17"/>
      <c r="IDG463" s="18"/>
      <c r="IDP463" s="16"/>
      <c r="IDQ463" s="17"/>
      <c r="IDR463" s="18"/>
      <c r="IEA463" s="16"/>
      <c r="IEB463" s="17"/>
      <c r="IEC463" s="18"/>
      <c r="IEL463" s="16"/>
      <c r="IEM463" s="17"/>
      <c r="IEN463" s="18"/>
      <c r="IEW463" s="16"/>
      <c r="IEX463" s="17"/>
      <c r="IEY463" s="18"/>
      <c r="IFH463" s="16"/>
      <c r="IFI463" s="17"/>
      <c r="IFJ463" s="18"/>
      <c r="IFS463" s="16"/>
      <c r="IFT463" s="17"/>
      <c r="IFU463" s="18"/>
      <c r="IGD463" s="16"/>
      <c r="IGE463" s="17"/>
      <c r="IGF463" s="18"/>
      <c r="IGO463" s="16"/>
      <c r="IGP463" s="17"/>
      <c r="IGQ463" s="18"/>
      <c r="IGZ463" s="16"/>
      <c r="IHA463" s="17"/>
      <c r="IHB463" s="18"/>
      <c r="IHK463" s="16"/>
      <c r="IHL463" s="17"/>
      <c r="IHM463" s="18"/>
      <c r="IHV463" s="16"/>
      <c r="IHW463" s="17"/>
      <c r="IHX463" s="18"/>
      <c r="IIG463" s="16"/>
      <c r="IIH463" s="17"/>
      <c r="III463" s="18"/>
      <c r="IIR463" s="16"/>
      <c r="IIS463" s="17"/>
      <c r="IIT463" s="18"/>
      <c r="IJC463" s="16"/>
      <c r="IJD463" s="17"/>
      <c r="IJE463" s="18"/>
      <c r="IJN463" s="16"/>
      <c r="IJO463" s="17"/>
      <c r="IJP463" s="18"/>
      <c r="IJY463" s="16"/>
      <c r="IJZ463" s="17"/>
      <c r="IKA463" s="18"/>
      <c r="IKJ463" s="16"/>
      <c r="IKK463" s="17"/>
      <c r="IKL463" s="18"/>
      <c r="IKU463" s="16"/>
      <c r="IKV463" s="17"/>
      <c r="IKW463" s="18"/>
      <c r="ILF463" s="16"/>
      <c r="ILG463" s="17"/>
      <c r="ILH463" s="18"/>
      <c r="ILQ463" s="16"/>
      <c r="ILR463" s="17"/>
      <c r="ILS463" s="18"/>
      <c r="IMB463" s="16"/>
      <c r="IMC463" s="17"/>
      <c r="IMD463" s="18"/>
      <c r="IMM463" s="16"/>
      <c r="IMN463" s="17"/>
      <c r="IMO463" s="18"/>
      <c r="IMX463" s="16"/>
      <c r="IMY463" s="17"/>
      <c r="IMZ463" s="18"/>
      <c r="INI463" s="16"/>
      <c r="INJ463" s="17"/>
      <c r="INK463" s="18"/>
      <c r="INT463" s="16"/>
      <c r="INU463" s="17"/>
      <c r="INV463" s="18"/>
      <c r="IOE463" s="16"/>
      <c r="IOF463" s="17"/>
      <c r="IOG463" s="18"/>
      <c r="IOP463" s="16"/>
      <c r="IOQ463" s="17"/>
      <c r="IOR463" s="18"/>
      <c r="IPA463" s="16"/>
      <c r="IPB463" s="17"/>
      <c r="IPC463" s="18"/>
      <c r="IPL463" s="16"/>
      <c r="IPM463" s="17"/>
      <c r="IPN463" s="18"/>
      <c r="IPW463" s="16"/>
      <c r="IPX463" s="17"/>
      <c r="IPY463" s="18"/>
      <c r="IQH463" s="16"/>
      <c r="IQI463" s="17"/>
      <c r="IQJ463" s="18"/>
      <c r="IQS463" s="16"/>
      <c r="IQT463" s="17"/>
      <c r="IQU463" s="18"/>
      <c r="IRD463" s="16"/>
      <c r="IRE463" s="17"/>
      <c r="IRF463" s="18"/>
      <c r="IRO463" s="16"/>
      <c r="IRP463" s="17"/>
      <c r="IRQ463" s="18"/>
      <c r="IRZ463" s="16"/>
      <c r="ISA463" s="17"/>
      <c r="ISB463" s="18"/>
      <c r="ISK463" s="16"/>
      <c r="ISL463" s="17"/>
      <c r="ISM463" s="18"/>
      <c r="ISV463" s="16"/>
      <c r="ISW463" s="17"/>
      <c r="ISX463" s="18"/>
      <c r="ITG463" s="16"/>
      <c r="ITH463" s="17"/>
      <c r="ITI463" s="18"/>
      <c r="ITR463" s="16"/>
      <c r="ITS463" s="17"/>
      <c r="ITT463" s="18"/>
      <c r="IUC463" s="16"/>
      <c r="IUD463" s="17"/>
      <c r="IUE463" s="18"/>
      <c r="IUN463" s="16"/>
      <c r="IUO463" s="17"/>
      <c r="IUP463" s="18"/>
      <c r="IUY463" s="16"/>
      <c r="IUZ463" s="17"/>
      <c r="IVA463" s="18"/>
      <c r="IVJ463" s="16"/>
      <c r="IVK463" s="17"/>
      <c r="IVL463" s="18"/>
      <c r="IVU463" s="16"/>
      <c r="IVV463" s="17"/>
      <c r="IVW463" s="18"/>
      <c r="IWF463" s="16"/>
      <c r="IWG463" s="17"/>
      <c r="IWH463" s="18"/>
      <c r="IWQ463" s="16"/>
      <c r="IWR463" s="17"/>
      <c r="IWS463" s="18"/>
      <c r="IXB463" s="16"/>
      <c r="IXC463" s="17"/>
      <c r="IXD463" s="18"/>
      <c r="IXM463" s="16"/>
      <c r="IXN463" s="17"/>
      <c r="IXO463" s="18"/>
      <c r="IXX463" s="16"/>
      <c r="IXY463" s="17"/>
      <c r="IXZ463" s="18"/>
      <c r="IYI463" s="16"/>
      <c r="IYJ463" s="17"/>
      <c r="IYK463" s="18"/>
      <c r="IYT463" s="16"/>
      <c r="IYU463" s="17"/>
      <c r="IYV463" s="18"/>
      <c r="IZE463" s="16"/>
      <c r="IZF463" s="17"/>
      <c r="IZG463" s="18"/>
      <c r="IZP463" s="16"/>
      <c r="IZQ463" s="17"/>
      <c r="IZR463" s="18"/>
      <c r="JAA463" s="16"/>
      <c r="JAB463" s="17"/>
      <c r="JAC463" s="18"/>
      <c r="JAL463" s="16"/>
      <c r="JAM463" s="17"/>
      <c r="JAN463" s="18"/>
      <c r="JAW463" s="16"/>
      <c r="JAX463" s="17"/>
      <c r="JAY463" s="18"/>
      <c r="JBH463" s="16"/>
      <c r="JBI463" s="17"/>
      <c r="JBJ463" s="18"/>
      <c r="JBS463" s="16"/>
      <c r="JBT463" s="17"/>
      <c r="JBU463" s="18"/>
      <c r="JCD463" s="16"/>
      <c r="JCE463" s="17"/>
      <c r="JCF463" s="18"/>
      <c r="JCO463" s="16"/>
      <c r="JCP463" s="17"/>
      <c r="JCQ463" s="18"/>
      <c r="JCZ463" s="16"/>
      <c r="JDA463" s="17"/>
      <c r="JDB463" s="18"/>
      <c r="JDK463" s="16"/>
      <c r="JDL463" s="17"/>
      <c r="JDM463" s="18"/>
      <c r="JDV463" s="16"/>
      <c r="JDW463" s="17"/>
      <c r="JDX463" s="18"/>
      <c r="JEG463" s="16"/>
      <c r="JEH463" s="17"/>
      <c r="JEI463" s="18"/>
      <c r="JER463" s="16"/>
      <c r="JES463" s="17"/>
      <c r="JET463" s="18"/>
      <c r="JFC463" s="16"/>
      <c r="JFD463" s="17"/>
      <c r="JFE463" s="18"/>
      <c r="JFN463" s="16"/>
      <c r="JFO463" s="17"/>
      <c r="JFP463" s="18"/>
      <c r="JFY463" s="16"/>
      <c r="JFZ463" s="17"/>
      <c r="JGA463" s="18"/>
      <c r="JGJ463" s="16"/>
      <c r="JGK463" s="17"/>
      <c r="JGL463" s="18"/>
      <c r="JGU463" s="16"/>
      <c r="JGV463" s="17"/>
      <c r="JGW463" s="18"/>
      <c r="JHF463" s="16"/>
      <c r="JHG463" s="17"/>
      <c r="JHH463" s="18"/>
      <c r="JHQ463" s="16"/>
      <c r="JHR463" s="17"/>
      <c r="JHS463" s="18"/>
      <c r="JIB463" s="16"/>
      <c r="JIC463" s="17"/>
      <c r="JID463" s="18"/>
      <c r="JIM463" s="16"/>
      <c r="JIN463" s="17"/>
      <c r="JIO463" s="18"/>
      <c r="JIX463" s="16"/>
      <c r="JIY463" s="17"/>
      <c r="JIZ463" s="18"/>
      <c r="JJI463" s="16"/>
      <c r="JJJ463" s="17"/>
      <c r="JJK463" s="18"/>
      <c r="JJT463" s="16"/>
      <c r="JJU463" s="17"/>
      <c r="JJV463" s="18"/>
      <c r="JKE463" s="16"/>
      <c r="JKF463" s="17"/>
      <c r="JKG463" s="18"/>
      <c r="JKP463" s="16"/>
      <c r="JKQ463" s="17"/>
      <c r="JKR463" s="18"/>
      <c r="JLA463" s="16"/>
      <c r="JLB463" s="17"/>
      <c r="JLC463" s="18"/>
      <c r="JLL463" s="16"/>
      <c r="JLM463" s="17"/>
      <c r="JLN463" s="18"/>
      <c r="JLW463" s="16"/>
      <c r="JLX463" s="17"/>
      <c r="JLY463" s="18"/>
      <c r="JMH463" s="16"/>
      <c r="JMI463" s="17"/>
      <c r="JMJ463" s="18"/>
      <c r="JMS463" s="16"/>
      <c r="JMT463" s="17"/>
      <c r="JMU463" s="18"/>
      <c r="JND463" s="16"/>
      <c r="JNE463" s="17"/>
      <c r="JNF463" s="18"/>
      <c r="JNO463" s="16"/>
      <c r="JNP463" s="17"/>
      <c r="JNQ463" s="18"/>
      <c r="JNZ463" s="16"/>
      <c r="JOA463" s="17"/>
      <c r="JOB463" s="18"/>
      <c r="JOK463" s="16"/>
      <c r="JOL463" s="17"/>
      <c r="JOM463" s="18"/>
      <c r="JOV463" s="16"/>
      <c r="JOW463" s="17"/>
      <c r="JOX463" s="18"/>
      <c r="JPG463" s="16"/>
      <c r="JPH463" s="17"/>
      <c r="JPI463" s="18"/>
      <c r="JPR463" s="16"/>
      <c r="JPS463" s="17"/>
      <c r="JPT463" s="18"/>
      <c r="JQC463" s="16"/>
      <c r="JQD463" s="17"/>
      <c r="JQE463" s="18"/>
      <c r="JQN463" s="16"/>
      <c r="JQO463" s="17"/>
      <c r="JQP463" s="18"/>
      <c r="JQY463" s="16"/>
      <c r="JQZ463" s="17"/>
      <c r="JRA463" s="18"/>
      <c r="JRJ463" s="16"/>
      <c r="JRK463" s="17"/>
      <c r="JRL463" s="18"/>
      <c r="JRU463" s="16"/>
      <c r="JRV463" s="17"/>
      <c r="JRW463" s="18"/>
      <c r="JSF463" s="16"/>
      <c r="JSG463" s="17"/>
      <c r="JSH463" s="18"/>
      <c r="JSQ463" s="16"/>
      <c r="JSR463" s="17"/>
      <c r="JSS463" s="18"/>
      <c r="JTB463" s="16"/>
      <c r="JTC463" s="17"/>
      <c r="JTD463" s="18"/>
      <c r="JTM463" s="16"/>
      <c r="JTN463" s="17"/>
      <c r="JTO463" s="18"/>
      <c r="JTX463" s="16"/>
      <c r="JTY463" s="17"/>
      <c r="JTZ463" s="18"/>
      <c r="JUI463" s="16"/>
      <c r="JUJ463" s="17"/>
      <c r="JUK463" s="18"/>
      <c r="JUT463" s="16"/>
      <c r="JUU463" s="17"/>
      <c r="JUV463" s="18"/>
      <c r="JVE463" s="16"/>
      <c r="JVF463" s="17"/>
      <c r="JVG463" s="18"/>
      <c r="JVP463" s="16"/>
      <c r="JVQ463" s="17"/>
      <c r="JVR463" s="18"/>
      <c r="JWA463" s="16"/>
      <c r="JWB463" s="17"/>
      <c r="JWC463" s="18"/>
      <c r="JWL463" s="16"/>
      <c r="JWM463" s="17"/>
      <c r="JWN463" s="18"/>
      <c r="JWW463" s="16"/>
      <c r="JWX463" s="17"/>
      <c r="JWY463" s="18"/>
      <c r="JXH463" s="16"/>
      <c r="JXI463" s="17"/>
      <c r="JXJ463" s="18"/>
      <c r="JXS463" s="16"/>
      <c r="JXT463" s="17"/>
      <c r="JXU463" s="18"/>
      <c r="JYD463" s="16"/>
      <c r="JYE463" s="17"/>
      <c r="JYF463" s="18"/>
      <c r="JYO463" s="16"/>
      <c r="JYP463" s="17"/>
      <c r="JYQ463" s="18"/>
      <c r="JYZ463" s="16"/>
      <c r="JZA463" s="17"/>
      <c r="JZB463" s="18"/>
      <c r="JZK463" s="16"/>
      <c r="JZL463" s="17"/>
      <c r="JZM463" s="18"/>
      <c r="JZV463" s="16"/>
      <c r="JZW463" s="17"/>
      <c r="JZX463" s="18"/>
      <c r="KAG463" s="16"/>
      <c r="KAH463" s="17"/>
      <c r="KAI463" s="18"/>
      <c r="KAR463" s="16"/>
      <c r="KAS463" s="17"/>
      <c r="KAT463" s="18"/>
      <c r="KBC463" s="16"/>
      <c r="KBD463" s="17"/>
      <c r="KBE463" s="18"/>
      <c r="KBN463" s="16"/>
      <c r="KBO463" s="17"/>
      <c r="KBP463" s="18"/>
      <c r="KBY463" s="16"/>
      <c r="KBZ463" s="17"/>
      <c r="KCA463" s="18"/>
      <c r="KCJ463" s="16"/>
      <c r="KCK463" s="17"/>
      <c r="KCL463" s="18"/>
      <c r="KCU463" s="16"/>
      <c r="KCV463" s="17"/>
      <c r="KCW463" s="18"/>
      <c r="KDF463" s="16"/>
      <c r="KDG463" s="17"/>
      <c r="KDH463" s="18"/>
      <c r="KDQ463" s="16"/>
      <c r="KDR463" s="17"/>
      <c r="KDS463" s="18"/>
      <c r="KEB463" s="16"/>
      <c r="KEC463" s="17"/>
      <c r="KED463" s="18"/>
      <c r="KEM463" s="16"/>
      <c r="KEN463" s="17"/>
      <c r="KEO463" s="18"/>
      <c r="KEX463" s="16"/>
      <c r="KEY463" s="17"/>
      <c r="KEZ463" s="18"/>
      <c r="KFI463" s="16"/>
      <c r="KFJ463" s="17"/>
      <c r="KFK463" s="18"/>
      <c r="KFT463" s="16"/>
      <c r="KFU463" s="17"/>
      <c r="KFV463" s="18"/>
      <c r="KGE463" s="16"/>
      <c r="KGF463" s="17"/>
      <c r="KGG463" s="18"/>
      <c r="KGP463" s="16"/>
      <c r="KGQ463" s="17"/>
      <c r="KGR463" s="18"/>
      <c r="KHA463" s="16"/>
      <c r="KHB463" s="17"/>
      <c r="KHC463" s="18"/>
      <c r="KHL463" s="16"/>
      <c r="KHM463" s="17"/>
      <c r="KHN463" s="18"/>
      <c r="KHW463" s="16"/>
      <c r="KHX463" s="17"/>
      <c r="KHY463" s="18"/>
      <c r="KIH463" s="16"/>
      <c r="KII463" s="17"/>
      <c r="KIJ463" s="18"/>
      <c r="KIS463" s="16"/>
      <c r="KIT463" s="17"/>
      <c r="KIU463" s="18"/>
      <c r="KJD463" s="16"/>
      <c r="KJE463" s="17"/>
      <c r="KJF463" s="18"/>
      <c r="KJO463" s="16"/>
      <c r="KJP463" s="17"/>
      <c r="KJQ463" s="18"/>
      <c r="KJZ463" s="16"/>
      <c r="KKA463" s="17"/>
      <c r="KKB463" s="18"/>
      <c r="KKK463" s="16"/>
      <c r="KKL463" s="17"/>
      <c r="KKM463" s="18"/>
      <c r="KKV463" s="16"/>
      <c r="KKW463" s="17"/>
      <c r="KKX463" s="18"/>
      <c r="KLG463" s="16"/>
      <c r="KLH463" s="17"/>
      <c r="KLI463" s="18"/>
      <c r="KLR463" s="16"/>
      <c r="KLS463" s="17"/>
      <c r="KLT463" s="18"/>
      <c r="KMC463" s="16"/>
      <c r="KMD463" s="17"/>
      <c r="KME463" s="18"/>
      <c r="KMN463" s="16"/>
      <c r="KMO463" s="17"/>
      <c r="KMP463" s="18"/>
      <c r="KMY463" s="16"/>
      <c r="KMZ463" s="17"/>
      <c r="KNA463" s="18"/>
      <c r="KNJ463" s="16"/>
      <c r="KNK463" s="17"/>
      <c r="KNL463" s="18"/>
      <c r="KNU463" s="16"/>
      <c r="KNV463" s="17"/>
      <c r="KNW463" s="18"/>
      <c r="KOF463" s="16"/>
      <c r="KOG463" s="17"/>
      <c r="KOH463" s="18"/>
      <c r="KOQ463" s="16"/>
      <c r="KOR463" s="17"/>
      <c r="KOS463" s="18"/>
      <c r="KPB463" s="16"/>
      <c r="KPC463" s="17"/>
      <c r="KPD463" s="18"/>
      <c r="KPM463" s="16"/>
      <c r="KPN463" s="17"/>
      <c r="KPO463" s="18"/>
      <c r="KPX463" s="16"/>
      <c r="KPY463" s="17"/>
      <c r="KPZ463" s="18"/>
      <c r="KQI463" s="16"/>
      <c r="KQJ463" s="17"/>
      <c r="KQK463" s="18"/>
      <c r="KQT463" s="16"/>
      <c r="KQU463" s="17"/>
      <c r="KQV463" s="18"/>
      <c r="KRE463" s="16"/>
      <c r="KRF463" s="17"/>
      <c r="KRG463" s="18"/>
      <c r="KRP463" s="16"/>
      <c r="KRQ463" s="17"/>
      <c r="KRR463" s="18"/>
      <c r="KSA463" s="16"/>
      <c r="KSB463" s="17"/>
      <c r="KSC463" s="18"/>
      <c r="KSL463" s="16"/>
      <c r="KSM463" s="17"/>
      <c r="KSN463" s="18"/>
      <c r="KSW463" s="16"/>
      <c r="KSX463" s="17"/>
      <c r="KSY463" s="18"/>
      <c r="KTH463" s="16"/>
      <c r="KTI463" s="17"/>
      <c r="KTJ463" s="18"/>
      <c r="KTS463" s="16"/>
      <c r="KTT463" s="17"/>
      <c r="KTU463" s="18"/>
      <c r="KUD463" s="16"/>
      <c r="KUE463" s="17"/>
      <c r="KUF463" s="18"/>
      <c r="KUO463" s="16"/>
      <c r="KUP463" s="17"/>
      <c r="KUQ463" s="18"/>
      <c r="KUZ463" s="16"/>
      <c r="KVA463" s="17"/>
      <c r="KVB463" s="18"/>
      <c r="KVK463" s="16"/>
      <c r="KVL463" s="17"/>
      <c r="KVM463" s="18"/>
      <c r="KVV463" s="16"/>
      <c r="KVW463" s="17"/>
      <c r="KVX463" s="18"/>
      <c r="KWG463" s="16"/>
      <c r="KWH463" s="17"/>
      <c r="KWI463" s="18"/>
      <c r="KWR463" s="16"/>
      <c r="KWS463" s="17"/>
      <c r="KWT463" s="18"/>
      <c r="KXC463" s="16"/>
      <c r="KXD463" s="17"/>
      <c r="KXE463" s="18"/>
      <c r="KXN463" s="16"/>
      <c r="KXO463" s="17"/>
      <c r="KXP463" s="18"/>
      <c r="KXY463" s="16"/>
      <c r="KXZ463" s="17"/>
      <c r="KYA463" s="18"/>
      <c r="KYJ463" s="16"/>
      <c r="KYK463" s="17"/>
      <c r="KYL463" s="18"/>
      <c r="KYU463" s="16"/>
      <c r="KYV463" s="17"/>
      <c r="KYW463" s="18"/>
      <c r="KZF463" s="16"/>
      <c r="KZG463" s="17"/>
      <c r="KZH463" s="18"/>
      <c r="KZQ463" s="16"/>
      <c r="KZR463" s="17"/>
      <c r="KZS463" s="18"/>
      <c r="LAB463" s="16"/>
      <c r="LAC463" s="17"/>
      <c r="LAD463" s="18"/>
      <c r="LAM463" s="16"/>
      <c r="LAN463" s="17"/>
      <c r="LAO463" s="18"/>
      <c r="LAX463" s="16"/>
      <c r="LAY463" s="17"/>
      <c r="LAZ463" s="18"/>
      <c r="LBI463" s="16"/>
      <c r="LBJ463" s="17"/>
      <c r="LBK463" s="18"/>
      <c r="LBT463" s="16"/>
      <c r="LBU463" s="17"/>
      <c r="LBV463" s="18"/>
      <c r="LCE463" s="16"/>
      <c r="LCF463" s="17"/>
      <c r="LCG463" s="18"/>
      <c r="LCP463" s="16"/>
      <c r="LCQ463" s="17"/>
      <c r="LCR463" s="18"/>
      <c r="LDA463" s="16"/>
      <c r="LDB463" s="17"/>
      <c r="LDC463" s="18"/>
      <c r="LDL463" s="16"/>
      <c r="LDM463" s="17"/>
      <c r="LDN463" s="18"/>
      <c r="LDW463" s="16"/>
      <c r="LDX463" s="17"/>
      <c r="LDY463" s="18"/>
      <c r="LEH463" s="16"/>
      <c r="LEI463" s="17"/>
      <c r="LEJ463" s="18"/>
      <c r="LES463" s="16"/>
      <c r="LET463" s="17"/>
      <c r="LEU463" s="18"/>
      <c r="LFD463" s="16"/>
      <c r="LFE463" s="17"/>
      <c r="LFF463" s="18"/>
      <c r="LFO463" s="16"/>
      <c r="LFP463" s="17"/>
      <c r="LFQ463" s="18"/>
      <c r="LFZ463" s="16"/>
      <c r="LGA463" s="17"/>
      <c r="LGB463" s="18"/>
      <c r="LGK463" s="16"/>
      <c r="LGL463" s="17"/>
      <c r="LGM463" s="18"/>
      <c r="LGV463" s="16"/>
      <c r="LGW463" s="17"/>
      <c r="LGX463" s="18"/>
      <c r="LHG463" s="16"/>
      <c r="LHH463" s="17"/>
      <c r="LHI463" s="18"/>
      <c r="LHR463" s="16"/>
      <c r="LHS463" s="17"/>
      <c r="LHT463" s="18"/>
      <c r="LIC463" s="16"/>
      <c r="LID463" s="17"/>
      <c r="LIE463" s="18"/>
      <c r="LIN463" s="16"/>
      <c r="LIO463" s="17"/>
      <c r="LIP463" s="18"/>
      <c r="LIY463" s="16"/>
      <c r="LIZ463" s="17"/>
      <c r="LJA463" s="18"/>
      <c r="LJJ463" s="16"/>
      <c r="LJK463" s="17"/>
      <c r="LJL463" s="18"/>
      <c r="LJU463" s="16"/>
      <c r="LJV463" s="17"/>
      <c r="LJW463" s="18"/>
      <c r="LKF463" s="16"/>
      <c r="LKG463" s="17"/>
      <c r="LKH463" s="18"/>
      <c r="LKQ463" s="16"/>
      <c r="LKR463" s="17"/>
      <c r="LKS463" s="18"/>
      <c r="LLB463" s="16"/>
      <c r="LLC463" s="17"/>
      <c r="LLD463" s="18"/>
      <c r="LLM463" s="16"/>
      <c r="LLN463" s="17"/>
      <c r="LLO463" s="18"/>
      <c r="LLX463" s="16"/>
      <c r="LLY463" s="17"/>
      <c r="LLZ463" s="18"/>
      <c r="LMI463" s="16"/>
      <c r="LMJ463" s="17"/>
      <c r="LMK463" s="18"/>
      <c r="LMT463" s="16"/>
      <c r="LMU463" s="17"/>
      <c r="LMV463" s="18"/>
      <c r="LNE463" s="16"/>
      <c r="LNF463" s="17"/>
      <c r="LNG463" s="18"/>
      <c r="LNP463" s="16"/>
      <c r="LNQ463" s="17"/>
      <c r="LNR463" s="18"/>
      <c r="LOA463" s="16"/>
      <c r="LOB463" s="17"/>
      <c r="LOC463" s="18"/>
      <c r="LOL463" s="16"/>
      <c r="LOM463" s="17"/>
      <c r="LON463" s="18"/>
      <c r="LOW463" s="16"/>
      <c r="LOX463" s="17"/>
      <c r="LOY463" s="18"/>
      <c r="LPH463" s="16"/>
      <c r="LPI463" s="17"/>
      <c r="LPJ463" s="18"/>
      <c r="LPS463" s="16"/>
      <c r="LPT463" s="17"/>
      <c r="LPU463" s="18"/>
      <c r="LQD463" s="16"/>
      <c r="LQE463" s="17"/>
      <c r="LQF463" s="18"/>
      <c r="LQO463" s="16"/>
      <c r="LQP463" s="17"/>
      <c r="LQQ463" s="18"/>
      <c r="LQZ463" s="16"/>
      <c r="LRA463" s="17"/>
      <c r="LRB463" s="18"/>
      <c r="LRK463" s="16"/>
      <c r="LRL463" s="17"/>
      <c r="LRM463" s="18"/>
      <c r="LRV463" s="16"/>
      <c r="LRW463" s="17"/>
      <c r="LRX463" s="18"/>
      <c r="LSG463" s="16"/>
      <c r="LSH463" s="17"/>
      <c r="LSI463" s="18"/>
      <c r="LSR463" s="16"/>
      <c r="LSS463" s="17"/>
      <c r="LST463" s="18"/>
      <c r="LTC463" s="16"/>
      <c r="LTD463" s="17"/>
      <c r="LTE463" s="18"/>
      <c r="LTN463" s="16"/>
      <c r="LTO463" s="17"/>
      <c r="LTP463" s="18"/>
      <c r="LTY463" s="16"/>
      <c r="LTZ463" s="17"/>
      <c r="LUA463" s="18"/>
      <c r="LUJ463" s="16"/>
      <c r="LUK463" s="17"/>
      <c r="LUL463" s="18"/>
      <c r="LUU463" s="16"/>
      <c r="LUV463" s="17"/>
      <c r="LUW463" s="18"/>
      <c r="LVF463" s="16"/>
      <c r="LVG463" s="17"/>
      <c r="LVH463" s="18"/>
      <c r="LVQ463" s="16"/>
      <c r="LVR463" s="17"/>
      <c r="LVS463" s="18"/>
      <c r="LWB463" s="16"/>
      <c r="LWC463" s="17"/>
      <c r="LWD463" s="18"/>
      <c r="LWM463" s="16"/>
      <c r="LWN463" s="17"/>
      <c r="LWO463" s="18"/>
      <c r="LWX463" s="16"/>
      <c r="LWY463" s="17"/>
      <c r="LWZ463" s="18"/>
      <c r="LXI463" s="16"/>
      <c r="LXJ463" s="17"/>
      <c r="LXK463" s="18"/>
      <c r="LXT463" s="16"/>
      <c r="LXU463" s="17"/>
      <c r="LXV463" s="18"/>
      <c r="LYE463" s="16"/>
      <c r="LYF463" s="17"/>
      <c r="LYG463" s="18"/>
      <c r="LYP463" s="16"/>
      <c r="LYQ463" s="17"/>
      <c r="LYR463" s="18"/>
      <c r="LZA463" s="16"/>
      <c r="LZB463" s="17"/>
      <c r="LZC463" s="18"/>
      <c r="LZL463" s="16"/>
      <c r="LZM463" s="17"/>
      <c r="LZN463" s="18"/>
      <c r="LZW463" s="16"/>
      <c r="LZX463" s="17"/>
      <c r="LZY463" s="18"/>
      <c r="MAH463" s="16"/>
      <c r="MAI463" s="17"/>
      <c r="MAJ463" s="18"/>
      <c r="MAS463" s="16"/>
      <c r="MAT463" s="17"/>
      <c r="MAU463" s="18"/>
      <c r="MBD463" s="16"/>
      <c r="MBE463" s="17"/>
      <c r="MBF463" s="18"/>
      <c r="MBO463" s="16"/>
      <c r="MBP463" s="17"/>
      <c r="MBQ463" s="18"/>
      <c r="MBZ463" s="16"/>
      <c r="MCA463" s="17"/>
      <c r="MCB463" s="18"/>
      <c r="MCK463" s="16"/>
      <c r="MCL463" s="17"/>
      <c r="MCM463" s="18"/>
      <c r="MCV463" s="16"/>
      <c r="MCW463" s="17"/>
      <c r="MCX463" s="18"/>
      <c r="MDG463" s="16"/>
      <c r="MDH463" s="17"/>
      <c r="MDI463" s="18"/>
      <c r="MDR463" s="16"/>
      <c r="MDS463" s="17"/>
      <c r="MDT463" s="18"/>
      <c r="MEC463" s="16"/>
      <c r="MED463" s="17"/>
      <c r="MEE463" s="18"/>
      <c r="MEN463" s="16"/>
      <c r="MEO463" s="17"/>
      <c r="MEP463" s="18"/>
      <c r="MEY463" s="16"/>
      <c r="MEZ463" s="17"/>
      <c r="MFA463" s="18"/>
      <c r="MFJ463" s="16"/>
      <c r="MFK463" s="17"/>
      <c r="MFL463" s="18"/>
      <c r="MFU463" s="16"/>
      <c r="MFV463" s="17"/>
      <c r="MFW463" s="18"/>
      <c r="MGF463" s="16"/>
      <c r="MGG463" s="17"/>
      <c r="MGH463" s="18"/>
      <c r="MGQ463" s="16"/>
      <c r="MGR463" s="17"/>
      <c r="MGS463" s="18"/>
      <c r="MHB463" s="16"/>
      <c r="MHC463" s="17"/>
      <c r="MHD463" s="18"/>
      <c r="MHM463" s="16"/>
      <c r="MHN463" s="17"/>
      <c r="MHO463" s="18"/>
      <c r="MHX463" s="16"/>
      <c r="MHY463" s="17"/>
      <c r="MHZ463" s="18"/>
      <c r="MII463" s="16"/>
      <c r="MIJ463" s="17"/>
      <c r="MIK463" s="18"/>
      <c r="MIT463" s="16"/>
      <c r="MIU463" s="17"/>
      <c r="MIV463" s="18"/>
      <c r="MJE463" s="16"/>
      <c r="MJF463" s="17"/>
      <c r="MJG463" s="18"/>
      <c r="MJP463" s="16"/>
      <c r="MJQ463" s="17"/>
      <c r="MJR463" s="18"/>
      <c r="MKA463" s="16"/>
      <c r="MKB463" s="17"/>
      <c r="MKC463" s="18"/>
      <c r="MKL463" s="16"/>
      <c r="MKM463" s="17"/>
      <c r="MKN463" s="18"/>
      <c r="MKW463" s="16"/>
      <c r="MKX463" s="17"/>
      <c r="MKY463" s="18"/>
      <c r="MLH463" s="16"/>
      <c r="MLI463" s="17"/>
      <c r="MLJ463" s="18"/>
      <c r="MLS463" s="16"/>
      <c r="MLT463" s="17"/>
      <c r="MLU463" s="18"/>
      <c r="MMD463" s="16"/>
      <c r="MME463" s="17"/>
      <c r="MMF463" s="18"/>
      <c r="MMO463" s="16"/>
      <c r="MMP463" s="17"/>
      <c r="MMQ463" s="18"/>
      <c r="MMZ463" s="16"/>
      <c r="MNA463" s="17"/>
      <c r="MNB463" s="18"/>
      <c r="MNK463" s="16"/>
      <c r="MNL463" s="17"/>
      <c r="MNM463" s="18"/>
      <c r="MNV463" s="16"/>
      <c r="MNW463" s="17"/>
      <c r="MNX463" s="18"/>
      <c r="MOG463" s="16"/>
      <c r="MOH463" s="17"/>
      <c r="MOI463" s="18"/>
      <c r="MOR463" s="16"/>
      <c r="MOS463" s="17"/>
      <c r="MOT463" s="18"/>
      <c r="MPC463" s="16"/>
      <c r="MPD463" s="17"/>
      <c r="MPE463" s="18"/>
      <c r="MPN463" s="16"/>
      <c r="MPO463" s="17"/>
      <c r="MPP463" s="18"/>
      <c r="MPY463" s="16"/>
      <c r="MPZ463" s="17"/>
      <c r="MQA463" s="18"/>
      <c r="MQJ463" s="16"/>
      <c r="MQK463" s="17"/>
      <c r="MQL463" s="18"/>
      <c r="MQU463" s="16"/>
      <c r="MQV463" s="17"/>
      <c r="MQW463" s="18"/>
      <c r="MRF463" s="16"/>
      <c r="MRG463" s="17"/>
      <c r="MRH463" s="18"/>
      <c r="MRQ463" s="16"/>
      <c r="MRR463" s="17"/>
      <c r="MRS463" s="18"/>
      <c r="MSB463" s="16"/>
      <c r="MSC463" s="17"/>
      <c r="MSD463" s="18"/>
      <c r="MSM463" s="16"/>
      <c r="MSN463" s="17"/>
      <c r="MSO463" s="18"/>
      <c r="MSX463" s="16"/>
      <c r="MSY463" s="17"/>
      <c r="MSZ463" s="18"/>
      <c r="MTI463" s="16"/>
      <c r="MTJ463" s="17"/>
      <c r="MTK463" s="18"/>
      <c r="MTT463" s="16"/>
      <c r="MTU463" s="17"/>
      <c r="MTV463" s="18"/>
      <c r="MUE463" s="16"/>
      <c r="MUF463" s="17"/>
      <c r="MUG463" s="18"/>
      <c r="MUP463" s="16"/>
      <c r="MUQ463" s="17"/>
      <c r="MUR463" s="18"/>
      <c r="MVA463" s="16"/>
      <c r="MVB463" s="17"/>
      <c r="MVC463" s="18"/>
      <c r="MVL463" s="16"/>
      <c r="MVM463" s="17"/>
      <c r="MVN463" s="18"/>
      <c r="MVW463" s="16"/>
      <c r="MVX463" s="17"/>
      <c r="MVY463" s="18"/>
      <c r="MWH463" s="16"/>
      <c r="MWI463" s="17"/>
      <c r="MWJ463" s="18"/>
      <c r="MWS463" s="16"/>
      <c r="MWT463" s="17"/>
      <c r="MWU463" s="18"/>
      <c r="MXD463" s="16"/>
      <c r="MXE463" s="17"/>
      <c r="MXF463" s="18"/>
      <c r="MXO463" s="16"/>
      <c r="MXP463" s="17"/>
      <c r="MXQ463" s="18"/>
      <c r="MXZ463" s="16"/>
      <c r="MYA463" s="17"/>
      <c r="MYB463" s="18"/>
      <c r="MYK463" s="16"/>
      <c r="MYL463" s="17"/>
      <c r="MYM463" s="18"/>
      <c r="MYV463" s="16"/>
      <c r="MYW463" s="17"/>
      <c r="MYX463" s="18"/>
      <c r="MZG463" s="16"/>
      <c r="MZH463" s="17"/>
      <c r="MZI463" s="18"/>
      <c r="MZR463" s="16"/>
      <c r="MZS463" s="17"/>
      <c r="MZT463" s="18"/>
      <c r="NAC463" s="16"/>
      <c r="NAD463" s="17"/>
      <c r="NAE463" s="18"/>
      <c r="NAN463" s="16"/>
      <c r="NAO463" s="17"/>
      <c r="NAP463" s="18"/>
      <c r="NAY463" s="16"/>
      <c r="NAZ463" s="17"/>
      <c r="NBA463" s="18"/>
      <c r="NBJ463" s="16"/>
      <c r="NBK463" s="17"/>
      <c r="NBL463" s="18"/>
      <c r="NBU463" s="16"/>
      <c r="NBV463" s="17"/>
      <c r="NBW463" s="18"/>
      <c r="NCF463" s="16"/>
      <c r="NCG463" s="17"/>
      <c r="NCH463" s="18"/>
      <c r="NCQ463" s="16"/>
      <c r="NCR463" s="17"/>
      <c r="NCS463" s="18"/>
      <c r="NDB463" s="16"/>
      <c r="NDC463" s="17"/>
      <c r="NDD463" s="18"/>
      <c r="NDM463" s="16"/>
      <c r="NDN463" s="17"/>
      <c r="NDO463" s="18"/>
      <c r="NDX463" s="16"/>
      <c r="NDY463" s="17"/>
      <c r="NDZ463" s="18"/>
      <c r="NEI463" s="16"/>
      <c r="NEJ463" s="17"/>
      <c r="NEK463" s="18"/>
      <c r="NET463" s="16"/>
      <c r="NEU463" s="17"/>
      <c r="NEV463" s="18"/>
      <c r="NFE463" s="16"/>
      <c r="NFF463" s="17"/>
      <c r="NFG463" s="18"/>
      <c r="NFP463" s="16"/>
      <c r="NFQ463" s="17"/>
      <c r="NFR463" s="18"/>
      <c r="NGA463" s="16"/>
      <c r="NGB463" s="17"/>
      <c r="NGC463" s="18"/>
      <c r="NGL463" s="16"/>
      <c r="NGM463" s="17"/>
      <c r="NGN463" s="18"/>
      <c r="NGW463" s="16"/>
      <c r="NGX463" s="17"/>
      <c r="NGY463" s="18"/>
      <c r="NHH463" s="16"/>
      <c r="NHI463" s="17"/>
      <c r="NHJ463" s="18"/>
      <c r="NHS463" s="16"/>
      <c r="NHT463" s="17"/>
      <c r="NHU463" s="18"/>
      <c r="NID463" s="16"/>
      <c r="NIE463" s="17"/>
      <c r="NIF463" s="18"/>
      <c r="NIO463" s="16"/>
      <c r="NIP463" s="17"/>
      <c r="NIQ463" s="18"/>
      <c r="NIZ463" s="16"/>
      <c r="NJA463" s="17"/>
      <c r="NJB463" s="18"/>
      <c r="NJK463" s="16"/>
      <c r="NJL463" s="17"/>
      <c r="NJM463" s="18"/>
      <c r="NJV463" s="16"/>
      <c r="NJW463" s="17"/>
      <c r="NJX463" s="18"/>
      <c r="NKG463" s="16"/>
      <c r="NKH463" s="17"/>
      <c r="NKI463" s="18"/>
      <c r="NKR463" s="16"/>
      <c r="NKS463" s="17"/>
      <c r="NKT463" s="18"/>
      <c r="NLC463" s="16"/>
      <c r="NLD463" s="17"/>
      <c r="NLE463" s="18"/>
      <c r="NLN463" s="16"/>
      <c r="NLO463" s="17"/>
      <c r="NLP463" s="18"/>
      <c r="NLY463" s="16"/>
      <c r="NLZ463" s="17"/>
      <c r="NMA463" s="18"/>
      <c r="NMJ463" s="16"/>
      <c r="NMK463" s="17"/>
      <c r="NML463" s="18"/>
      <c r="NMU463" s="16"/>
      <c r="NMV463" s="17"/>
      <c r="NMW463" s="18"/>
      <c r="NNF463" s="16"/>
      <c r="NNG463" s="17"/>
      <c r="NNH463" s="18"/>
      <c r="NNQ463" s="16"/>
      <c r="NNR463" s="17"/>
      <c r="NNS463" s="18"/>
      <c r="NOB463" s="16"/>
      <c r="NOC463" s="17"/>
      <c r="NOD463" s="18"/>
      <c r="NOM463" s="16"/>
      <c r="NON463" s="17"/>
      <c r="NOO463" s="18"/>
      <c r="NOX463" s="16"/>
      <c r="NOY463" s="17"/>
      <c r="NOZ463" s="18"/>
      <c r="NPI463" s="16"/>
      <c r="NPJ463" s="17"/>
      <c r="NPK463" s="18"/>
      <c r="NPT463" s="16"/>
      <c r="NPU463" s="17"/>
      <c r="NPV463" s="18"/>
      <c r="NQE463" s="16"/>
      <c r="NQF463" s="17"/>
      <c r="NQG463" s="18"/>
      <c r="NQP463" s="16"/>
      <c r="NQQ463" s="17"/>
      <c r="NQR463" s="18"/>
      <c r="NRA463" s="16"/>
      <c r="NRB463" s="17"/>
      <c r="NRC463" s="18"/>
      <c r="NRL463" s="16"/>
      <c r="NRM463" s="17"/>
      <c r="NRN463" s="18"/>
      <c r="NRW463" s="16"/>
      <c r="NRX463" s="17"/>
      <c r="NRY463" s="18"/>
      <c r="NSH463" s="16"/>
      <c r="NSI463" s="17"/>
      <c r="NSJ463" s="18"/>
      <c r="NSS463" s="16"/>
      <c r="NST463" s="17"/>
      <c r="NSU463" s="18"/>
      <c r="NTD463" s="16"/>
      <c r="NTE463" s="17"/>
      <c r="NTF463" s="18"/>
      <c r="NTO463" s="16"/>
      <c r="NTP463" s="17"/>
      <c r="NTQ463" s="18"/>
      <c r="NTZ463" s="16"/>
      <c r="NUA463" s="17"/>
      <c r="NUB463" s="18"/>
      <c r="NUK463" s="16"/>
      <c r="NUL463" s="17"/>
      <c r="NUM463" s="18"/>
      <c r="NUV463" s="16"/>
      <c r="NUW463" s="17"/>
      <c r="NUX463" s="18"/>
      <c r="NVG463" s="16"/>
      <c r="NVH463" s="17"/>
      <c r="NVI463" s="18"/>
      <c r="NVR463" s="16"/>
      <c r="NVS463" s="17"/>
      <c r="NVT463" s="18"/>
      <c r="NWC463" s="16"/>
      <c r="NWD463" s="17"/>
      <c r="NWE463" s="18"/>
      <c r="NWN463" s="16"/>
      <c r="NWO463" s="17"/>
      <c r="NWP463" s="18"/>
      <c r="NWY463" s="16"/>
      <c r="NWZ463" s="17"/>
      <c r="NXA463" s="18"/>
      <c r="NXJ463" s="16"/>
      <c r="NXK463" s="17"/>
      <c r="NXL463" s="18"/>
      <c r="NXU463" s="16"/>
      <c r="NXV463" s="17"/>
      <c r="NXW463" s="18"/>
      <c r="NYF463" s="16"/>
      <c r="NYG463" s="17"/>
      <c r="NYH463" s="18"/>
      <c r="NYQ463" s="16"/>
      <c r="NYR463" s="17"/>
      <c r="NYS463" s="18"/>
      <c r="NZB463" s="16"/>
      <c r="NZC463" s="17"/>
      <c r="NZD463" s="18"/>
      <c r="NZM463" s="16"/>
      <c r="NZN463" s="17"/>
      <c r="NZO463" s="18"/>
      <c r="NZX463" s="16"/>
      <c r="NZY463" s="17"/>
      <c r="NZZ463" s="18"/>
      <c r="OAI463" s="16"/>
      <c r="OAJ463" s="17"/>
      <c r="OAK463" s="18"/>
      <c r="OAT463" s="16"/>
      <c r="OAU463" s="17"/>
      <c r="OAV463" s="18"/>
      <c r="OBE463" s="16"/>
      <c r="OBF463" s="17"/>
      <c r="OBG463" s="18"/>
      <c r="OBP463" s="16"/>
      <c r="OBQ463" s="17"/>
      <c r="OBR463" s="18"/>
      <c r="OCA463" s="16"/>
      <c r="OCB463" s="17"/>
      <c r="OCC463" s="18"/>
      <c r="OCL463" s="16"/>
      <c r="OCM463" s="17"/>
      <c r="OCN463" s="18"/>
      <c r="OCW463" s="16"/>
      <c r="OCX463" s="17"/>
      <c r="OCY463" s="18"/>
      <c r="ODH463" s="16"/>
      <c r="ODI463" s="17"/>
      <c r="ODJ463" s="18"/>
      <c r="ODS463" s="16"/>
      <c r="ODT463" s="17"/>
      <c r="ODU463" s="18"/>
      <c r="OED463" s="16"/>
      <c r="OEE463" s="17"/>
      <c r="OEF463" s="18"/>
      <c r="OEO463" s="16"/>
      <c r="OEP463" s="17"/>
      <c r="OEQ463" s="18"/>
      <c r="OEZ463" s="16"/>
      <c r="OFA463" s="17"/>
      <c r="OFB463" s="18"/>
      <c r="OFK463" s="16"/>
      <c r="OFL463" s="17"/>
      <c r="OFM463" s="18"/>
      <c r="OFV463" s="16"/>
      <c r="OFW463" s="17"/>
      <c r="OFX463" s="18"/>
      <c r="OGG463" s="16"/>
      <c r="OGH463" s="17"/>
      <c r="OGI463" s="18"/>
      <c r="OGR463" s="16"/>
      <c r="OGS463" s="17"/>
      <c r="OGT463" s="18"/>
      <c r="OHC463" s="16"/>
      <c r="OHD463" s="17"/>
      <c r="OHE463" s="18"/>
      <c r="OHN463" s="16"/>
      <c r="OHO463" s="17"/>
      <c r="OHP463" s="18"/>
      <c r="OHY463" s="16"/>
      <c r="OHZ463" s="17"/>
      <c r="OIA463" s="18"/>
      <c r="OIJ463" s="16"/>
      <c r="OIK463" s="17"/>
      <c r="OIL463" s="18"/>
      <c r="OIU463" s="16"/>
      <c r="OIV463" s="17"/>
      <c r="OIW463" s="18"/>
      <c r="OJF463" s="16"/>
      <c r="OJG463" s="17"/>
      <c r="OJH463" s="18"/>
      <c r="OJQ463" s="16"/>
      <c r="OJR463" s="17"/>
      <c r="OJS463" s="18"/>
      <c r="OKB463" s="16"/>
      <c r="OKC463" s="17"/>
      <c r="OKD463" s="18"/>
      <c r="OKM463" s="16"/>
      <c r="OKN463" s="17"/>
      <c r="OKO463" s="18"/>
      <c r="OKX463" s="16"/>
      <c r="OKY463" s="17"/>
      <c r="OKZ463" s="18"/>
      <c r="OLI463" s="16"/>
      <c r="OLJ463" s="17"/>
      <c r="OLK463" s="18"/>
      <c r="OLT463" s="16"/>
      <c r="OLU463" s="17"/>
      <c r="OLV463" s="18"/>
      <c r="OME463" s="16"/>
      <c r="OMF463" s="17"/>
      <c r="OMG463" s="18"/>
      <c r="OMP463" s="16"/>
      <c r="OMQ463" s="17"/>
      <c r="OMR463" s="18"/>
      <c r="ONA463" s="16"/>
      <c r="ONB463" s="17"/>
      <c r="ONC463" s="18"/>
      <c r="ONL463" s="16"/>
      <c r="ONM463" s="17"/>
      <c r="ONN463" s="18"/>
      <c r="ONW463" s="16"/>
      <c r="ONX463" s="17"/>
      <c r="ONY463" s="18"/>
      <c r="OOH463" s="16"/>
      <c r="OOI463" s="17"/>
      <c r="OOJ463" s="18"/>
      <c r="OOS463" s="16"/>
      <c r="OOT463" s="17"/>
      <c r="OOU463" s="18"/>
      <c r="OPD463" s="16"/>
      <c r="OPE463" s="17"/>
      <c r="OPF463" s="18"/>
      <c r="OPO463" s="16"/>
      <c r="OPP463" s="17"/>
      <c r="OPQ463" s="18"/>
      <c r="OPZ463" s="16"/>
      <c r="OQA463" s="17"/>
      <c r="OQB463" s="18"/>
      <c r="OQK463" s="16"/>
      <c r="OQL463" s="17"/>
      <c r="OQM463" s="18"/>
      <c r="OQV463" s="16"/>
      <c r="OQW463" s="17"/>
      <c r="OQX463" s="18"/>
      <c r="ORG463" s="16"/>
      <c r="ORH463" s="17"/>
      <c r="ORI463" s="18"/>
      <c r="ORR463" s="16"/>
      <c r="ORS463" s="17"/>
      <c r="ORT463" s="18"/>
      <c r="OSC463" s="16"/>
      <c r="OSD463" s="17"/>
      <c r="OSE463" s="18"/>
      <c r="OSN463" s="16"/>
      <c r="OSO463" s="17"/>
      <c r="OSP463" s="18"/>
      <c r="OSY463" s="16"/>
      <c r="OSZ463" s="17"/>
      <c r="OTA463" s="18"/>
      <c r="OTJ463" s="16"/>
      <c r="OTK463" s="17"/>
      <c r="OTL463" s="18"/>
      <c r="OTU463" s="16"/>
      <c r="OTV463" s="17"/>
      <c r="OTW463" s="18"/>
      <c r="OUF463" s="16"/>
      <c r="OUG463" s="17"/>
      <c r="OUH463" s="18"/>
      <c r="OUQ463" s="16"/>
      <c r="OUR463" s="17"/>
      <c r="OUS463" s="18"/>
      <c r="OVB463" s="16"/>
      <c r="OVC463" s="17"/>
      <c r="OVD463" s="18"/>
      <c r="OVM463" s="16"/>
      <c r="OVN463" s="17"/>
      <c r="OVO463" s="18"/>
      <c r="OVX463" s="16"/>
      <c r="OVY463" s="17"/>
      <c r="OVZ463" s="18"/>
      <c r="OWI463" s="16"/>
      <c r="OWJ463" s="17"/>
      <c r="OWK463" s="18"/>
      <c r="OWT463" s="16"/>
      <c r="OWU463" s="17"/>
      <c r="OWV463" s="18"/>
      <c r="OXE463" s="16"/>
      <c r="OXF463" s="17"/>
      <c r="OXG463" s="18"/>
      <c r="OXP463" s="16"/>
      <c r="OXQ463" s="17"/>
      <c r="OXR463" s="18"/>
      <c r="OYA463" s="16"/>
      <c r="OYB463" s="17"/>
      <c r="OYC463" s="18"/>
      <c r="OYL463" s="16"/>
      <c r="OYM463" s="17"/>
      <c r="OYN463" s="18"/>
      <c r="OYW463" s="16"/>
      <c r="OYX463" s="17"/>
      <c r="OYY463" s="18"/>
      <c r="OZH463" s="16"/>
      <c r="OZI463" s="17"/>
      <c r="OZJ463" s="18"/>
      <c r="OZS463" s="16"/>
      <c r="OZT463" s="17"/>
      <c r="OZU463" s="18"/>
      <c r="PAD463" s="16"/>
      <c r="PAE463" s="17"/>
      <c r="PAF463" s="18"/>
      <c r="PAO463" s="16"/>
      <c r="PAP463" s="17"/>
      <c r="PAQ463" s="18"/>
      <c r="PAZ463" s="16"/>
      <c r="PBA463" s="17"/>
      <c r="PBB463" s="18"/>
      <c r="PBK463" s="16"/>
      <c r="PBL463" s="17"/>
      <c r="PBM463" s="18"/>
      <c r="PBV463" s="16"/>
      <c r="PBW463" s="17"/>
      <c r="PBX463" s="18"/>
      <c r="PCG463" s="16"/>
      <c r="PCH463" s="17"/>
      <c r="PCI463" s="18"/>
      <c r="PCR463" s="16"/>
      <c r="PCS463" s="17"/>
      <c r="PCT463" s="18"/>
      <c r="PDC463" s="16"/>
      <c r="PDD463" s="17"/>
      <c r="PDE463" s="18"/>
      <c r="PDN463" s="16"/>
      <c r="PDO463" s="17"/>
      <c r="PDP463" s="18"/>
      <c r="PDY463" s="16"/>
      <c r="PDZ463" s="17"/>
      <c r="PEA463" s="18"/>
      <c r="PEJ463" s="16"/>
      <c r="PEK463" s="17"/>
      <c r="PEL463" s="18"/>
      <c r="PEU463" s="16"/>
      <c r="PEV463" s="17"/>
      <c r="PEW463" s="18"/>
      <c r="PFF463" s="16"/>
      <c r="PFG463" s="17"/>
      <c r="PFH463" s="18"/>
      <c r="PFQ463" s="16"/>
      <c r="PFR463" s="17"/>
      <c r="PFS463" s="18"/>
      <c r="PGB463" s="16"/>
      <c r="PGC463" s="17"/>
      <c r="PGD463" s="18"/>
      <c r="PGM463" s="16"/>
      <c r="PGN463" s="17"/>
      <c r="PGO463" s="18"/>
      <c r="PGX463" s="16"/>
      <c r="PGY463" s="17"/>
      <c r="PGZ463" s="18"/>
      <c r="PHI463" s="16"/>
      <c r="PHJ463" s="17"/>
      <c r="PHK463" s="18"/>
      <c r="PHT463" s="16"/>
      <c r="PHU463" s="17"/>
      <c r="PHV463" s="18"/>
      <c r="PIE463" s="16"/>
      <c r="PIF463" s="17"/>
      <c r="PIG463" s="18"/>
      <c r="PIP463" s="16"/>
      <c r="PIQ463" s="17"/>
      <c r="PIR463" s="18"/>
      <c r="PJA463" s="16"/>
      <c r="PJB463" s="17"/>
      <c r="PJC463" s="18"/>
      <c r="PJL463" s="16"/>
      <c r="PJM463" s="17"/>
      <c r="PJN463" s="18"/>
      <c r="PJW463" s="16"/>
      <c r="PJX463" s="17"/>
      <c r="PJY463" s="18"/>
      <c r="PKH463" s="16"/>
      <c r="PKI463" s="17"/>
      <c r="PKJ463" s="18"/>
      <c r="PKS463" s="16"/>
      <c r="PKT463" s="17"/>
      <c r="PKU463" s="18"/>
      <c r="PLD463" s="16"/>
      <c r="PLE463" s="17"/>
      <c r="PLF463" s="18"/>
      <c r="PLO463" s="16"/>
      <c r="PLP463" s="17"/>
      <c r="PLQ463" s="18"/>
      <c r="PLZ463" s="16"/>
      <c r="PMA463" s="17"/>
      <c r="PMB463" s="18"/>
      <c r="PMK463" s="16"/>
      <c r="PML463" s="17"/>
      <c r="PMM463" s="18"/>
      <c r="PMV463" s="16"/>
      <c r="PMW463" s="17"/>
      <c r="PMX463" s="18"/>
      <c r="PNG463" s="16"/>
      <c r="PNH463" s="17"/>
      <c r="PNI463" s="18"/>
      <c r="PNR463" s="16"/>
      <c r="PNS463" s="17"/>
      <c r="PNT463" s="18"/>
      <c r="POC463" s="16"/>
      <c r="POD463" s="17"/>
      <c r="POE463" s="18"/>
      <c r="PON463" s="16"/>
      <c r="POO463" s="17"/>
      <c r="POP463" s="18"/>
      <c r="POY463" s="16"/>
      <c r="POZ463" s="17"/>
      <c r="PPA463" s="18"/>
      <c r="PPJ463" s="16"/>
      <c r="PPK463" s="17"/>
      <c r="PPL463" s="18"/>
      <c r="PPU463" s="16"/>
      <c r="PPV463" s="17"/>
      <c r="PPW463" s="18"/>
      <c r="PQF463" s="16"/>
      <c r="PQG463" s="17"/>
      <c r="PQH463" s="18"/>
      <c r="PQQ463" s="16"/>
      <c r="PQR463" s="17"/>
      <c r="PQS463" s="18"/>
      <c r="PRB463" s="16"/>
      <c r="PRC463" s="17"/>
      <c r="PRD463" s="18"/>
      <c r="PRM463" s="16"/>
      <c r="PRN463" s="17"/>
      <c r="PRO463" s="18"/>
      <c r="PRX463" s="16"/>
      <c r="PRY463" s="17"/>
      <c r="PRZ463" s="18"/>
      <c r="PSI463" s="16"/>
      <c r="PSJ463" s="17"/>
      <c r="PSK463" s="18"/>
      <c r="PST463" s="16"/>
      <c r="PSU463" s="17"/>
      <c r="PSV463" s="18"/>
      <c r="PTE463" s="16"/>
      <c r="PTF463" s="17"/>
      <c r="PTG463" s="18"/>
      <c r="PTP463" s="16"/>
      <c r="PTQ463" s="17"/>
      <c r="PTR463" s="18"/>
      <c r="PUA463" s="16"/>
      <c r="PUB463" s="17"/>
      <c r="PUC463" s="18"/>
      <c r="PUL463" s="16"/>
      <c r="PUM463" s="17"/>
      <c r="PUN463" s="18"/>
      <c r="PUW463" s="16"/>
      <c r="PUX463" s="17"/>
      <c r="PUY463" s="18"/>
      <c r="PVH463" s="16"/>
      <c r="PVI463" s="17"/>
      <c r="PVJ463" s="18"/>
      <c r="PVS463" s="16"/>
      <c r="PVT463" s="17"/>
      <c r="PVU463" s="18"/>
      <c r="PWD463" s="16"/>
      <c r="PWE463" s="17"/>
      <c r="PWF463" s="18"/>
      <c r="PWO463" s="16"/>
      <c r="PWP463" s="17"/>
      <c r="PWQ463" s="18"/>
      <c r="PWZ463" s="16"/>
      <c r="PXA463" s="17"/>
      <c r="PXB463" s="18"/>
      <c r="PXK463" s="16"/>
      <c r="PXL463" s="17"/>
      <c r="PXM463" s="18"/>
      <c r="PXV463" s="16"/>
      <c r="PXW463" s="17"/>
      <c r="PXX463" s="18"/>
      <c r="PYG463" s="16"/>
      <c r="PYH463" s="17"/>
      <c r="PYI463" s="18"/>
      <c r="PYR463" s="16"/>
      <c r="PYS463" s="17"/>
      <c r="PYT463" s="18"/>
      <c r="PZC463" s="16"/>
      <c r="PZD463" s="17"/>
      <c r="PZE463" s="18"/>
      <c r="PZN463" s="16"/>
      <c r="PZO463" s="17"/>
      <c r="PZP463" s="18"/>
      <c r="PZY463" s="16"/>
      <c r="PZZ463" s="17"/>
      <c r="QAA463" s="18"/>
      <c r="QAJ463" s="16"/>
      <c r="QAK463" s="17"/>
      <c r="QAL463" s="18"/>
      <c r="QAU463" s="16"/>
      <c r="QAV463" s="17"/>
      <c r="QAW463" s="18"/>
      <c r="QBF463" s="16"/>
      <c r="QBG463" s="17"/>
      <c r="QBH463" s="18"/>
      <c r="QBQ463" s="16"/>
      <c r="QBR463" s="17"/>
      <c r="QBS463" s="18"/>
      <c r="QCB463" s="16"/>
      <c r="QCC463" s="17"/>
      <c r="QCD463" s="18"/>
      <c r="QCM463" s="16"/>
      <c r="QCN463" s="17"/>
      <c r="QCO463" s="18"/>
      <c r="QCX463" s="16"/>
      <c r="QCY463" s="17"/>
      <c r="QCZ463" s="18"/>
      <c r="QDI463" s="16"/>
      <c r="QDJ463" s="17"/>
      <c r="QDK463" s="18"/>
      <c r="QDT463" s="16"/>
      <c r="QDU463" s="17"/>
      <c r="QDV463" s="18"/>
      <c r="QEE463" s="16"/>
      <c r="QEF463" s="17"/>
      <c r="QEG463" s="18"/>
      <c r="QEP463" s="16"/>
      <c r="QEQ463" s="17"/>
      <c r="QER463" s="18"/>
      <c r="QFA463" s="16"/>
      <c r="QFB463" s="17"/>
      <c r="QFC463" s="18"/>
      <c r="QFL463" s="16"/>
      <c r="QFM463" s="17"/>
      <c r="QFN463" s="18"/>
      <c r="QFW463" s="16"/>
      <c r="QFX463" s="17"/>
      <c r="QFY463" s="18"/>
      <c r="QGH463" s="16"/>
      <c r="QGI463" s="17"/>
      <c r="QGJ463" s="18"/>
      <c r="QGS463" s="16"/>
      <c r="QGT463" s="17"/>
      <c r="QGU463" s="18"/>
      <c r="QHD463" s="16"/>
      <c r="QHE463" s="17"/>
      <c r="QHF463" s="18"/>
      <c r="QHO463" s="16"/>
      <c r="QHP463" s="17"/>
      <c r="QHQ463" s="18"/>
      <c r="QHZ463" s="16"/>
      <c r="QIA463" s="17"/>
      <c r="QIB463" s="18"/>
      <c r="QIK463" s="16"/>
      <c r="QIL463" s="17"/>
      <c r="QIM463" s="18"/>
      <c r="QIV463" s="16"/>
      <c r="QIW463" s="17"/>
      <c r="QIX463" s="18"/>
      <c r="QJG463" s="16"/>
      <c r="QJH463" s="17"/>
      <c r="QJI463" s="18"/>
      <c r="QJR463" s="16"/>
      <c r="QJS463" s="17"/>
      <c r="QJT463" s="18"/>
      <c r="QKC463" s="16"/>
      <c r="QKD463" s="17"/>
      <c r="QKE463" s="18"/>
      <c r="QKN463" s="16"/>
      <c r="QKO463" s="17"/>
      <c r="QKP463" s="18"/>
      <c r="QKY463" s="16"/>
      <c r="QKZ463" s="17"/>
      <c r="QLA463" s="18"/>
      <c r="QLJ463" s="16"/>
      <c r="QLK463" s="17"/>
      <c r="QLL463" s="18"/>
      <c r="QLU463" s="16"/>
      <c r="QLV463" s="17"/>
      <c r="QLW463" s="18"/>
      <c r="QMF463" s="16"/>
      <c r="QMG463" s="17"/>
      <c r="QMH463" s="18"/>
      <c r="QMQ463" s="16"/>
      <c r="QMR463" s="17"/>
      <c r="QMS463" s="18"/>
      <c r="QNB463" s="16"/>
      <c r="QNC463" s="17"/>
      <c r="QND463" s="18"/>
      <c r="QNM463" s="16"/>
      <c r="QNN463" s="17"/>
      <c r="QNO463" s="18"/>
      <c r="QNX463" s="16"/>
      <c r="QNY463" s="17"/>
      <c r="QNZ463" s="18"/>
      <c r="QOI463" s="16"/>
      <c r="QOJ463" s="17"/>
      <c r="QOK463" s="18"/>
      <c r="QOT463" s="16"/>
      <c r="QOU463" s="17"/>
      <c r="QOV463" s="18"/>
      <c r="QPE463" s="16"/>
      <c r="QPF463" s="17"/>
      <c r="QPG463" s="18"/>
      <c r="QPP463" s="16"/>
      <c r="QPQ463" s="17"/>
      <c r="QPR463" s="18"/>
      <c r="QQA463" s="16"/>
      <c r="QQB463" s="17"/>
      <c r="QQC463" s="18"/>
      <c r="QQL463" s="16"/>
      <c r="QQM463" s="17"/>
      <c r="QQN463" s="18"/>
      <c r="QQW463" s="16"/>
      <c r="QQX463" s="17"/>
      <c r="QQY463" s="18"/>
      <c r="QRH463" s="16"/>
      <c r="QRI463" s="17"/>
      <c r="QRJ463" s="18"/>
      <c r="QRS463" s="16"/>
      <c r="QRT463" s="17"/>
      <c r="QRU463" s="18"/>
      <c r="QSD463" s="16"/>
      <c r="QSE463" s="17"/>
      <c r="QSF463" s="18"/>
      <c r="QSO463" s="16"/>
      <c r="QSP463" s="17"/>
      <c r="QSQ463" s="18"/>
      <c r="QSZ463" s="16"/>
      <c r="QTA463" s="17"/>
      <c r="QTB463" s="18"/>
      <c r="QTK463" s="16"/>
      <c r="QTL463" s="17"/>
      <c r="QTM463" s="18"/>
      <c r="QTV463" s="16"/>
      <c r="QTW463" s="17"/>
      <c r="QTX463" s="18"/>
      <c r="QUG463" s="16"/>
      <c r="QUH463" s="17"/>
      <c r="QUI463" s="18"/>
      <c r="QUR463" s="16"/>
      <c r="QUS463" s="17"/>
      <c r="QUT463" s="18"/>
      <c r="QVC463" s="16"/>
      <c r="QVD463" s="17"/>
      <c r="QVE463" s="18"/>
      <c r="QVN463" s="16"/>
      <c r="QVO463" s="17"/>
      <c r="QVP463" s="18"/>
      <c r="QVY463" s="16"/>
      <c r="QVZ463" s="17"/>
      <c r="QWA463" s="18"/>
      <c r="QWJ463" s="16"/>
      <c r="QWK463" s="17"/>
      <c r="QWL463" s="18"/>
      <c r="QWU463" s="16"/>
      <c r="QWV463" s="17"/>
      <c r="QWW463" s="18"/>
      <c r="QXF463" s="16"/>
      <c r="QXG463" s="17"/>
      <c r="QXH463" s="18"/>
      <c r="QXQ463" s="16"/>
      <c r="QXR463" s="17"/>
      <c r="QXS463" s="18"/>
      <c r="QYB463" s="16"/>
      <c r="QYC463" s="17"/>
      <c r="QYD463" s="18"/>
      <c r="QYM463" s="16"/>
      <c r="QYN463" s="17"/>
      <c r="QYO463" s="18"/>
      <c r="QYX463" s="16"/>
      <c r="QYY463" s="17"/>
      <c r="QYZ463" s="18"/>
      <c r="QZI463" s="16"/>
      <c r="QZJ463" s="17"/>
      <c r="QZK463" s="18"/>
      <c r="QZT463" s="16"/>
      <c r="QZU463" s="17"/>
      <c r="QZV463" s="18"/>
      <c r="RAE463" s="16"/>
      <c r="RAF463" s="17"/>
      <c r="RAG463" s="18"/>
      <c r="RAP463" s="16"/>
      <c r="RAQ463" s="17"/>
      <c r="RAR463" s="18"/>
      <c r="RBA463" s="16"/>
      <c r="RBB463" s="17"/>
      <c r="RBC463" s="18"/>
      <c r="RBL463" s="16"/>
      <c r="RBM463" s="17"/>
      <c r="RBN463" s="18"/>
      <c r="RBW463" s="16"/>
      <c r="RBX463" s="17"/>
      <c r="RBY463" s="18"/>
      <c r="RCH463" s="16"/>
      <c r="RCI463" s="17"/>
      <c r="RCJ463" s="18"/>
      <c r="RCS463" s="16"/>
      <c r="RCT463" s="17"/>
      <c r="RCU463" s="18"/>
      <c r="RDD463" s="16"/>
      <c r="RDE463" s="17"/>
      <c r="RDF463" s="18"/>
      <c r="RDO463" s="16"/>
      <c r="RDP463" s="17"/>
      <c r="RDQ463" s="18"/>
      <c r="RDZ463" s="16"/>
      <c r="REA463" s="17"/>
      <c r="REB463" s="18"/>
      <c r="REK463" s="16"/>
      <c r="REL463" s="17"/>
      <c r="REM463" s="18"/>
      <c r="REV463" s="16"/>
      <c r="REW463" s="17"/>
      <c r="REX463" s="18"/>
      <c r="RFG463" s="16"/>
      <c r="RFH463" s="17"/>
      <c r="RFI463" s="18"/>
      <c r="RFR463" s="16"/>
      <c r="RFS463" s="17"/>
      <c r="RFT463" s="18"/>
      <c r="RGC463" s="16"/>
      <c r="RGD463" s="17"/>
      <c r="RGE463" s="18"/>
      <c r="RGN463" s="16"/>
      <c r="RGO463" s="17"/>
      <c r="RGP463" s="18"/>
      <c r="RGY463" s="16"/>
      <c r="RGZ463" s="17"/>
      <c r="RHA463" s="18"/>
      <c r="RHJ463" s="16"/>
      <c r="RHK463" s="17"/>
      <c r="RHL463" s="18"/>
      <c r="RHU463" s="16"/>
      <c r="RHV463" s="17"/>
      <c r="RHW463" s="18"/>
      <c r="RIF463" s="16"/>
      <c r="RIG463" s="17"/>
      <c r="RIH463" s="18"/>
      <c r="RIQ463" s="16"/>
      <c r="RIR463" s="17"/>
      <c r="RIS463" s="18"/>
      <c r="RJB463" s="16"/>
      <c r="RJC463" s="17"/>
      <c r="RJD463" s="18"/>
      <c r="RJM463" s="16"/>
      <c r="RJN463" s="17"/>
      <c r="RJO463" s="18"/>
      <c r="RJX463" s="16"/>
      <c r="RJY463" s="17"/>
      <c r="RJZ463" s="18"/>
      <c r="RKI463" s="16"/>
      <c r="RKJ463" s="17"/>
      <c r="RKK463" s="18"/>
      <c r="RKT463" s="16"/>
      <c r="RKU463" s="17"/>
      <c r="RKV463" s="18"/>
      <c r="RLE463" s="16"/>
      <c r="RLF463" s="17"/>
      <c r="RLG463" s="18"/>
      <c r="RLP463" s="16"/>
      <c r="RLQ463" s="17"/>
      <c r="RLR463" s="18"/>
      <c r="RMA463" s="16"/>
      <c r="RMB463" s="17"/>
      <c r="RMC463" s="18"/>
      <c r="RML463" s="16"/>
      <c r="RMM463" s="17"/>
      <c r="RMN463" s="18"/>
      <c r="RMW463" s="16"/>
      <c r="RMX463" s="17"/>
      <c r="RMY463" s="18"/>
      <c r="RNH463" s="16"/>
      <c r="RNI463" s="17"/>
      <c r="RNJ463" s="18"/>
      <c r="RNS463" s="16"/>
      <c r="RNT463" s="17"/>
      <c r="RNU463" s="18"/>
      <c r="ROD463" s="16"/>
      <c r="ROE463" s="17"/>
      <c r="ROF463" s="18"/>
      <c r="ROO463" s="16"/>
      <c r="ROP463" s="17"/>
      <c r="ROQ463" s="18"/>
      <c r="ROZ463" s="16"/>
      <c r="RPA463" s="17"/>
      <c r="RPB463" s="18"/>
      <c r="RPK463" s="16"/>
      <c r="RPL463" s="17"/>
      <c r="RPM463" s="18"/>
      <c r="RPV463" s="16"/>
      <c r="RPW463" s="17"/>
      <c r="RPX463" s="18"/>
      <c r="RQG463" s="16"/>
      <c r="RQH463" s="17"/>
      <c r="RQI463" s="18"/>
      <c r="RQR463" s="16"/>
      <c r="RQS463" s="17"/>
      <c r="RQT463" s="18"/>
      <c r="RRC463" s="16"/>
      <c r="RRD463" s="17"/>
      <c r="RRE463" s="18"/>
      <c r="RRN463" s="16"/>
      <c r="RRO463" s="17"/>
      <c r="RRP463" s="18"/>
      <c r="RRY463" s="16"/>
      <c r="RRZ463" s="17"/>
      <c r="RSA463" s="18"/>
      <c r="RSJ463" s="16"/>
      <c r="RSK463" s="17"/>
      <c r="RSL463" s="18"/>
      <c r="RSU463" s="16"/>
      <c r="RSV463" s="17"/>
      <c r="RSW463" s="18"/>
      <c r="RTF463" s="16"/>
      <c r="RTG463" s="17"/>
      <c r="RTH463" s="18"/>
      <c r="RTQ463" s="16"/>
      <c r="RTR463" s="17"/>
      <c r="RTS463" s="18"/>
      <c r="RUB463" s="16"/>
      <c r="RUC463" s="17"/>
      <c r="RUD463" s="18"/>
      <c r="RUM463" s="16"/>
      <c r="RUN463" s="17"/>
      <c r="RUO463" s="18"/>
      <c r="RUX463" s="16"/>
      <c r="RUY463" s="17"/>
      <c r="RUZ463" s="18"/>
      <c r="RVI463" s="16"/>
      <c r="RVJ463" s="17"/>
      <c r="RVK463" s="18"/>
      <c r="RVT463" s="16"/>
      <c r="RVU463" s="17"/>
      <c r="RVV463" s="18"/>
      <c r="RWE463" s="16"/>
      <c r="RWF463" s="17"/>
      <c r="RWG463" s="18"/>
      <c r="RWP463" s="16"/>
      <c r="RWQ463" s="17"/>
      <c r="RWR463" s="18"/>
      <c r="RXA463" s="16"/>
      <c r="RXB463" s="17"/>
      <c r="RXC463" s="18"/>
      <c r="RXL463" s="16"/>
      <c r="RXM463" s="17"/>
      <c r="RXN463" s="18"/>
      <c r="RXW463" s="16"/>
      <c r="RXX463" s="17"/>
      <c r="RXY463" s="18"/>
      <c r="RYH463" s="16"/>
      <c r="RYI463" s="17"/>
      <c r="RYJ463" s="18"/>
      <c r="RYS463" s="16"/>
      <c r="RYT463" s="17"/>
      <c r="RYU463" s="18"/>
      <c r="RZD463" s="16"/>
      <c r="RZE463" s="17"/>
      <c r="RZF463" s="18"/>
      <c r="RZO463" s="16"/>
      <c r="RZP463" s="17"/>
      <c r="RZQ463" s="18"/>
      <c r="RZZ463" s="16"/>
      <c r="SAA463" s="17"/>
      <c r="SAB463" s="18"/>
      <c r="SAK463" s="16"/>
      <c r="SAL463" s="17"/>
      <c r="SAM463" s="18"/>
      <c r="SAV463" s="16"/>
      <c r="SAW463" s="17"/>
      <c r="SAX463" s="18"/>
      <c r="SBG463" s="16"/>
      <c r="SBH463" s="17"/>
      <c r="SBI463" s="18"/>
      <c r="SBR463" s="16"/>
      <c r="SBS463" s="17"/>
      <c r="SBT463" s="18"/>
      <c r="SCC463" s="16"/>
      <c r="SCD463" s="17"/>
      <c r="SCE463" s="18"/>
      <c r="SCN463" s="16"/>
      <c r="SCO463" s="17"/>
      <c r="SCP463" s="18"/>
      <c r="SCY463" s="16"/>
      <c r="SCZ463" s="17"/>
      <c r="SDA463" s="18"/>
      <c r="SDJ463" s="16"/>
      <c r="SDK463" s="17"/>
      <c r="SDL463" s="18"/>
      <c r="SDU463" s="16"/>
      <c r="SDV463" s="17"/>
      <c r="SDW463" s="18"/>
      <c r="SEF463" s="16"/>
      <c r="SEG463" s="17"/>
      <c r="SEH463" s="18"/>
      <c r="SEQ463" s="16"/>
      <c r="SER463" s="17"/>
      <c r="SES463" s="18"/>
      <c r="SFB463" s="16"/>
      <c r="SFC463" s="17"/>
      <c r="SFD463" s="18"/>
      <c r="SFM463" s="16"/>
      <c r="SFN463" s="17"/>
      <c r="SFO463" s="18"/>
      <c r="SFX463" s="16"/>
      <c r="SFY463" s="17"/>
      <c r="SFZ463" s="18"/>
      <c r="SGI463" s="16"/>
      <c r="SGJ463" s="17"/>
      <c r="SGK463" s="18"/>
      <c r="SGT463" s="16"/>
      <c r="SGU463" s="17"/>
      <c r="SGV463" s="18"/>
      <c r="SHE463" s="16"/>
      <c r="SHF463" s="17"/>
      <c r="SHG463" s="18"/>
      <c r="SHP463" s="16"/>
      <c r="SHQ463" s="17"/>
      <c r="SHR463" s="18"/>
      <c r="SIA463" s="16"/>
      <c r="SIB463" s="17"/>
      <c r="SIC463" s="18"/>
      <c r="SIL463" s="16"/>
      <c r="SIM463" s="17"/>
      <c r="SIN463" s="18"/>
      <c r="SIW463" s="16"/>
      <c r="SIX463" s="17"/>
      <c r="SIY463" s="18"/>
      <c r="SJH463" s="16"/>
      <c r="SJI463" s="17"/>
      <c r="SJJ463" s="18"/>
      <c r="SJS463" s="16"/>
      <c r="SJT463" s="17"/>
      <c r="SJU463" s="18"/>
      <c r="SKD463" s="16"/>
      <c r="SKE463" s="17"/>
      <c r="SKF463" s="18"/>
      <c r="SKO463" s="16"/>
      <c r="SKP463" s="17"/>
      <c r="SKQ463" s="18"/>
      <c r="SKZ463" s="16"/>
      <c r="SLA463" s="17"/>
      <c r="SLB463" s="18"/>
      <c r="SLK463" s="16"/>
      <c r="SLL463" s="17"/>
      <c r="SLM463" s="18"/>
      <c r="SLV463" s="16"/>
      <c r="SLW463" s="17"/>
      <c r="SLX463" s="18"/>
      <c r="SMG463" s="16"/>
      <c r="SMH463" s="17"/>
      <c r="SMI463" s="18"/>
      <c r="SMR463" s="16"/>
      <c r="SMS463" s="17"/>
      <c r="SMT463" s="18"/>
      <c r="SNC463" s="16"/>
      <c r="SND463" s="17"/>
      <c r="SNE463" s="18"/>
      <c r="SNN463" s="16"/>
      <c r="SNO463" s="17"/>
      <c r="SNP463" s="18"/>
      <c r="SNY463" s="16"/>
      <c r="SNZ463" s="17"/>
      <c r="SOA463" s="18"/>
      <c r="SOJ463" s="16"/>
      <c r="SOK463" s="17"/>
      <c r="SOL463" s="18"/>
      <c r="SOU463" s="16"/>
      <c r="SOV463" s="17"/>
      <c r="SOW463" s="18"/>
      <c r="SPF463" s="16"/>
      <c r="SPG463" s="17"/>
      <c r="SPH463" s="18"/>
      <c r="SPQ463" s="16"/>
      <c r="SPR463" s="17"/>
      <c r="SPS463" s="18"/>
      <c r="SQB463" s="16"/>
      <c r="SQC463" s="17"/>
      <c r="SQD463" s="18"/>
      <c r="SQM463" s="16"/>
      <c r="SQN463" s="17"/>
      <c r="SQO463" s="18"/>
      <c r="SQX463" s="16"/>
      <c r="SQY463" s="17"/>
      <c r="SQZ463" s="18"/>
      <c r="SRI463" s="16"/>
      <c r="SRJ463" s="17"/>
      <c r="SRK463" s="18"/>
      <c r="SRT463" s="16"/>
      <c r="SRU463" s="17"/>
      <c r="SRV463" s="18"/>
      <c r="SSE463" s="16"/>
      <c r="SSF463" s="17"/>
      <c r="SSG463" s="18"/>
      <c r="SSP463" s="16"/>
      <c r="SSQ463" s="17"/>
      <c r="SSR463" s="18"/>
      <c r="STA463" s="16"/>
      <c r="STB463" s="17"/>
      <c r="STC463" s="18"/>
      <c r="STL463" s="16"/>
      <c r="STM463" s="17"/>
      <c r="STN463" s="18"/>
      <c r="STW463" s="16"/>
      <c r="STX463" s="17"/>
      <c r="STY463" s="18"/>
      <c r="SUH463" s="16"/>
      <c r="SUI463" s="17"/>
      <c r="SUJ463" s="18"/>
      <c r="SUS463" s="16"/>
      <c r="SUT463" s="17"/>
      <c r="SUU463" s="18"/>
      <c r="SVD463" s="16"/>
      <c r="SVE463" s="17"/>
      <c r="SVF463" s="18"/>
      <c r="SVO463" s="16"/>
      <c r="SVP463" s="17"/>
      <c r="SVQ463" s="18"/>
      <c r="SVZ463" s="16"/>
      <c r="SWA463" s="17"/>
      <c r="SWB463" s="18"/>
      <c r="SWK463" s="16"/>
      <c r="SWL463" s="17"/>
      <c r="SWM463" s="18"/>
      <c r="SWV463" s="16"/>
      <c r="SWW463" s="17"/>
      <c r="SWX463" s="18"/>
      <c r="SXG463" s="16"/>
      <c r="SXH463" s="17"/>
      <c r="SXI463" s="18"/>
      <c r="SXR463" s="16"/>
      <c r="SXS463" s="17"/>
      <c r="SXT463" s="18"/>
      <c r="SYC463" s="16"/>
      <c r="SYD463" s="17"/>
      <c r="SYE463" s="18"/>
      <c r="SYN463" s="16"/>
      <c r="SYO463" s="17"/>
      <c r="SYP463" s="18"/>
      <c r="SYY463" s="16"/>
      <c r="SYZ463" s="17"/>
      <c r="SZA463" s="18"/>
      <c r="SZJ463" s="16"/>
      <c r="SZK463" s="17"/>
      <c r="SZL463" s="18"/>
      <c r="SZU463" s="16"/>
      <c r="SZV463" s="17"/>
      <c r="SZW463" s="18"/>
      <c r="TAF463" s="16"/>
      <c r="TAG463" s="17"/>
      <c r="TAH463" s="18"/>
      <c r="TAQ463" s="16"/>
      <c r="TAR463" s="17"/>
      <c r="TAS463" s="18"/>
      <c r="TBB463" s="16"/>
      <c r="TBC463" s="17"/>
      <c r="TBD463" s="18"/>
      <c r="TBM463" s="16"/>
      <c r="TBN463" s="17"/>
      <c r="TBO463" s="18"/>
      <c r="TBX463" s="16"/>
      <c r="TBY463" s="17"/>
      <c r="TBZ463" s="18"/>
      <c r="TCI463" s="16"/>
      <c r="TCJ463" s="17"/>
      <c r="TCK463" s="18"/>
      <c r="TCT463" s="16"/>
      <c r="TCU463" s="17"/>
      <c r="TCV463" s="18"/>
      <c r="TDE463" s="16"/>
      <c r="TDF463" s="17"/>
      <c r="TDG463" s="18"/>
      <c r="TDP463" s="16"/>
      <c r="TDQ463" s="17"/>
      <c r="TDR463" s="18"/>
      <c r="TEA463" s="16"/>
      <c r="TEB463" s="17"/>
      <c r="TEC463" s="18"/>
      <c r="TEL463" s="16"/>
      <c r="TEM463" s="17"/>
      <c r="TEN463" s="18"/>
      <c r="TEW463" s="16"/>
      <c r="TEX463" s="17"/>
      <c r="TEY463" s="18"/>
      <c r="TFH463" s="16"/>
      <c r="TFI463" s="17"/>
      <c r="TFJ463" s="18"/>
      <c r="TFS463" s="16"/>
      <c r="TFT463" s="17"/>
      <c r="TFU463" s="18"/>
      <c r="TGD463" s="16"/>
      <c r="TGE463" s="17"/>
      <c r="TGF463" s="18"/>
      <c r="TGO463" s="16"/>
      <c r="TGP463" s="17"/>
      <c r="TGQ463" s="18"/>
      <c r="TGZ463" s="16"/>
      <c r="THA463" s="17"/>
      <c r="THB463" s="18"/>
      <c r="THK463" s="16"/>
      <c r="THL463" s="17"/>
      <c r="THM463" s="18"/>
      <c r="THV463" s="16"/>
      <c r="THW463" s="17"/>
      <c r="THX463" s="18"/>
      <c r="TIG463" s="16"/>
      <c r="TIH463" s="17"/>
      <c r="TII463" s="18"/>
      <c r="TIR463" s="16"/>
      <c r="TIS463" s="17"/>
      <c r="TIT463" s="18"/>
      <c r="TJC463" s="16"/>
      <c r="TJD463" s="17"/>
      <c r="TJE463" s="18"/>
      <c r="TJN463" s="16"/>
      <c r="TJO463" s="17"/>
      <c r="TJP463" s="18"/>
      <c r="TJY463" s="16"/>
      <c r="TJZ463" s="17"/>
      <c r="TKA463" s="18"/>
      <c r="TKJ463" s="16"/>
      <c r="TKK463" s="17"/>
      <c r="TKL463" s="18"/>
      <c r="TKU463" s="16"/>
      <c r="TKV463" s="17"/>
      <c r="TKW463" s="18"/>
      <c r="TLF463" s="16"/>
      <c r="TLG463" s="17"/>
      <c r="TLH463" s="18"/>
      <c r="TLQ463" s="16"/>
      <c r="TLR463" s="17"/>
      <c r="TLS463" s="18"/>
      <c r="TMB463" s="16"/>
      <c r="TMC463" s="17"/>
      <c r="TMD463" s="18"/>
      <c r="TMM463" s="16"/>
      <c r="TMN463" s="17"/>
      <c r="TMO463" s="18"/>
      <c r="TMX463" s="16"/>
      <c r="TMY463" s="17"/>
      <c r="TMZ463" s="18"/>
      <c r="TNI463" s="16"/>
      <c r="TNJ463" s="17"/>
      <c r="TNK463" s="18"/>
      <c r="TNT463" s="16"/>
      <c r="TNU463" s="17"/>
      <c r="TNV463" s="18"/>
      <c r="TOE463" s="16"/>
      <c r="TOF463" s="17"/>
      <c r="TOG463" s="18"/>
      <c r="TOP463" s="16"/>
      <c r="TOQ463" s="17"/>
      <c r="TOR463" s="18"/>
      <c r="TPA463" s="16"/>
      <c r="TPB463" s="17"/>
      <c r="TPC463" s="18"/>
      <c r="TPL463" s="16"/>
      <c r="TPM463" s="17"/>
      <c r="TPN463" s="18"/>
      <c r="TPW463" s="16"/>
      <c r="TPX463" s="17"/>
      <c r="TPY463" s="18"/>
      <c r="TQH463" s="16"/>
      <c r="TQI463" s="17"/>
      <c r="TQJ463" s="18"/>
      <c r="TQS463" s="16"/>
      <c r="TQT463" s="17"/>
      <c r="TQU463" s="18"/>
      <c r="TRD463" s="16"/>
      <c r="TRE463" s="17"/>
      <c r="TRF463" s="18"/>
      <c r="TRO463" s="16"/>
      <c r="TRP463" s="17"/>
      <c r="TRQ463" s="18"/>
      <c r="TRZ463" s="16"/>
      <c r="TSA463" s="17"/>
      <c r="TSB463" s="18"/>
      <c r="TSK463" s="16"/>
      <c r="TSL463" s="17"/>
      <c r="TSM463" s="18"/>
      <c r="TSV463" s="16"/>
      <c r="TSW463" s="17"/>
      <c r="TSX463" s="18"/>
      <c r="TTG463" s="16"/>
      <c r="TTH463" s="17"/>
      <c r="TTI463" s="18"/>
      <c r="TTR463" s="16"/>
      <c r="TTS463" s="17"/>
      <c r="TTT463" s="18"/>
      <c r="TUC463" s="16"/>
      <c r="TUD463" s="17"/>
      <c r="TUE463" s="18"/>
      <c r="TUN463" s="16"/>
      <c r="TUO463" s="17"/>
      <c r="TUP463" s="18"/>
      <c r="TUY463" s="16"/>
      <c r="TUZ463" s="17"/>
      <c r="TVA463" s="18"/>
      <c r="TVJ463" s="16"/>
      <c r="TVK463" s="17"/>
      <c r="TVL463" s="18"/>
      <c r="TVU463" s="16"/>
      <c r="TVV463" s="17"/>
      <c r="TVW463" s="18"/>
      <c r="TWF463" s="16"/>
      <c r="TWG463" s="17"/>
      <c r="TWH463" s="18"/>
      <c r="TWQ463" s="16"/>
      <c r="TWR463" s="17"/>
      <c r="TWS463" s="18"/>
      <c r="TXB463" s="16"/>
      <c r="TXC463" s="17"/>
      <c r="TXD463" s="18"/>
      <c r="TXM463" s="16"/>
      <c r="TXN463" s="17"/>
      <c r="TXO463" s="18"/>
      <c r="TXX463" s="16"/>
      <c r="TXY463" s="17"/>
      <c r="TXZ463" s="18"/>
      <c r="TYI463" s="16"/>
      <c r="TYJ463" s="17"/>
      <c r="TYK463" s="18"/>
      <c r="TYT463" s="16"/>
      <c r="TYU463" s="17"/>
      <c r="TYV463" s="18"/>
      <c r="TZE463" s="16"/>
      <c r="TZF463" s="17"/>
      <c r="TZG463" s="18"/>
      <c r="TZP463" s="16"/>
      <c r="TZQ463" s="17"/>
      <c r="TZR463" s="18"/>
      <c r="UAA463" s="16"/>
      <c r="UAB463" s="17"/>
      <c r="UAC463" s="18"/>
      <c r="UAL463" s="16"/>
      <c r="UAM463" s="17"/>
      <c r="UAN463" s="18"/>
      <c r="UAW463" s="16"/>
      <c r="UAX463" s="17"/>
      <c r="UAY463" s="18"/>
      <c r="UBH463" s="16"/>
      <c r="UBI463" s="17"/>
      <c r="UBJ463" s="18"/>
      <c r="UBS463" s="16"/>
      <c r="UBT463" s="17"/>
      <c r="UBU463" s="18"/>
      <c r="UCD463" s="16"/>
      <c r="UCE463" s="17"/>
      <c r="UCF463" s="18"/>
      <c r="UCO463" s="16"/>
      <c r="UCP463" s="17"/>
      <c r="UCQ463" s="18"/>
      <c r="UCZ463" s="16"/>
      <c r="UDA463" s="17"/>
      <c r="UDB463" s="18"/>
      <c r="UDK463" s="16"/>
      <c r="UDL463" s="17"/>
      <c r="UDM463" s="18"/>
      <c r="UDV463" s="16"/>
      <c r="UDW463" s="17"/>
      <c r="UDX463" s="18"/>
      <c r="UEG463" s="16"/>
      <c r="UEH463" s="17"/>
      <c r="UEI463" s="18"/>
      <c r="UER463" s="16"/>
      <c r="UES463" s="17"/>
      <c r="UET463" s="18"/>
      <c r="UFC463" s="16"/>
      <c r="UFD463" s="17"/>
      <c r="UFE463" s="18"/>
      <c r="UFN463" s="16"/>
      <c r="UFO463" s="17"/>
      <c r="UFP463" s="18"/>
      <c r="UFY463" s="16"/>
      <c r="UFZ463" s="17"/>
      <c r="UGA463" s="18"/>
      <c r="UGJ463" s="16"/>
      <c r="UGK463" s="17"/>
      <c r="UGL463" s="18"/>
      <c r="UGU463" s="16"/>
      <c r="UGV463" s="17"/>
      <c r="UGW463" s="18"/>
      <c r="UHF463" s="16"/>
      <c r="UHG463" s="17"/>
      <c r="UHH463" s="18"/>
      <c r="UHQ463" s="16"/>
      <c r="UHR463" s="17"/>
      <c r="UHS463" s="18"/>
      <c r="UIB463" s="16"/>
      <c r="UIC463" s="17"/>
      <c r="UID463" s="18"/>
      <c r="UIM463" s="16"/>
      <c r="UIN463" s="17"/>
      <c r="UIO463" s="18"/>
      <c r="UIX463" s="16"/>
      <c r="UIY463" s="17"/>
      <c r="UIZ463" s="18"/>
      <c r="UJI463" s="16"/>
      <c r="UJJ463" s="17"/>
      <c r="UJK463" s="18"/>
      <c r="UJT463" s="16"/>
      <c r="UJU463" s="17"/>
      <c r="UJV463" s="18"/>
      <c r="UKE463" s="16"/>
      <c r="UKF463" s="17"/>
      <c r="UKG463" s="18"/>
      <c r="UKP463" s="16"/>
      <c r="UKQ463" s="17"/>
      <c r="UKR463" s="18"/>
      <c r="ULA463" s="16"/>
      <c r="ULB463" s="17"/>
      <c r="ULC463" s="18"/>
      <c r="ULL463" s="16"/>
      <c r="ULM463" s="17"/>
      <c r="ULN463" s="18"/>
      <c r="ULW463" s="16"/>
      <c r="ULX463" s="17"/>
      <c r="ULY463" s="18"/>
      <c r="UMH463" s="16"/>
      <c r="UMI463" s="17"/>
      <c r="UMJ463" s="18"/>
      <c r="UMS463" s="16"/>
      <c r="UMT463" s="17"/>
      <c r="UMU463" s="18"/>
      <c r="UND463" s="16"/>
      <c r="UNE463" s="17"/>
      <c r="UNF463" s="18"/>
      <c r="UNO463" s="16"/>
      <c r="UNP463" s="17"/>
      <c r="UNQ463" s="18"/>
      <c r="UNZ463" s="16"/>
      <c r="UOA463" s="17"/>
      <c r="UOB463" s="18"/>
      <c r="UOK463" s="16"/>
      <c r="UOL463" s="17"/>
      <c r="UOM463" s="18"/>
      <c r="UOV463" s="16"/>
      <c r="UOW463" s="17"/>
      <c r="UOX463" s="18"/>
      <c r="UPG463" s="16"/>
      <c r="UPH463" s="17"/>
      <c r="UPI463" s="18"/>
      <c r="UPR463" s="16"/>
      <c r="UPS463" s="17"/>
      <c r="UPT463" s="18"/>
      <c r="UQC463" s="16"/>
      <c r="UQD463" s="17"/>
      <c r="UQE463" s="18"/>
      <c r="UQN463" s="16"/>
      <c r="UQO463" s="17"/>
      <c r="UQP463" s="18"/>
      <c r="UQY463" s="16"/>
      <c r="UQZ463" s="17"/>
      <c r="URA463" s="18"/>
      <c r="URJ463" s="16"/>
      <c r="URK463" s="17"/>
      <c r="URL463" s="18"/>
      <c r="URU463" s="16"/>
      <c r="URV463" s="17"/>
      <c r="URW463" s="18"/>
      <c r="USF463" s="16"/>
      <c r="USG463" s="17"/>
      <c r="USH463" s="18"/>
      <c r="USQ463" s="16"/>
      <c r="USR463" s="17"/>
      <c r="USS463" s="18"/>
      <c r="UTB463" s="16"/>
      <c r="UTC463" s="17"/>
      <c r="UTD463" s="18"/>
      <c r="UTM463" s="16"/>
      <c r="UTN463" s="17"/>
      <c r="UTO463" s="18"/>
      <c r="UTX463" s="16"/>
      <c r="UTY463" s="17"/>
      <c r="UTZ463" s="18"/>
      <c r="UUI463" s="16"/>
      <c r="UUJ463" s="17"/>
      <c r="UUK463" s="18"/>
      <c r="UUT463" s="16"/>
      <c r="UUU463" s="17"/>
      <c r="UUV463" s="18"/>
      <c r="UVE463" s="16"/>
      <c r="UVF463" s="17"/>
      <c r="UVG463" s="18"/>
      <c r="UVP463" s="16"/>
      <c r="UVQ463" s="17"/>
      <c r="UVR463" s="18"/>
      <c r="UWA463" s="16"/>
      <c r="UWB463" s="17"/>
      <c r="UWC463" s="18"/>
      <c r="UWL463" s="16"/>
      <c r="UWM463" s="17"/>
      <c r="UWN463" s="18"/>
      <c r="UWW463" s="16"/>
      <c r="UWX463" s="17"/>
      <c r="UWY463" s="18"/>
      <c r="UXH463" s="16"/>
      <c r="UXI463" s="17"/>
      <c r="UXJ463" s="18"/>
      <c r="UXS463" s="16"/>
      <c r="UXT463" s="17"/>
      <c r="UXU463" s="18"/>
      <c r="UYD463" s="16"/>
      <c r="UYE463" s="17"/>
      <c r="UYF463" s="18"/>
      <c r="UYO463" s="16"/>
      <c r="UYP463" s="17"/>
      <c r="UYQ463" s="18"/>
      <c r="UYZ463" s="16"/>
      <c r="UZA463" s="17"/>
      <c r="UZB463" s="18"/>
      <c r="UZK463" s="16"/>
      <c r="UZL463" s="17"/>
      <c r="UZM463" s="18"/>
      <c r="UZV463" s="16"/>
      <c r="UZW463" s="17"/>
      <c r="UZX463" s="18"/>
      <c r="VAG463" s="16"/>
      <c r="VAH463" s="17"/>
      <c r="VAI463" s="18"/>
      <c r="VAR463" s="16"/>
      <c r="VAS463" s="17"/>
      <c r="VAT463" s="18"/>
      <c r="VBC463" s="16"/>
      <c r="VBD463" s="17"/>
      <c r="VBE463" s="18"/>
      <c r="VBN463" s="16"/>
      <c r="VBO463" s="17"/>
      <c r="VBP463" s="18"/>
      <c r="VBY463" s="16"/>
      <c r="VBZ463" s="17"/>
      <c r="VCA463" s="18"/>
      <c r="VCJ463" s="16"/>
      <c r="VCK463" s="17"/>
      <c r="VCL463" s="18"/>
      <c r="VCU463" s="16"/>
      <c r="VCV463" s="17"/>
      <c r="VCW463" s="18"/>
      <c r="VDF463" s="16"/>
      <c r="VDG463" s="17"/>
      <c r="VDH463" s="18"/>
      <c r="VDQ463" s="16"/>
      <c r="VDR463" s="17"/>
      <c r="VDS463" s="18"/>
      <c r="VEB463" s="16"/>
      <c r="VEC463" s="17"/>
      <c r="VED463" s="18"/>
      <c r="VEM463" s="16"/>
      <c r="VEN463" s="17"/>
      <c r="VEO463" s="18"/>
      <c r="VEX463" s="16"/>
      <c r="VEY463" s="17"/>
      <c r="VEZ463" s="18"/>
      <c r="VFI463" s="16"/>
      <c r="VFJ463" s="17"/>
      <c r="VFK463" s="18"/>
      <c r="VFT463" s="16"/>
      <c r="VFU463" s="17"/>
      <c r="VFV463" s="18"/>
      <c r="VGE463" s="16"/>
      <c r="VGF463" s="17"/>
      <c r="VGG463" s="18"/>
      <c r="VGP463" s="16"/>
      <c r="VGQ463" s="17"/>
      <c r="VGR463" s="18"/>
      <c r="VHA463" s="16"/>
      <c r="VHB463" s="17"/>
      <c r="VHC463" s="18"/>
      <c r="VHL463" s="16"/>
      <c r="VHM463" s="17"/>
      <c r="VHN463" s="18"/>
      <c r="VHW463" s="16"/>
      <c r="VHX463" s="17"/>
      <c r="VHY463" s="18"/>
      <c r="VIH463" s="16"/>
      <c r="VII463" s="17"/>
      <c r="VIJ463" s="18"/>
      <c r="VIS463" s="16"/>
      <c r="VIT463" s="17"/>
      <c r="VIU463" s="18"/>
      <c r="VJD463" s="16"/>
      <c r="VJE463" s="17"/>
      <c r="VJF463" s="18"/>
      <c r="VJO463" s="16"/>
      <c r="VJP463" s="17"/>
      <c r="VJQ463" s="18"/>
      <c r="VJZ463" s="16"/>
      <c r="VKA463" s="17"/>
      <c r="VKB463" s="18"/>
      <c r="VKK463" s="16"/>
      <c r="VKL463" s="17"/>
      <c r="VKM463" s="18"/>
      <c r="VKV463" s="16"/>
      <c r="VKW463" s="17"/>
      <c r="VKX463" s="18"/>
      <c r="VLG463" s="16"/>
      <c r="VLH463" s="17"/>
      <c r="VLI463" s="18"/>
      <c r="VLR463" s="16"/>
      <c r="VLS463" s="17"/>
      <c r="VLT463" s="18"/>
      <c r="VMC463" s="16"/>
      <c r="VMD463" s="17"/>
      <c r="VME463" s="18"/>
      <c r="VMN463" s="16"/>
      <c r="VMO463" s="17"/>
      <c r="VMP463" s="18"/>
      <c r="VMY463" s="16"/>
      <c r="VMZ463" s="17"/>
      <c r="VNA463" s="18"/>
      <c r="VNJ463" s="16"/>
      <c r="VNK463" s="17"/>
      <c r="VNL463" s="18"/>
      <c r="VNU463" s="16"/>
      <c r="VNV463" s="17"/>
      <c r="VNW463" s="18"/>
      <c r="VOF463" s="16"/>
      <c r="VOG463" s="17"/>
      <c r="VOH463" s="18"/>
      <c r="VOQ463" s="16"/>
      <c r="VOR463" s="17"/>
      <c r="VOS463" s="18"/>
      <c r="VPB463" s="16"/>
      <c r="VPC463" s="17"/>
      <c r="VPD463" s="18"/>
      <c r="VPM463" s="16"/>
      <c r="VPN463" s="17"/>
      <c r="VPO463" s="18"/>
      <c r="VPX463" s="16"/>
      <c r="VPY463" s="17"/>
      <c r="VPZ463" s="18"/>
      <c r="VQI463" s="16"/>
      <c r="VQJ463" s="17"/>
      <c r="VQK463" s="18"/>
      <c r="VQT463" s="16"/>
      <c r="VQU463" s="17"/>
      <c r="VQV463" s="18"/>
      <c r="VRE463" s="16"/>
      <c r="VRF463" s="17"/>
      <c r="VRG463" s="18"/>
      <c r="VRP463" s="16"/>
      <c r="VRQ463" s="17"/>
      <c r="VRR463" s="18"/>
      <c r="VSA463" s="16"/>
      <c r="VSB463" s="17"/>
      <c r="VSC463" s="18"/>
      <c r="VSL463" s="16"/>
      <c r="VSM463" s="17"/>
      <c r="VSN463" s="18"/>
      <c r="VSW463" s="16"/>
      <c r="VSX463" s="17"/>
      <c r="VSY463" s="18"/>
      <c r="VTH463" s="16"/>
      <c r="VTI463" s="17"/>
      <c r="VTJ463" s="18"/>
      <c r="VTS463" s="16"/>
      <c r="VTT463" s="17"/>
      <c r="VTU463" s="18"/>
      <c r="VUD463" s="16"/>
      <c r="VUE463" s="17"/>
      <c r="VUF463" s="18"/>
      <c r="VUO463" s="16"/>
      <c r="VUP463" s="17"/>
      <c r="VUQ463" s="18"/>
      <c r="VUZ463" s="16"/>
      <c r="VVA463" s="17"/>
      <c r="VVB463" s="18"/>
      <c r="VVK463" s="16"/>
      <c r="VVL463" s="17"/>
      <c r="VVM463" s="18"/>
      <c r="VVV463" s="16"/>
      <c r="VVW463" s="17"/>
      <c r="VVX463" s="18"/>
      <c r="VWG463" s="16"/>
      <c r="VWH463" s="17"/>
      <c r="VWI463" s="18"/>
      <c r="VWR463" s="16"/>
      <c r="VWS463" s="17"/>
      <c r="VWT463" s="18"/>
      <c r="VXC463" s="16"/>
      <c r="VXD463" s="17"/>
      <c r="VXE463" s="18"/>
      <c r="VXN463" s="16"/>
      <c r="VXO463" s="17"/>
      <c r="VXP463" s="18"/>
      <c r="VXY463" s="16"/>
      <c r="VXZ463" s="17"/>
      <c r="VYA463" s="18"/>
      <c r="VYJ463" s="16"/>
      <c r="VYK463" s="17"/>
      <c r="VYL463" s="18"/>
      <c r="VYU463" s="16"/>
      <c r="VYV463" s="17"/>
      <c r="VYW463" s="18"/>
      <c r="VZF463" s="16"/>
      <c r="VZG463" s="17"/>
      <c r="VZH463" s="18"/>
      <c r="VZQ463" s="16"/>
      <c r="VZR463" s="17"/>
      <c r="VZS463" s="18"/>
      <c r="WAB463" s="16"/>
      <c r="WAC463" s="17"/>
      <c r="WAD463" s="18"/>
      <c r="WAM463" s="16"/>
      <c r="WAN463" s="17"/>
      <c r="WAO463" s="18"/>
      <c r="WAX463" s="16"/>
      <c r="WAY463" s="17"/>
      <c r="WAZ463" s="18"/>
      <c r="WBI463" s="16"/>
      <c r="WBJ463" s="17"/>
      <c r="WBK463" s="18"/>
      <c r="WBT463" s="16"/>
      <c r="WBU463" s="17"/>
      <c r="WBV463" s="18"/>
      <c r="WCE463" s="16"/>
      <c r="WCF463" s="17"/>
      <c r="WCG463" s="18"/>
      <c r="WCP463" s="16"/>
      <c r="WCQ463" s="17"/>
      <c r="WCR463" s="18"/>
      <c r="WDA463" s="16"/>
      <c r="WDB463" s="17"/>
      <c r="WDC463" s="18"/>
      <c r="WDL463" s="16"/>
      <c r="WDM463" s="17"/>
      <c r="WDN463" s="18"/>
      <c r="WDW463" s="16"/>
      <c r="WDX463" s="17"/>
      <c r="WDY463" s="18"/>
      <c r="WEH463" s="16"/>
      <c r="WEI463" s="17"/>
      <c r="WEJ463" s="18"/>
      <c r="WES463" s="16"/>
      <c r="WET463" s="17"/>
      <c r="WEU463" s="18"/>
      <c r="WFD463" s="16"/>
      <c r="WFE463" s="17"/>
      <c r="WFF463" s="18"/>
      <c r="WFO463" s="16"/>
      <c r="WFP463" s="17"/>
      <c r="WFQ463" s="18"/>
      <c r="WFZ463" s="16"/>
      <c r="WGA463" s="17"/>
      <c r="WGB463" s="18"/>
      <c r="WGK463" s="16"/>
      <c r="WGL463" s="17"/>
      <c r="WGM463" s="18"/>
      <c r="WGV463" s="16"/>
      <c r="WGW463" s="17"/>
      <c r="WGX463" s="18"/>
      <c r="WHG463" s="16"/>
      <c r="WHH463" s="17"/>
      <c r="WHI463" s="18"/>
      <c r="WHR463" s="16"/>
      <c r="WHS463" s="17"/>
      <c r="WHT463" s="18"/>
      <c r="WIC463" s="16"/>
      <c r="WID463" s="17"/>
      <c r="WIE463" s="18"/>
      <c r="WIN463" s="16"/>
      <c r="WIO463" s="17"/>
      <c r="WIP463" s="18"/>
      <c r="WIY463" s="16"/>
      <c r="WIZ463" s="17"/>
      <c r="WJA463" s="18"/>
      <c r="WJJ463" s="16"/>
      <c r="WJK463" s="17"/>
      <c r="WJL463" s="18"/>
      <c r="WJU463" s="16"/>
      <c r="WJV463" s="17"/>
      <c r="WJW463" s="18"/>
      <c r="WKF463" s="16"/>
      <c r="WKG463" s="17"/>
      <c r="WKH463" s="18"/>
      <c r="WKQ463" s="16"/>
      <c r="WKR463" s="17"/>
      <c r="WKS463" s="18"/>
      <c r="WLB463" s="16"/>
      <c r="WLC463" s="17"/>
      <c r="WLD463" s="18"/>
      <c r="WLM463" s="16"/>
      <c r="WLN463" s="17"/>
      <c r="WLO463" s="18"/>
      <c r="WLX463" s="16"/>
      <c r="WLY463" s="17"/>
      <c r="WLZ463" s="18"/>
      <c r="WMI463" s="16"/>
      <c r="WMJ463" s="17"/>
      <c r="WMK463" s="18"/>
      <c r="WMT463" s="16"/>
      <c r="WMU463" s="17"/>
      <c r="WMV463" s="18"/>
      <c r="WNE463" s="16"/>
      <c r="WNF463" s="17"/>
      <c r="WNG463" s="18"/>
      <c r="WNP463" s="16"/>
      <c r="WNQ463" s="17"/>
      <c r="WNR463" s="18"/>
      <c r="WOA463" s="16"/>
      <c r="WOB463" s="17"/>
      <c r="WOC463" s="18"/>
      <c r="WOL463" s="16"/>
      <c r="WOM463" s="17"/>
      <c r="WON463" s="18"/>
      <c r="WOW463" s="16"/>
      <c r="WOX463" s="17"/>
      <c r="WOY463" s="18"/>
      <c r="WPH463" s="16"/>
      <c r="WPI463" s="17"/>
      <c r="WPJ463" s="18"/>
      <c r="WPS463" s="16"/>
      <c r="WPT463" s="17"/>
      <c r="WPU463" s="18"/>
      <c r="WQD463" s="16"/>
      <c r="WQE463" s="17"/>
      <c r="WQF463" s="18"/>
      <c r="WQO463" s="16"/>
      <c r="WQP463" s="17"/>
      <c r="WQQ463" s="18"/>
      <c r="WQZ463" s="16"/>
      <c r="WRA463" s="17"/>
      <c r="WRB463" s="18"/>
      <c r="WRK463" s="16"/>
      <c r="WRL463" s="17"/>
      <c r="WRM463" s="18"/>
      <c r="WRV463" s="16"/>
      <c r="WRW463" s="17"/>
      <c r="WRX463" s="18"/>
      <c r="WSG463" s="16"/>
      <c r="WSH463" s="17"/>
      <c r="WSI463" s="18"/>
      <c r="WSR463" s="16"/>
      <c r="WSS463" s="17"/>
      <c r="WST463" s="18"/>
      <c r="WTC463" s="16"/>
      <c r="WTD463" s="17"/>
      <c r="WTE463" s="18"/>
      <c r="WTN463" s="16"/>
      <c r="WTO463" s="17"/>
      <c r="WTP463" s="18"/>
      <c r="WTY463" s="16"/>
      <c r="WTZ463" s="17"/>
      <c r="WUA463" s="18"/>
      <c r="WUJ463" s="16"/>
      <c r="WUK463" s="17"/>
      <c r="WUL463" s="18"/>
      <c r="WUU463" s="16"/>
      <c r="WUV463" s="17"/>
      <c r="WUW463" s="18"/>
      <c r="WVF463" s="16"/>
      <c r="WVG463" s="17"/>
      <c r="WVH463" s="18"/>
      <c r="WVQ463" s="16"/>
      <c r="WVR463" s="17"/>
      <c r="WVS463" s="18"/>
      <c r="WWB463" s="16"/>
      <c r="WWC463" s="17"/>
      <c r="WWD463" s="18"/>
      <c r="WWM463" s="16"/>
      <c r="WWN463" s="17"/>
      <c r="WWO463" s="18"/>
      <c r="WWX463" s="16"/>
      <c r="WWY463" s="17"/>
      <c r="WWZ463" s="18"/>
      <c r="WXI463" s="16"/>
      <c r="WXJ463" s="17"/>
      <c r="WXK463" s="18"/>
      <c r="WXT463" s="16"/>
      <c r="WXU463" s="17"/>
      <c r="WXV463" s="18"/>
      <c r="WYE463" s="16"/>
      <c r="WYF463" s="17"/>
      <c r="WYG463" s="18"/>
      <c r="WYP463" s="16"/>
      <c r="WYQ463" s="17"/>
      <c r="WYR463" s="18"/>
      <c r="WZA463" s="16"/>
      <c r="WZB463" s="17"/>
      <c r="WZC463" s="18"/>
      <c r="WZL463" s="16"/>
      <c r="WZM463" s="17"/>
      <c r="WZN463" s="18"/>
      <c r="WZW463" s="16"/>
      <c r="WZX463" s="17"/>
      <c r="WZY463" s="18"/>
      <c r="XAH463" s="16"/>
      <c r="XAI463" s="17"/>
      <c r="XAJ463" s="18"/>
      <c r="XAS463" s="16"/>
      <c r="XAT463" s="17"/>
      <c r="XAU463" s="18"/>
      <c r="XBD463" s="16"/>
      <c r="XBE463" s="17"/>
      <c r="XBF463" s="18"/>
      <c r="XBO463" s="16"/>
      <c r="XBP463" s="17"/>
      <c r="XBQ463" s="18"/>
      <c r="XBZ463" s="16"/>
      <c r="XCA463" s="17"/>
      <c r="XCB463" s="18"/>
      <c r="XCK463" s="16"/>
      <c r="XCL463" s="17"/>
      <c r="XCM463" s="18"/>
      <c r="XCV463" s="16"/>
      <c r="XCW463" s="17"/>
      <c r="XCX463" s="18"/>
      <c r="XDG463" s="16"/>
      <c r="XDH463" s="17"/>
      <c r="XDI463" s="18"/>
      <c r="XDR463" s="16"/>
      <c r="XDS463" s="17"/>
      <c r="XDT463" s="18"/>
      <c r="XEC463" s="16"/>
      <c r="XED463" s="17"/>
      <c r="XEE463" s="18"/>
      <c r="XEN463" s="16"/>
      <c r="XEO463" s="17"/>
      <c r="XEP463" s="18"/>
      <c r="XEY463" s="16"/>
      <c r="XEZ463" s="17"/>
      <c r="XFA463" s="18"/>
    </row>
    <row r="464" spans="1:2048 2057:3071 3080:4094 4103:5117 5126:6140 6149:7163 7172:8186 8195:9209 9218:10232 10241:13312 13321:14335 14344:15358 15367:16381" hidden="1" x14ac:dyDescent="0.3">
      <c r="A464" s="17" t="s">
        <v>89</v>
      </c>
      <c r="B464" s="18">
        <v>1033601</v>
      </c>
      <c r="C464" t="s">
        <v>22</v>
      </c>
      <c r="D464" t="s">
        <v>26</v>
      </c>
      <c r="E464" t="s">
        <v>31</v>
      </c>
      <c r="F464">
        <v>1</v>
      </c>
      <c r="G464">
        <v>1</v>
      </c>
      <c r="H464">
        <v>5</v>
      </c>
      <c r="I464">
        <v>810101001</v>
      </c>
      <c r="J464" t="s">
        <v>67</v>
      </c>
      <c r="K464">
        <v>0</v>
      </c>
      <c r="L464" s="17"/>
      <c r="M464" s="18"/>
      <c r="V464" s="16"/>
      <c r="W464" s="17"/>
      <c r="X464" s="18"/>
      <c r="AG464" s="16"/>
      <c r="AH464" s="17"/>
      <c r="AI464" s="18"/>
      <c r="AR464" s="16"/>
      <c r="AS464" s="17"/>
      <c r="AT464" s="18"/>
      <c r="BC464" s="16"/>
      <c r="BD464" s="17"/>
      <c r="BE464" s="18"/>
      <c r="BN464" s="16"/>
      <c r="BO464" s="17"/>
      <c r="BP464" s="18"/>
      <c r="BY464" s="16"/>
      <c r="BZ464" s="17"/>
      <c r="CA464" s="18"/>
      <c r="CJ464" s="16"/>
      <c r="CK464" s="17"/>
      <c r="CL464" s="18"/>
      <c r="CU464" s="16"/>
      <c r="CV464" s="17"/>
      <c r="CW464" s="18"/>
      <c r="DF464" s="16"/>
      <c r="DG464" s="17"/>
      <c r="DH464" s="18"/>
      <c r="DQ464" s="16"/>
      <c r="DR464" s="17"/>
      <c r="DS464" s="18"/>
      <c r="EB464" s="16"/>
      <c r="EC464" s="17"/>
      <c r="ED464" s="18"/>
      <c r="EM464" s="16"/>
      <c r="EN464" s="17"/>
      <c r="EO464" s="18"/>
      <c r="EX464" s="16"/>
      <c r="EY464" s="17"/>
      <c r="EZ464" s="18"/>
      <c r="FI464" s="16"/>
      <c r="FJ464" s="17"/>
      <c r="FK464" s="18"/>
      <c r="FT464" s="16"/>
      <c r="FU464" s="17"/>
      <c r="FV464" s="18"/>
      <c r="GE464" s="16"/>
      <c r="GF464" s="17"/>
      <c r="GG464" s="18"/>
      <c r="GP464" s="16"/>
      <c r="GQ464" s="17"/>
      <c r="GR464" s="18"/>
      <c r="HA464" s="16"/>
      <c r="HB464" s="17"/>
      <c r="HC464" s="18"/>
      <c r="HL464" s="16"/>
      <c r="HM464" s="17"/>
      <c r="HN464" s="18"/>
      <c r="HW464" s="16"/>
      <c r="HX464" s="17"/>
      <c r="HY464" s="18"/>
      <c r="IH464" s="16"/>
      <c r="II464" s="17"/>
      <c r="IJ464" s="18"/>
      <c r="IS464" s="16"/>
      <c r="IT464" s="17"/>
      <c r="IU464" s="18"/>
      <c r="JD464" s="16"/>
      <c r="JE464" s="17"/>
      <c r="JF464" s="18"/>
      <c r="JO464" s="16"/>
      <c r="JP464" s="17"/>
      <c r="JQ464" s="18"/>
      <c r="JZ464" s="16"/>
      <c r="KA464" s="17"/>
      <c r="KB464" s="18"/>
      <c r="KK464" s="16"/>
      <c r="KL464" s="17"/>
      <c r="KM464" s="18"/>
      <c r="KV464" s="16"/>
      <c r="KW464" s="17"/>
      <c r="KX464" s="18"/>
      <c r="LG464" s="16"/>
      <c r="LH464" s="17"/>
      <c r="LI464" s="18"/>
      <c r="LR464" s="16"/>
      <c r="LS464" s="17"/>
      <c r="LT464" s="18"/>
      <c r="MC464" s="16"/>
      <c r="MD464" s="17"/>
      <c r="ME464" s="18"/>
      <c r="MN464" s="16"/>
      <c r="MO464" s="17"/>
      <c r="MP464" s="18"/>
      <c r="MY464" s="16"/>
      <c r="MZ464" s="17"/>
      <c r="NA464" s="18"/>
      <c r="NJ464" s="16"/>
      <c r="NK464" s="17"/>
      <c r="NL464" s="18"/>
      <c r="NU464" s="16"/>
      <c r="NV464" s="17"/>
      <c r="NW464" s="18"/>
      <c r="OF464" s="16"/>
      <c r="OG464" s="17"/>
      <c r="OH464" s="18"/>
      <c r="OQ464" s="16"/>
      <c r="OR464" s="17"/>
      <c r="OS464" s="18"/>
      <c r="PB464" s="16"/>
      <c r="PC464" s="17"/>
      <c r="PD464" s="18"/>
      <c r="PM464" s="16"/>
      <c r="PN464" s="17"/>
      <c r="PO464" s="18"/>
      <c r="PX464" s="16"/>
      <c r="PY464" s="17"/>
      <c r="PZ464" s="18"/>
      <c r="QI464" s="16"/>
      <c r="QJ464" s="17"/>
      <c r="QK464" s="18"/>
      <c r="QT464" s="16"/>
      <c r="QU464" s="17"/>
      <c r="QV464" s="18"/>
      <c r="RE464" s="16"/>
      <c r="RF464" s="17"/>
      <c r="RG464" s="18"/>
      <c r="RP464" s="16"/>
      <c r="RQ464" s="17"/>
      <c r="RR464" s="18"/>
      <c r="SA464" s="16"/>
      <c r="SB464" s="17"/>
      <c r="SC464" s="18"/>
      <c r="SL464" s="16"/>
      <c r="SM464" s="17"/>
      <c r="SN464" s="18"/>
      <c r="SW464" s="16"/>
      <c r="SX464" s="17"/>
      <c r="SY464" s="18"/>
      <c r="TH464" s="16"/>
      <c r="TI464" s="17"/>
      <c r="TJ464" s="18"/>
      <c r="TS464" s="16"/>
      <c r="TT464" s="17"/>
      <c r="TU464" s="18"/>
      <c r="UD464" s="16"/>
      <c r="UE464" s="17"/>
      <c r="UF464" s="18"/>
      <c r="UO464" s="16"/>
      <c r="UP464" s="17"/>
      <c r="UQ464" s="18"/>
      <c r="UZ464" s="16"/>
      <c r="VA464" s="17"/>
      <c r="VB464" s="18"/>
      <c r="VK464" s="16"/>
      <c r="VL464" s="17"/>
      <c r="VM464" s="18"/>
      <c r="VV464" s="16"/>
      <c r="VW464" s="17"/>
      <c r="VX464" s="18"/>
      <c r="WG464" s="16"/>
      <c r="WH464" s="17"/>
      <c r="WI464" s="18"/>
      <c r="WR464" s="16"/>
      <c r="WS464" s="17"/>
      <c r="WT464" s="18"/>
      <c r="XC464" s="16"/>
      <c r="XD464" s="17"/>
      <c r="XE464" s="18"/>
      <c r="XN464" s="16"/>
      <c r="XO464" s="17"/>
      <c r="XP464" s="18"/>
      <c r="XY464" s="16"/>
      <c r="XZ464" s="17"/>
      <c r="YA464" s="18"/>
      <c r="YJ464" s="16"/>
      <c r="YK464" s="17"/>
      <c r="YL464" s="18"/>
      <c r="YU464" s="16"/>
      <c r="YV464" s="17"/>
      <c r="YW464" s="18"/>
      <c r="ZF464" s="16"/>
      <c r="ZG464" s="17"/>
      <c r="ZH464" s="18"/>
      <c r="ZQ464" s="16"/>
      <c r="ZR464" s="17"/>
      <c r="ZS464" s="18"/>
      <c r="AAB464" s="16"/>
      <c r="AAC464" s="17"/>
      <c r="AAD464" s="18"/>
      <c r="AAM464" s="16"/>
      <c r="AAN464" s="17"/>
      <c r="AAO464" s="18"/>
      <c r="AAX464" s="16"/>
      <c r="AAY464" s="17"/>
      <c r="AAZ464" s="18"/>
      <c r="ABI464" s="16"/>
      <c r="ABJ464" s="17"/>
      <c r="ABK464" s="18"/>
      <c r="ABT464" s="16"/>
      <c r="ABU464" s="17"/>
      <c r="ABV464" s="18"/>
      <c r="ACE464" s="16"/>
      <c r="ACF464" s="17"/>
      <c r="ACG464" s="18"/>
      <c r="ACP464" s="16"/>
      <c r="ACQ464" s="17"/>
      <c r="ACR464" s="18"/>
      <c r="ADA464" s="16"/>
      <c r="ADB464" s="17"/>
      <c r="ADC464" s="18"/>
      <c r="ADL464" s="16"/>
      <c r="ADM464" s="17"/>
      <c r="ADN464" s="18"/>
      <c r="ADW464" s="16"/>
      <c r="ADX464" s="17"/>
      <c r="ADY464" s="18"/>
      <c r="AEH464" s="16"/>
      <c r="AEI464" s="17"/>
      <c r="AEJ464" s="18"/>
      <c r="AES464" s="16"/>
      <c r="AET464" s="17"/>
      <c r="AEU464" s="18"/>
      <c r="AFD464" s="16"/>
      <c r="AFE464" s="17"/>
      <c r="AFF464" s="18"/>
      <c r="AFO464" s="16"/>
      <c r="AFP464" s="17"/>
      <c r="AFQ464" s="18"/>
      <c r="AFZ464" s="16"/>
      <c r="AGA464" s="17"/>
      <c r="AGB464" s="18"/>
      <c r="AGK464" s="16"/>
      <c r="AGL464" s="17"/>
      <c r="AGM464" s="18"/>
      <c r="AGV464" s="16"/>
      <c r="AGW464" s="17"/>
      <c r="AGX464" s="18"/>
      <c r="AHG464" s="16"/>
      <c r="AHH464" s="17"/>
      <c r="AHI464" s="18"/>
      <c r="AHR464" s="16"/>
      <c r="AHS464" s="17"/>
      <c r="AHT464" s="18"/>
      <c r="AIC464" s="16"/>
      <c r="AID464" s="17"/>
      <c r="AIE464" s="18"/>
      <c r="AIN464" s="16"/>
      <c r="AIO464" s="17"/>
      <c r="AIP464" s="18"/>
      <c r="AIY464" s="16"/>
      <c r="AIZ464" s="17"/>
      <c r="AJA464" s="18"/>
      <c r="AJJ464" s="16"/>
      <c r="AJK464" s="17"/>
      <c r="AJL464" s="18"/>
      <c r="AJU464" s="16"/>
      <c r="AJV464" s="17"/>
      <c r="AJW464" s="18"/>
      <c r="AKF464" s="16"/>
      <c r="AKG464" s="17"/>
      <c r="AKH464" s="18"/>
      <c r="AKQ464" s="16"/>
      <c r="AKR464" s="17"/>
      <c r="AKS464" s="18"/>
      <c r="ALB464" s="16"/>
      <c r="ALC464" s="17"/>
      <c r="ALD464" s="18"/>
      <c r="ALM464" s="16"/>
      <c r="ALN464" s="17"/>
      <c r="ALO464" s="18"/>
      <c r="ALX464" s="16"/>
      <c r="ALY464" s="17"/>
      <c r="ALZ464" s="18"/>
      <c r="AMI464" s="16"/>
      <c r="AMJ464" s="17"/>
      <c r="AMK464" s="18"/>
      <c r="AMT464" s="16"/>
      <c r="AMU464" s="17"/>
      <c r="AMV464" s="18"/>
      <c r="ANE464" s="16"/>
      <c r="ANF464" s="17"/>
      <c r="ANG464" s="18"/>
      <c r="ANP464" s="16"/>
      <c r="ANQ464" s="17"/>
      <c r="ANR464" s="18"/>
      <c r="AOA464" s="16"/>
      <c r="AOB464" s="17"/>
      <c r="AOC464" s="18"/>
      <c r="AOL464" s="16"/>
      <c r="AOM464" s="17"/>
      <c r="AON464" s="18"/>
      <c r="AOW464" s="16"/>
      <c r="AOX464" s="17"/>
      <c r="AOY464" s="18"/>
      <c r="APH464" s="16"/>
      <c r="API464" s="17"/>
      <c r="APJ464" s="18"/>
      <c r="APS464" s="16"/>
      <c r="APT464" s="17"/>
      <c r="APU464" s="18"/>
      <c r="AQD464" s="16"/>
      <c r="AQE464" s="17"/>
      <c r="AQF464" s="18"/>
      <c r="AQO464" s="16"/>
      <c r="AQP464" s="17"/>
      <c r="AQQ464" s="18"/>
      <c r="AQZ464" s="16"/>
      <c r="ARA464" s="17"/>
      <c r="ARB464" s="18"/>
      <c r="ARK464" s="16"/>
      <c r="ARL464" s="17"/>
      <c r="ARM464" s="18"/>
      <c r="ARV464" s="16"/>
      <c r="ARW464" s="17"/>
      <c r="ARX464" s="18"/>
      <c r="ASG464" s="16"/>
      <c r="ASH464" s="17"/>
      <c r="ASI464" s="18"/>
      <c r="ASR464" s="16"/>
      <c r="ASS464" s="17"/>
      <c r="AST464" s="18"/>
      <c r="ATC464" s="16"/>
      <c r="ATD464" s="17"/>
      <c r="ATE464" s="18"/>
      <c r="ATN464" s="16"/>
      <c r="ATO464" s="17"/>
      <c r="ATP464" s="18"/>
      <c r="ATY464" s="16"/>
      <c r="ATZ464" s="17"/>
      <c r="AUA464" s="18"/>
      <c r="AUJ464" s="16"/>
      <c r="AUK464" s="17"/>
      <c r="AUL464" s="18"/>
      <c r="AUU464" s="16"/>
      <c r="AUV464" s="17"/>
      <c r="AUW464" s="18"/>
      <c r="AVF464" s="16"/>
      <c r="AVG464" s="17"/>
      <c r="AVH464" s="18"/>
      <c r="AVQ464" s="16"/>
      <c r="AVR464" s="17"/>
      <c r="AVS464" s="18"/>
      <c r="AWB464" s="16"/>
      <c r="AWC464" s="17"/>
      <c r="AWD464" s="18"/>
      <c r="AWM464" s="16"/>
      <c r="AWN464" s="17"/>
      <c r="AWO464" s="18"/>
      <c r="AWX464" s="16"/>
      <c r="AWY464" s="17"/>
      <c r="AWZ464" s="18"/>
      <c r="AXI464" s="16"/>
      <c r="AXJ464" s="17"/>
      <c r="AXK464" s="18"/>
      <c r="AXT464" s="16"/>
      <c r="AXU464" s="17"/>
      <c r="AXV464" s="18"/>
      <c r="AYE464" s="16"/>
      <c r="AYF464" s="17"/>
      <c r="AYG464" s="18"/>
      <c r="AYP464" s="16"/>
      <c r="AYQ464" s="17"/>
      <c r="AYR464" s="18"/>
      <c r="AZA464" s="16"/>
      <c r="AZB464" s="17"/>
      <c r="AZC464" s="18"/>
      <c r="AZL464" s="16"/>
      <c r="AZM464" s="17"/>
      <c r="AZN464" s="18"/>
      <c r="AZW464" s="16"/>
      <c r="AZX464" s="17"/>
      <c r="AZY464" s="18"/>
      <c r="BAH464" s="16"/>
      <c r="BAI464" s="17"/>
      <c r="BAJ464" s="18"/>
      <c r="BAS464" s="16"/>
      <c r="BAT464" s="17"/>
      <c r="BAU464" s="18"/>
      <c r="BBD464" s="16"/>
      <c r="BBE464" s="17"/>
      <c r="BBF464" s="18"/>
      <c r="BBO464" s="16"/>
      <c r="BBP464" s="17"/>
      <c r="BBQ464" s="18"/>
      <c r="BBZ464" s="16"/>
      <c r="BCA464" s="17"/>
      <c r="BCB464" s="18"/>
      <c r="BCK464" s="16"/>
      <c r="BCL464" s="17"/>
      <c r="BCM464" s="18"/>
      <c r="BCV464" s="16"/>
      <c r="BCW464" s="17"/>
      <c r="BCX464" s="18"/>
      <c r="BDG464" s="16"/>
      <c r="BDH464" s="17"/>
      <c r="BDI464" s="18"/>
      <c r="BDR464" s="16"/>
      <c r="BDS464" s="17"/>
      <c r="BDT464" s="18"/>
      <c r="BEC464" s="16"/>
      <c r="BED464" s="17"/>
      <c r="BEE464" s="18"/>
      <c r="BEN464" s="16"/>
      <c r="BEO464" s="17"/>
      <c r="BEP464" s="18"/>
      <c r="BEY464" s="16"/>
      <c r="BEZ464" s="17"/>
      <c r="BFA464" s="18"/>
      <c r="BFJ464" s="16"/>
      <c r="BFK464" s="17"/>
      <c r="BFL464" s="18"/>
      <c r="BFU464" s="16"/>
      <c r="BFV464" s="17"/>
      <c r="BFW464" s="18"/>
      <c r="BGF464" s="16"/>
      <c r="BGG464" s="17"/>
      <c r="BGH464" s="18"/>
      <c r="BGQ464" s="16"/>
      <c r="BGR464" s="17"/>
      <c r="BGS464" s="18"/>
      <c r="BHB464" s="16"/>
      <c r="BHC464" s="17"/>
      <c r="BHD464" s="18"/>
      <c r="BHM464" s="16"/>
      <c r="BHN464" s="17"/>
      <c r="BHO464" s="18"/>
      <c r="BHX464" s="16"/>
      <c r="BHY464" s="17"/>
      <c r="BHZ464" s="18"/>
      <c r="BII464" s="16"/>
      <c r="BIJ464" s="17"/>
      <c r="BIK464" s="18"/>
      <c r="BIT464" s="16"/>
      <c r="BIU464" s="17"/>
      <c r="BIV464" s="18"/>
      <c r="BJE464" s="16"/>
      <c r="BJF464" s="17"/>
      <c r="BJG464" s="18"/>
      <c r="BJP464" s="16"/>
      <c r="BJQ464" s="17"/>
      <c r="BJR464" s="18"/>
      <c r="BKA464" s="16"/>
      <c r="BKB464" s="17"/>
      <c r="BKC464" s="18"/>
      <c r="BKL464" s="16"/>
      <c r="BKM464" s="17"/>
      <c r="BKN464" s="18"/>
      <c r="BKW464" s="16"/>
      <c r="BKX464" s="17"/>
      <c r="BKY464" s="18"/>
      <c r="BLH464" s="16"/>
      <c r="BLI464" s="17"/>
      <c r="BLJ464" s="18"/>
      <c r="BLS464" s="16"/>
      <c r="BLT464" s="17"/>
      <c r="BLU464" s="18"/>
      <c r="BMD464" s="16"/>
      <c r="BME464" s="17"/>
      <c r="BMF464" s="18"/>
      <c r="BMO464" s="16"/>
      <c r="BMP464" s="17"/>
      <c r="BMQ464" s="18"/>
      <c r="BMZ464" s="16"/>
      <c r="BNA464" s="17"/>
      <c r="BNB464" s="18"/>
      <c r="BNK464" s="16"/>
      <c r="BNL464" s="17"/>
      <c r="BNM464" s="18"/>
      <c r="BNV464" s="16"/>
      <c r="BNW464" s="17"/>
      <c r="BNX464" s="18"/>
      <c r="BOG464" s="16"/>
      <c r="BOH464" s="17"/>
      <c r="BOI464" s="18"/>
      <c r="BOR464" s="16"/>
      <c r="BOS464" s="17"/>
      <c r="BOT464" s="18"/>
      <c r="BPC464" s="16"/>
      <c r="BPD464" s="17"/>
      <c r="BPE464" s="18"/>
      <c r="BPN464" s="16"/>
      <c r="BPO464" s="17"/>
      <c r="BPP464" s="18"/>
      <c r="BPY464" s="16"/>
      <c r="BPZ464" s="17"/>
      <c r="BQA464" s="18"/>
      <c r="BQJ464" s="16"/>
      <c r="BQK464" s="17"/>
      <c r="BQL464" s="18"/>
      <c r="BQU464" s="16"/>
      <c r="BQV464" s="17"/>
      <c r="BQW464" s="18"/>
      <c r="BRF464" s="16"/>
      <c r="BRG464" s="17"/>
      <c r="BRH464" s="18"/>
      <c r="BRQ464" s="16"/>
      <c r="BRR464" s="17"/>
      <c r="BRS464" s="18"/>
      <c r="BSB464" s="16"/>
      <c r="BSC464" s="17"/>
      <c r="BSD464" s="18"/>
      <c r="BSM464" s="16"/>
      <c r="BSN464" s="17"/>
      <c r="BSO464" s="18"/>
      <c r="BSX464" s="16"/>
      <c r="BSY464" s="17"/>
      <c r="BSZ464" s="18"/>
      <c r="BTI464" s="16"/>
      <c r="BTJ464" s="17"/>
      <c r="BTK464" s="18"/>
      <c r="BTT464" s="16"/>
      <c r="BTU464" s="17"/>
      <c r="BTV464" s="18"/>
      <c r="BUE464" s="16"/>
      <c r="BUF464" s="17"/>
      <c r="BUG464" s="18"/>
      <c r="BUP464" s="16"/>
      <c r="BUQ464" s="17"/>
      <c r="BUR464" s="18"/>
      <c r="BVA464" s="16"/>
      <c r="BVB464" s="17"/>
      <c r="BVC464" s="18"/>
      <c r="BVL464" s="16"/>
      <c r="BVM464" s="17"/>
      <c r="BVN464" s="18"/>
      <c r="BVW464" s="16"/>
      <c r="BVX464" s="17"/>
      <c r="BVY464" s="18"/>
      <c r="BWH464" s="16"/>
      <c r="BWI464" s="17"/>
      <c r="BWJ464" s="18"/>
      <c r="BWS464" s="16"/>
      <c r="BWT464" s="17"/>
      <c r="BWU464" s="18"/>
      <c r="BXD464" s="16"/>
      <c r="BXE464" s="17"/>
      <c r="BXF464" s="18"/>
      <c r="BXO464" s="16"/>
      <c r="BXP464" s="17"/>
      <c r="BXQ464" s="18"/>
      <c r="BXZ464" s="16"/>
      <c r="BYA464" s="17"/>
      <c r="BYB464" s="18"/>
      <c r="BYK464" s="16"/>
      <c r="BYL464" s="17"/>
      <c r="BYM464" s="18"/>
      <c r="BYV464" s="16"/>
      <c r="BYW464" s="17"/>
      <c r="BYX464" s="18"/>
      <c r="BZG464" s="16"/>
      <c r="BZH464" s="17"/>
      <c r="BZI464" s="18"/>
      <c r="BZR464" s="16"/>
      <c r="BZS464" s="17"/>
      <c r="BZT464" s="18"/>
      <c r="CAC464" s="16"/>
      <c r="CAD464" s="17"/>
      <c r="CAE464" s="18"/>
      <c r="CAN464" s="16"/>
      <c r="CAO464" s="17"/>
      <c r="CAP464" s="18"/>
      <c r="CAY464" s="16"/>
      <c r="CAZ464" s="17"/>
      <c r="CBA464" s="18"/>
      <c r="CBJ464" s="16"/>
      <c r="CBK464" s="17"/>
      <c r="CBL464" s="18"/>
      <c r="CBU464" s="16"/>
      <c r="CBV464" s="17"/>
      <c r="CBW464" s="18"/>
      <c r="CCF464" s="16"/>
      <c r="CCG464" s="17"/>
      <c r="CCH464" s="18"/>
      <c r="CCQ464" s="16"/>
      <c r="CCR464" s="17"/>
      <c r="CCS464" s="18"/>
      <c r="CDB464" s="16"/>
      <c r="CDC464" s="17"/>
      <c r="CDD464" s="18"/>
      <c r="CDM464" s="16"/>
      <c r="CDN464" s="17"/>
      <c r="CDO464" s="18"/>
      <c r="CDX464" s="16"/>
      <c r="CDY464" s="17"/>
      <c r="CDZ464" s="18"/>
      <c r="CEI464" s="16"/>
      <c r="CEJ464" s="17"/>
      <c r="CEK464" s="18"/>
      <c r="CET464" s="16"/>
      <c r="CEU464" s="17"/>
      <c r="CEV464" s="18"/>
      <c r="CFE464" s="16"/>
      <c r="CFF464" s="17"/>
      <c r="CFG464" s="18"/>
      <c r="CFP464" s="16"/>
      <c r="CFQ464" s="17"/>
      <c r="CFR464" s="18"/>
      <c r="CGA464" s="16"/>
      <c r="CGB464" s="17"/>
      <c r="CGC464" s="18"/>
      <c r="CGL464" s="16"/>
      <c r="CGM464" s="17"/>
      <c r="CGN464" s="18"/>
      <c r="CGW464" s="16"/>
      <c r="CGX464" s="17"/>
      <c r="CGY464" s="18"/>
      <c r="CHH464" s="16"/>
      <c r="CHI464" s="17"/>
      <c r="CHJ464" s="18"/>
      <c r="CHS464" s="16"/>
      <c r="CHT464" s="17"/>
      <c r="CHU464" s="18"/>
      <c r="CID464" s="16"/>
      <c r="CIE464" s="17"/>
      <c r="CIF464" s="18"/>
      <c r="CIO464" s="16"/>
      <c r="CIP464" s="17"/>
      <c r="CIQ464" s="18"/>
      <c r="CIZ464" s="16"/>
      <c r="CJA464" s="17"/>
      <c r="CJB464" s="18"/>
      <c r="CJK464" s="16"/>
      <c r="CJL464" s="17"/>
      <c r="CJM464" s="18"/>
      <c r="CJV464" s="16"/>
      <c r="CJW464" s="17"/>
      <c r="CJX464" s="18"/>
      <c r="CKG464" s="16"/>
      <c r="CKH464" s="17"/>
      <c r="CKI464" s="18"/>
      <c r="CKR464" s="16"/>
      <c r="CKS464" s="17"/>
      <c r="CKT464" s="18"/>
      <c r="CLC464" s="16"/>
      <c r="CLD464" s="17"/>
      <c r="CLE464" s="18"/>
      <c r="CLN464" s="16"/>
      <c r="CLO464" s="17"/>
      <c r="CLP464" s="18"/>
      <c r="CLY464" s="16"/>
      <c r="CLZ464" s="17"/>
      <c r="CMA464" s="18"/>
      <c r="CMJ464" s="16"/>
      <c r="CMK464" s="17"/>
      <c r="CML464" s="18"/>
      <c r="CMU464" s="16"/>
      <c r="CMV464" s="17"/>
      <c r="CMW464" s="18"/>
      <c r="CNF464" s="16"/>
      <c r="CNG464" s="17"/>
      <c r="CNH464" s="18"/>
      <c r="CNQ464" s="16"/>
      <c r="CNR464" s="17"/>
      <c r="CNS464" s="18"/>
      <c r="COB464" s="16"/>
      <c r="COC464" s="17"/>
      <c r="COD464" s="18"/>
      <c r="COM464" s="16"/>
      <c r="CON464" s="17"/>
      <c r="COO464" s="18"/>
      <c r="COX464" s="16"/>
      <c r="COY464" s="17"/>
      <c r="COZ464" s="18"/>
      <c r="CPI464" s="16"/>
      <c r="CPJ464" s="17"/>
      <c r="CPK464" s="18"/>
      <c r="CPT464" s="16"/>
      <c r="CPU464" s="17"/>
      <c r="CPV464" s="18"/>
      <c r="CQE464" s="16"/>
      <c r="CQF464" s="17"/>
      <c r="CQG464" s="18"/>
      <c r="CQP464" s="16"/>
      <c r="CQQ464" s="17"/>
      <c r="CQR464" s="18"/>
      <c r="CRA464" s="16"/>
      <c r="CRB464" s="17"/>
      <c r="CRC464" s="18"/>
      <c r="CRL464" s="16"/>
      <c r="CRM464" s="17"/>
      <c r="CRN464" s="18"/>
      <c r="CRW464" s="16"/>
      <c r="CRX464" s="17"/>
      <c r="CRY464" s="18"/>
      <c r="CSH464" s="16"/>
      <c r="CSI464" s="17"/>
      <c r="CSJ464" s="18"/>
      <c r="CSS464" s="16"/>
      <c r="CST464" s="17"/>
      <c r="CSU464" s="18"/>
      <c r="CTD464" s="16"/>
      <c r="CTE464" s="17"/>
      <c r="CTF464" s="18"/>
      <c r="CTO464" s="16"/>
      <c r="CTP464" s="17"/>
      <c r="CTQ464" s="18"/>
      <c r="CTZ464" s="16"/>
      <c r="CUA464" s="17"/>
      <c r="CUB464" s="18"/>
      <c r="CUK464" s="16"/>
      <c r="CUL464" s="17"/>
      <c r="CUM464" s="18"/>
      <c r="CUV464" s="16"/>
      <c r="CUW464" s="17"/>
      <c r="CUX464" s="18"/>
      <c r="CVG464" s="16"/>
      <c r="CVH464" s="17"/>
      <c r="CVI464" s="18"/>
      <c r="CVR464" s="16"/>
      <c r="CVS464" s="17"/>
      <c r="CVT464" s="18"/>
      <c r="CWC464" s="16"/>
      <c r="CWD464" s="17"/>
      <c r="CWE464" s="18"/>
      <c r="CWN464" s="16"/>
      <c r="CWO464" s="17"/>
      <c r="CWP464" s="18"/>
      <c r="CWY464" s="16"/>
      <c r="CWZ464" s="17"/>
      <c r="CXA464" s="18"/>
      <c r="CXJ464" s="16"/>
      <c r="CXK464" s="17"/>
      <c r="CXL464" s="18"/>
      <c r="CXU464" s="16"/>
      <c r="CXV464" s="17"/>
      <c r="CXW464" s="18"/>
      <c r="CYF464" s="16"/>
      <c r="CYG464" s="17"/>
      <c r="CYH464" s="18"/>
      <c r="CYQ464" s="16"/>
      <c r="CYR464" s="17"/>
      <c r="CYS464" s="18"/>
      <c r="CZB464" s="16"/>
      <c r="CZC464" s="17"/>
      <c r="CZD464" s="18"/>
      <c r="CZM464" s="16"/>
      <c r="CZN464" s="17"/>
      <c r="CZO464" s="18"/>
      <c r="CZX464" s="16"/>
      <c r="CZY464" s="17"/>
      <c r="CZZ464" s="18"/>
      <c r="DAI464" s="16"/>
      <c r="DAJ464" s="17"/>
      <c r="DAK464" s="18"/>
      <c r="DAT464" s="16"/>
      <c r="DAU464" s="17"/>
      <c r="DAV464" s="18"/>
      <c r="DBE464" s="16"/>
      <c r="DBF464" s="17"/>
      <c r="DBG464" s="18"/>
      <c r="DBP464" s="16"/>
      <c r="DBQ464" s="17"/>
      <c r="DBR464" s="18"/>
      <c r="DCA464" s="16"/>
      <c r="DCB464" s="17"/>
      <c r="DCC464" s="18"/>
      <c r="DCL464" s="16"/>
      <c r="DCM464" s="17"/>
      <c r="DCN464" s="18"/>
      <c r="DCW464" s="16"/>
      <c r="DCX464" s="17"/>
      <c r="DCY464" s="18"/>
      <c r="DDH464" s="16"/>
      <c r="DDI464" s="17"/>
      <c r="DDJ464" s="18"/>
      <c r="DDS464" s="16"/>
      <c r="DDT464" s="17"/>
      <c r="DDU464" s="18"/>
      <c r="DED464" s="16"/>
      <c r="DEE464" s="17"/>
      <c r="DEF464" s="18"/>
      <c r="DEO464" s="16"/>
      <c r="DEP464" s="17"/>
      <c r="DEQ464" s="18"/>
      <c r="DEZ464" s="16"/>
      <c r="DFA464" s="17"/>
      <c r="DFB464" s="18"/>
      <c r="DFK464" s="16"/>
      <c r="DFL464" s="17"/>
      <c r="DFM464" s="18"/>
      <c r="DFV464" s="16"/>
      <c r="DFW464" s="17"/>
      <c r="DFX464" s="18"/>
      <c r="DGG464" s="16"/>
      <c r="DGH464" s="17"/>
      <c r="DGI464" s="18"/>
      <c r="DGR464" s="16"/>
      <c r="DGS464" s="17"/>
      <c r="DGT464" s="18"/>
      <c r="DHC464" s="16"/>
      <c r="DHD464" s="17"/>
      <c r="DHE464" s="18"/>
      <c r="DHN464" s="16"/>
      <c r="DHO464" s="17"/>
      <c r="DHP464" s="18"/>
      <c r="DHY464" s="16"/>
      <c r="DHZ464" s="17"/>
      <c r="DIA464" s="18"/>
      <c r="DIJ464" s="16"/>
      <c r="DIK464" s="17"/>
      <c r="DIL464" s="18"/>
      <c r="DIU464" s="16"/>
      <c r="DIV464" s="17"/>
      <c r="DIW464" s="18"/>
      <c r="DJF464" s="16"/>
      <c r="DJG464" s="17"/>
      <c r="DJH464" s="18"/>
      <c r="DJQ464" s="16"/>
      <c r="DJR464" s="17"/>
      <c r="DJS464" s="18"/>
      <c r="DKB464" s="16"/>
      <c r="DKC464" s="17"/>
      <c r="DKD464" s="18"/>
      <c r="DKM464" s="16"/>
      <c r="DKN464" s="17"/>
      <c r="DKO464" s="18"/>
      <c r="DKX464" s="16"/>
      <c r="DKY464" s="17"/>
      <c r="DKZ464" s="18"/>
      <c r="DLI464" s="16"/>
      <c r="DLJ464" s="17"/>
      <c r="DLK464" s="18"/>
      <c r="DLT464" s="16"/>
      <c r="DLU464" s="17"/>
      <c r="DLV464" s="18"/>
      <c r="DME464" s="16"/>
      <c r="DMF464" s="17"/>
      <c r="DMG464" s="18"/>
      <c r="DMP464" s="16"/>
      <c r="DMQ464" s="17"/>
      <c r="DMR464" s="18"/>
      <c r="DNA464" s="16"/>
      <c r="DNB464" s="17"/>
      <c r="DNC464" s="18"/>
      <c r="DNL464" s="16"/>
      <c r="DNM464" s="17"/>
      <c r="DNN464" s="18"/>
      <c r="DNW464" s="16"/>
      <c r="DNX464" s="17"/>
      <c r="DNY464" s="18"/>
      <c r="DOH464" s="16"/>
      <c r="DOI464" s="17"/>
      <c r="DOJ464" s="18"/>
      <c r="DOS464" s="16"/>
      <c r="DOT464" s="17"/>
      <c r="DOU464" s="18"/>
      <c r="DPD464" s="16"/>
      <c r="DPE464" s="17"/>
      <c r="DPF464" s="18"/>
      <c r="DPO464" s="16"/>
      <c r="DPP464" s="17"/>
      <c r="DPQ464" s="18"/>
      <c r="DPZ464" s="16"/>
      <c r="DQA464" s="17"/>
      <c r="DQB464" s="18"/>
      <c r="DQK464" s="16"/>
      <c r="DQL464" s="17"/>
      <c r="DQM464" s="18"/>
      <c r="DQV464" s="16"/>
      <c r="DQW464" s="17"/>
      <c r="DQX464" s="18"/>
      <c r="DRG464" s="16"/>
      <c r="DRH464" s="17"/>
      <c r="DRI464" s="18"/>
      <c r="DRR464" s="16"/>
      <c r="DRS464" s="17"/>
      <c r="DRT464" s="18"/>
      <c r="DSC464" s="16"/>
      <c r="DSD464" s="17"/>
      <c r="DSE464" s="18"/>
      <c r="DSN464" s="16"/>
      <c r="DSO464" s="17"/>
      <c r="DSP464" s="18"/>
      <c r="DSY464" s="16"/>
      <c r="DSZ464" s="17"/>
      <c r="DTA464" s="18"/>
      <c r="DTJ464" s="16"/>
      <c r="DTK464" s="17"/>
      <c r="DTL464" s="18"/>
      <c r="DTU464" s="16"/>
      <c r="DTV464" s="17"/>
      <c r="DTW464" s="18"/>
      <c r="DUF464" s="16"/>
      <c r="DUG464" s="17"/>
      <c r="DUH464" s="18"/>
      <c r="DUQ464" s="16"/>
      <c r="DUR464" s="17"/>
      <c r="DUS464" s="18"/>
      <c r="DVB464" s="16"/>
      <c r="DVC464" s="17"/>
      <c r="DVD464" s="18"/>
      <c r="DVM464" s="16"/>
      <c r="DVN464" s="17"/>
      <c r="DVO464" s="18"/>
      <c r="DVX464" s="16"/>
      <c r="DVY464" s="17"/>
      <c r="DVZ464" s="18"/>
      <c r="DWI464" s="16"/>
      <c r="DWJ464" s="17"/>
      <c r="DWK464" s="18"/>
      <c r="DWT464" s="16"/>
      <c r="DWU464" s="17"/>
      <c r="DWV464" s="18"/>
      <c r="DXE464" s="16"/>
      <c r="DXF464" s="17"/>
      <c r="DXG464" s="18"/>
      <c r="DXP464" s="16"/>
      <c r="DXQ464" s="17"/>
      <c r="DXR464" s="18"/>
      <c r="DYA464" s="16"/>
      <c r="DYB464" s="17"/>
      <c r="DYC464" s="18"/>
      <c r="DYL464" s="16"/>
      <c r="DYM464" s="17"/>
      <c r="DYN464" s="18"/>
      <c r="DYW464" s="16"/>
      <c r="DYX464" s="17"/>
      <c r="DYY464" s="18"/>
      <c r="DZH464" s="16"/>
      <c r="DZI464" s="17"/>
      <c r="DZJ464" s="18"/>
      <c r="DZS464" s="16"/>
      <c r="DZT464" s="17"/>
      <c r="DZU464" s="18"/>
      <c r="EAD464" s="16"/>
      <c r="EAE464" s="17"/>
      <c r="EAF464" s="18"/>
      <c r="EAO464" s="16"/>
      <c r="EAP464" s="17"/>
      <c r="EAQ464" s="18"/>
      <c r="EAZ464" s="16"/>
      <c r="EBA464" s="17"/>
      <c r="EBB464" s="18"/>
      <c r="EBK464" s="16"/>
      <c r="EBL464" s="17"/>
      <c r="EBM464" s="18"/>
      <c r="EBV464" s="16"/>
      <c r="EBW464" s="17"/>
      <c r="EBX464" s="18"/>
      <c r="ECG464" s="16"/>
      <c r="ECH464" s="17"/>
      <c r="ECI464" s="18"/>
      <c r="ECR464" s="16"/>
      <c r="ECS464" s="17"/>
      <c r="ECT464" s="18"/>
      <c r="EDC464" s="16"/>
      <c r="EDD464" s="17"/>
      <c r="EDE464" s="18"/>
      <c r="EDN464" s="16"/>
      <c r="EDO464" s="17"/>
      <c r="EDP464" s="18"/>
      <c r="EDY464" s="16"/>
      <c r="EDZ464" s="17"/>
      <c r="EEA464" s="18"/>
      <c r="EEJ464" s="16"/>
      <c r="EEK464" s="17"/>
      <c r="EEL464" s="18"/>
      <c r="EEU464" s="16"/>
      <c r="EEV464" s="17"/>
      <c r="EEW464" s="18"/>
      <c r="EFF464" s="16"/>
      <c r="EFG464" s="17"/>
      <c r="EFH464" s="18"/>
      <c r="EFQ464" s="16"/>
      <c r="EFR464" s="17"/>
      <c r="EFS464" s="18"/>
      <c r="EGB464" s="16"/>
      <c r="EGC464" s="17"/>
      <c r="EGD464" s="18"/>
      <c r="EGM464" s="16"/>
      <c r="EGN464" s="17"/>
      <c r="EGO464" s="18"/>
      <c r="EGX464" s="16"/>
      <c r="EGY464" s="17"/>
      <c r="EGZ464" s="18"/>
      <c r="EHI464" s="16"/>
      <c r="EHJ464" s="17"/>
      <c r="EHK464" s="18"/>
      <c r="EHT464" s="16"/>
      <c r="EHU464" s="17"/>
      <c r="EHV464" s="18"/>
      <c r="EIE464" s="16"/>
      <c r="EIF464" s="17"/>
      <c r="EIG464" s="18"/>
      <c r="EIP464" s="16"/>
      <c r="EIQ464" s="17"/>
      <c r="EIR464" s="18"/>
      <c r="EJA464" s="16"/>
      <c r="EJB464" s="17"/>
      <c r="EJC464" s="18"/>
      <c r="EJL464" s="16"/>
      <c r="EJM464" s="17"/>
      <c r="EJN464" s="18"/>
      <c r="EJW464" s="16"/>
      <c r="EJX464" s="17"/>
      <c r="EJY464" s="18"/>
      <c r="EKH464" s="16"/>
      <c r="EKI464" s="17"/>
      <c r="EKJ464" s="18"/>
      <c r="EKS464" s="16"/>
      <c r="EKT464" s="17"/>
      <c r="EKU464" s="18"/>
      <c r="ELD464" s="16"/>
      <c r="ELE464" s="17"/>
      <c r="ELF464" s="18"/>
      <c r="ELO464" s="16"/>
      <c r="ELP464" s="17"/>
      <c r="ELQ464" s="18"/>
      <c r="ELZ464" s="16"/>
      <c r="EMA464" s="17"/>
      <c r="EMB464" s="18"/>
      <c r="EMK464" s="16"/>
      <c r="EML464" s="17"/>
      <c r="EMM464" s="18"/>
      <c r="EMV464" s="16"/>
      <c r="EMW464" s="17"/>
      <c r="EMX464" s="18"/>
      <c r="ENG464" s="16"/>
      <c r="ENH464" s="17"/>
      <c r="ENI464" s="18"/>
      <c r="ENR464" s="16"/>
      <c r="ENS464" s="17"/>
      <c r="ENT464" s="18"/>
      <c r="EOC464" s="16"/>
      <c r="EOD464" s="17"/>
      <c r="EOE464" s="18"/>
      <c r="EON464" s="16"/>
      <c r="EOO464" s="17"/>
      <c r="EOP464" s="18"/>
      <c r="EOY464" s="16"/>
      <c r="EOZ464" s="17"/>
      <c r="EPA464" s="18"/>
      <c r="EPJ464" s="16"/>
      <c r="EPK464" s="17"/>
      <c r="EPL464" s="18"/>
      <c r="EPU464" s="16"/>
      <c r="EPV464" s="17"/>
      <c r="EPW464" s="18"/>
      <c r="EQF464" s="16"/>
      <c r="EQG464" s="17"/>
      <c r="EQH464" s="18"/>
      <c r="EQQ464" s="16"/>
      <c r="EQR464" s="17"/>
      <c r="EQS464" s="18"/>
      <c r="ERB464" s="16"/>
      <c r="ERC464" s="17"/>
      <c r="ERD464" s="18"/>
      <c r="ERM464" s="16"/>
      <c r="ERN464" s="17"/>
      <c r="ERO464" s="18"/>
      <c r="ERX464" s="16"/>
      <c r="ERY464" s="17"/>
      <c r="ERZ464" s="18"/>
      <c r="ESI464" s="16"/>
      <c r="ESJ464" s="17"/>
      <c r="ESK464" s="18"/>
      <c r="EST464" s="16"/>
      <c r="ESU464" s="17"/>
      <c r="ESV464" s="18"/>
      <c r="ETE464" s="16"/>
      <c r="ETF464" s="17"/>
      <c r="ETG464" s="18"/>
      <c r="ETP464" s="16"/>
      <c r="ETQ464" s="17"/>
      <c r="ETR464" s="18"/>
      <c r="EUA464" s="16"/>
      <c r="EUB464" s="17"/>
      <c r="EUC464" s="18"/>
      <c r="EUL464" s="16"/>
      <c r="EUM464" s="17"/>
      <c r="EUN464" s="18"/>
      <c r="EUW464" s="16"/>
      <c r="EUX464" s="17"/>
      <c r="EUY464" s="18"/>
      <c r="EVH464" s="16"/>
      <c r="EVI464" s="17"/>
      <c r="EVJ464" s="18"/>
      <c r="EVS464" s="16"/>
      <c r="EVT464" s="17"/>
      <c r="EVU464" s="18"/>
      <c r="EWD464" s="16"/>
      <c r="EWE464" s="17"/>
      <c r="EWF464" s="18"/>
      <c r="EWO464" s="16"/>
      <c r="EWP464" s="17"/>
      <c r="EWQ464" s="18"/>
      <c r="EWZ464" s="16"/>
      <c r="EXA464" s="17"/>
      <c r="EXB464" s="18"/>
      <c r="EXK464" s="16"/>
      <c r="EXL464" s="17"/>
      <c r="EXM464" s="18"/>
      <c r="EXV464" s="16"/>
      <c r="EXW464" s="17"/>
      <c r="EXX464" s="18"/>
      <c r="EYG464" s="16"/>
      <c r="EYH464" s="17"/>
      <c r="EYI464" s="18"/>
      <c r="EYR464" s="16"/>
      <c r="EYS464" s="17"/>
      <c r="EYT464" s="18"/>
      <c r="EZC464" s="16"/>
      <c r="EZD464" s="17"/>
      <c r="EZE464" s="18"/>
      <c r="EZN464" s="16"/>
      <c r="EZO464" s="17"/>
      <c r="EZP464" s="18"/>
      <c r="EZY464" s="16"/>
      <c r="EZZ464" s="17"/>
      <c r="FAA464" s="18"/>
      <c r="FAJ464" s="16"/>
      <c r="FAK464" s="17"/>
      <c r="FAL464" s="18"/>
      <c r="FAU464" s="16"/>
      <c r="FAV464" s="17"/>
      <c r="FAW464" s="18"/>
      <c r="FBF464" s="16"/>
      <c r="FBG464" s="17"/>
      <c r="FBH464" s="18"/>
      <c r="FBQ464" s="16"/>
      <c r="FBR464" s="17"/>
      <c r="FBS464" s="18"/>
      <c r="FCB464" s="16"/>
      <c r="FCC464" s="17"/>
      <c r="FCD464" s="18"/>
      <c r="FCM464" s="16"/>
      <c r="FCN464" s="17"/>
      <c r="FCO464" s="18"/>
      <c r="FCX464" s="16"/>
      <c r="FCY464" s="17"/>
      <c r="FCZ464" s="18"/>
      <c r="FDI464" s="16"/>
      <c r="FDJ464" s="17"/>
      <c r="FDK464" s="18"/>
      <c r="FDT464" s="16"/>
      <c r="FDU464" s="17"/>
      <c r="FDV464" s="18"/>
      <c r="FEE464" s="16"/>
      <c r="FEF464" s="17"/>
      <c r="FEG464" s="18"/>
      <c r="FEP464" s="16"/>
      <c r="FEQ464" s="17"/>
      <c r="FER464" s="18"/>
      <c r="FFA464" s="16"/>
      <c r="FFB464" s="17"/>
      <c r="FFC464" s="18"/>
      <c r="FFL464" s="16"/>
      <c r="FFM464" s="17"/>
      <c r="FFN464" s="18"/>
      <c r="FFW464" s="16"/>
      <c r="FFX464" s="17"/>
      <c r="FFY464" s="18"/>
      <c r="FGH464" s="16"/>
      <c r="FGI464" s="17"/>
      <c r="FGJ464" s="18"/>
      <c r="FGS464" s="16"/>
      <c r="FGT464" s="17"/>
      <c r="FGU464" s="18"/>
      <c r="FHD464" s="16"/>
      <c r="FHE464" s="17"/>
      <c r="FHF464" s="18"/>
      <c r="FHO464" s="16"/>
      <c r="FHP464" s="17"/>
      <c r="FHQ464" s="18"/>
      <c r="FHZ464" s="16"/>
      <c r="FIA464" s="17"/>
      <c r="FIB464" s="18"/>
      <c r="FIK464" s="16"/>
      <c r="FIL464" s="17"/>
      <c r="FIM464" s="18"/>
      <c r="FIV464" s="16"/>
      <c r="FIW464" s="17"/>
      <c r="FIX464" s="18"/>
      <c r="FJG464" s="16"/>
      <c r="FJH464" s="17"/>
      <c r="FJI464" s="18"/>
      <c r="FJR464" s="16"/>
      <c r="FJS464" s="17"/>
      <c r="FJT464" s="18"/>
      <c r="FKC464" s="16"/>
      <c r="FKD464" s="17"/>
      <c r="FKE464" s="18"/>
      <c r="FKN464" s="16"/>
      <c r="FKO464" s="17"/>
      <c r="FKP464" s="18"/>
      <c r="FKY464" s="16"/>
      <c r="FKZ464" s="17"/>
      <c r="FLA464" s="18"/>
      <c r="FLJ464" s="16"/>
      <c r="FLK464" s="17"/>
      <c r="FLL464" s="18"/>
      <c r="FLU464" s="16"/>
      <c r="FLV464" s="17"/>
      <c r="FLW464" s="18"/>
      <c r="FMF464" s="16"/>
      <c r="FMG464" s="17"/>
      <c r="FMH464" s="18"/>
      <c r="FMQ464" s="16"/>
      <c r="FMR464" s="17"/>
      <c r="FMS464" s="18"/>
      <c r="FNB464" s="16"/>
      <c r="FNC464" s="17"/>
      <c r="FND464" s="18"/>
      <c r="FNM464" s="16"/>
      <c r="FNN464" s="17"/>
      <c r="FNO464" s="18"/>
      <c r="FNX464" s="16"/>
      <c r="FNY464" s="17"/>
      <c r="FNZ464" s="18"/>
      <c r="FOI464" s="16"/>
      <c r="FOJ464" s="17"/>
      <c r="FOK464" s="18"/>
      <c r="FOT464" s="16"/>
      <c r="FOU464" s="17"/>
      <c r="FOV464" s="18"/>
      <c r="FPE464" s="16"/>
      <c r="FPF464" s="17"/>
      <c r="FPG464" s="18"/>
      <c r="FPP464" s="16"/>
      <c r="FPQ464" s="17"/>
      <c r="FPR464" s="18"/>
      <c r="FQA464" s="16"/>
      <c r="FQB464" s="17"/>
      <c r="FQC464" s="18"/>
      <c r="FQL464" s="16"/>
      <c r="FQM464" s="17"/>
      <c r="FQN464" s="18"/>
      <c r="FQW464" s="16"/>
      <c r="FQX464" s="17"/>
      <c r="FQY464" s="18"/>
      <c r="FRH464" s="16"/>
      <c r="FRI464" s="17"/>
      <c r="FRJ464" s="18"/>
      <c r="FRS464" s="16"/>
      <c r="FRT464" s="17"/>
      <c r="FRU464" s="18"/>
      <c r="FSD464" s="16"/>
      <c r="FSE464" s="17"/>
      <c r="FSF464" s="18"/>
      <c r="FSO464" s="16"/>
      <c r="FSP464" s="17"/>
      <c r="FSQ464" s="18"/>
      <c r="FSZ464" s="16"/>
      <c r="FTA464" s="17"/>
      <c r="FTB464" s="18"/>
      <c r="FTK464" s="16"/>
      <c r="FTL464" s="17"/>
      <c r="FTM464" s="18"/>
      <c r="FTV464" s="16"/>
      <c r="FTW464" s="17"/>
      <c r="FTX464" s="18"/>
      <c r="FUG464" s="16"/>
      <c r="FUH464" s="17"/>
      <c r="FUI464" s="18"/>
      <c r="FUR464" s="16"/>
      <c r="FUS464" s="17"/>
      <c r="FUT464" s="18"/>
      <c r="FVC464" s="16"/>
      <c r="FVD464" s="17"/>
      <c r="FVE464" s="18"/>
      <c r="FVN464" s="16"/>
      <c r="FVO464" s="17"/>
      <c r="FVP464" s="18"/>
      <c r="FVY464" s="16"/>
      <c r="FVZ464" s="17"/>
      <c r="FWA464" s="18"/>
      <c r="FWJ464" s="16"/>
      <c r="FWK464" s="17"/>
      <c r="FWL464" s="18"/>
      <c r="FWU464" s="16"/>
      <c r="FWV464" s="17"/>
      <c r="FWW464" s="18"/>
      <c r="FXF464" s="16"/>
      <c r="FXG464" s="17"/>
      <c r="FXH464" s="18"/>
      <c r="FXQ464" s="16"/>
      <c r="FXR464" s="17"/>
      <c r="FXS464" s="18"/>
      <c r="FYB464" s="16"/>
      <c r="FYC464" s="17"/>
      <c r="FYD464" s="18"/>
      <c r="FYM464" s="16"/>
      <c r="FYN464" s="17"/>
      <c r="FYO464" s="18"/>
      <c r="FYX464" s="16"/>
      <c r="FYY464" s="17"/>
      <c r="FYZ464" s="18"/>
      <c r="FZI464" s="16"/>
      <c r="FZJ464" s="17"/>
      <c r="FZK464" s="18"/>
      <c r="FZT464" s="16"/>
      <c r="FZU464" s="17"/>
      <c r="FZV464" s="18"/>
      <c r="GAE464" s="16"/>
      <c r="GAF464" s="17"/>
      <c r="GAG464" s="18"/>
      <c r="GAP464" s="16"/>
      <c r="GAQ464" s="17"/>
      <c r="GAR464" s="18"/>
      <c r="GBA464" s="16"/>
      <c r="GBB464" s="17"/>
      <c r="GBC464" s="18"/>
      <c r="GBL464" s="16"/>
      <c r="GBM464" s="17"/>
      <c r="GBN464" s="18"/>
      <c r="GBW464" s="16"/>
      <c r="GBX464" s="17"/>
      <c r="GBY464" s="18"/>
      <c r="GCH464" s="16"/>
      <c r="GCI464" s="17"/>
      <c r="GCJ464" s="18"/>
      <c r="GCS464" s="16"/>
      <c r="GCT464" s="17"/>
      <c r="GCU464" s="18"/>
      <c r="GDD464" s="16"/>
      <c r="GDE464" s="17"/>
      <c r="GDF464" s="18"/>
      <c r="GDO464" s="16"/>
      <c r="GDP464" s="17"/>
      <c r="GDQ464" s="18"/>
      <c r="GDZ464" s="16"/>
      <c r="GEA464" s="17"/>
      <c r="GEB464" s="18"/>
      <c r="GEK464" s="16"/>
      <c r="GEL464" s="17"/>
      <c r="GEM464" s="18"/>
      <c r="GEV464" s="16"/>
      <c r="GEW464" s="17"/>
      <c r="GEX464" s="18"/>
      <c r="GFG464" s="16"/>
      <c r="GFH464" s="17"/>
      <c r="GFI464" s="18"/>
      <c r="GFR464" s="16"/>
      <c r="GFS464" s="17"/>
      <c r="GFT464" s="18"/>
      <c r="GGC464" s="16"/>
      <c r="GGD464" s="17"/>
      <c r="GGE464" s="18"/>
      <c r="GGN464" s="16"/>
      <c r="GGO464" s="17"/>
      <c r="GGP464" s="18"/>
      <c r="GGY464" s="16"/>
      <c r="GGZ464" s="17"/>
      <c r="GHA464" s="18"/>
      <c r="GHJ464" s="16"/>
      <c r="GHK464" s="17"/>
      <c r="GHL464" s="18"/>
      <c r="GHU464" s="16"/>
      <c r="GHV464" s="17"/>
      <c r="GHW464" s="18"/>
      <c r="GIF464" s="16"/>
      <c r="GIG464" s="17"/>
      <c r="GIH464" s="18"/>
      <c r="GIQ464" s="16"/>
      <c r="GIR464" s="17"/>
      <c r="GIS464" s="18"/>
      <c r="GJB464" s="16"/>
      <c r="GJC464" s="17"/>
      <c r="GJD464" s="18"/>
      <c r="GJM464" s="16"/>
      <c r="GJN464" s="17"/>
      <c r="GJO464" s="18"/>
      <c r="GJX464" s="16"/>
      <c r="GJY464" s="17"/>
      <c r="GJZ464" s="18"/>
      <c r="GKI464" s="16"/>
      <c r="GKJ464" s="17"/>
      <c r="GKK464" s="18"/>
      <c r="GKT464" s="16"/>
      <c r="GKU464" s="17"/>
      <c r="GKV464" s="18"/>
      <c r="GLE464" s="16"/>
      <c r="GLF464" s="17"/>
      <c r="GLG464" s="18"/>
      <c r="GLP464" s="16"/>
      <c r="GLQ464" s="17"/>
      <c r="GLR464" s="18"/>
      <c r="GMA464" s="16"/>
      <c r="GMB464" s="17"/>
      <c r="GMC464" s="18"/>
      <c r="GML464" s="16"/>
      <c r="GMM464" s="17"/>
      <c r="GMN464" s="18"/>
      <c r="GMW464" s="16"/>
      <c r="GMX464" s="17"/>
      <c r="GMY464" s="18"/>
      <c r="GNH464" s="16"/>
      <c r="GNI464" s="17"/>
      <c r="GNJ464" s="18"/>
      <c r="GNS464" s="16"/>
      <c r="GNT464" s="17"/>
      <c r="GNU464" s="18"/>
      <c r="GOD464" s="16"/>
      <c r="GOE464" s="17"/>
      <c r="GOF464" s="18"/>
      <c r="GOO464" s="16"/>
      <c r="GOP464" s="17"/>
      <c r="GOQ464" s="18"/>
      <c r="GOZ464" s="16"/>
      <c r="GPA464" s="17"/>
      <c r="GPB464" s="18"/>
      <c r="GPK464" s="16"/>
      <c r="GPL464" s="17"/>
      <c r="GPM464" s="18"/>
      <c r="GPV464" s="16"/>
      <c r="GPW464" s="17"/>
      <c r="GPX464" s="18"/>
      <c r="GQG464" s="16"/>
      <c r="GQH464" s="17"/>
      <c r="GQI464" s="18"/>
      <c r="GQR464" s="16"/>
      <c r="GQS464" s="17"/>
      <c r="GQT464" s="18"/>
      <c r="GRC464" s="16"/>
      <c r="GRD464" s="17"/>
      <c r="GRE464" s="18"/>
      <c r="GRN464" s="16"/>
      <c r="GRO464" s="17"/>
      <c r="GRP464" s="18"/>
      <c r="GRY464" s="16"/>
      <c r="GRZ464" s="17"/>
      <c r="GSA464" s="18"/>
      <c r="GSJ464" s="16"/>
      <c r="GSK464" s="17"/>
      <c r="GSL464" s="18"/>
      <c r="GSU464" s="16"/>
      <c r="GSV464" s="17"/>
      <c r="GSW464" s="18"/>
      <c r="GTF464" s="16"/>
      <c r="GTG464" s="17"/>
      <c r="GTH464" s="18"/>
      <c r="GTQ464" s="16"/>
      <c r="GTR464" s="17"/>
      <c r="GTS464" s="18"/>
      <c r="GUB464" s="16"/>
      <c r="GUC464" s="17"/>
      <c r="GUD464" s="18"/>
      <c r="GUM464" s="16"/>
      <c r="GUN464" s="17"/>
      <c r="GUO464" s="18"/>
      <c r="GUX464" s="16"/>
      <c r="GUY464" s="17"/>
      <c r="GUZ464" s="18"/>
      <c r="GVI464" s="16"/>
      <c r="GVJ464" s="17"/>
      <c r="GVK464" s="18"/>
      <c r="GVT464" s="16"/>
      <c r="GVU464" s="17"/>
      <c r="GVV464" s="18"/>
      <c r="GWE464" s="16"/>
      <c r="GWF464" s="17"/>
      <c r="GWG464" s="18"/>
      <c r="GWP464" s="16"/>
      <c r="GWQ464" s="17"/>
      <c r="GWR464" s="18"/>
      <c r="GXA464" s="16"/>
      <c r="GXB464" s="17"/>
      <c r="GXC464" s="18"/>
      <c r="GXL464" s="16"/>
      <c r="GXM464" s="17"/>
      <c r="GXN464" s="18"/>
      <c r="GXW464" s="16"/>
      <c r="GXX464" s="17"/>
      <c r="GXY464" s="18"/>
      <c r="GYH464" s="16"/>
      <c r="GYI464" s="17"/>
      <c r="GYJ464" s="18"/>
      <c r="GYS464" s="16"/>
      <c r="GYT464" s="17"/>
      <c r="GYU464" s="18"/>
      <c r="GZD464" s="16"/>
      <c r="GZE464" s="17"/>
      <c r="GZF464" s="18"/>
      <c r="GZO464" s="16"/>
      <c r="GZP464" s="17"/>
      <c r="GZQ464" s="18"/>
      <c r="GZZ464" s="16"/>
      <c r="HAA464" s="17"/>
      <c r="HAB464" s="18"/>
      <c r="HAK464" s="16"/>
      <c r="HAL464" s="17"/>
      <c r="HAM464" s="18"/>
      <c r="HAV464" s="16"/>
      <c r="HAW464" s="17"/>
      <c r="HAX464" s="18"/>
      <c r="HBG464" s="16"/>
      <c r="HBH464" s="17"/>
      <c r="HBI464" s="18"/>
      <c r="HBR464" s="16"/>
      <c r="HBS464" s="17"/>
      <c r="HBT464" s="18"/>
      <c r="HCC464" s="16"/>
      <c r="HCD464" s="17"/>
      <c r="HCE464" s="18"/>
      <c r="HCN464" s="16"/>
      <c r="HCO464" s="17"/>
      <c r="HCP464" s="18"/>
      <c r="HCY464" s="16"/>
      <c r="HCZ464" s="17"/>
      <c r="HDA464" s="18"/>
      <c r="HDJ464" s="16"/>
      <c r="HDK464" s="17"/>
      <c r="HDL464" s="18"/>
      <c r="HDU464" s="16"/>
      <c r="HDV464" s="17"/>
      <c r="HDW464" s="18"/>
      <c r="HEF464" s="16"/>
      <c r="HEG464" s="17"/>
      <c r="HEH464" s="18"/>
      <c r="HEQ464" s="16"/>
      <c r="HER464" s="17"/>
      <c r="HES464" s="18"/>
      <c r="HFB464" s="16"/>
      <c r="HFC464" s="17"/>
      <c r="HFD464" s="18"/>
      <c r="HFM464" s="16"/>
      <c r="HFN464" s="17"/>
      <c r="HFO464" s="18"/>
      <c r="HFX464" s="16"/>
      <c r="HFY464" s="17"/>
      <c r="HFZ464" s="18"/>
      <c r="HGI464" s="16"/>
      <c r="HGJ464" s="17"/>
      <c r="HGK464" s="18"/>
      <c r="HGT464" s="16"/>
      <c r="HGU464" s="17"/>
      <c r="HGV464" s="18"/>
      <c r="HHE464" s="16"/>
      <c r="HHF464" s="17"/>
      <c r="HHG464" s="18"/>
      <c r="HHP464" s="16"/>
      <c r="HHQ464" s="17"/>
      <c r="HHR464" s="18"/>
      <c r="HIA464" s="16"/>
      <c r="HIB464" s="17"/>
      <c r="HIC464" s="18"/>
      <c r="HIL464" s="16"/>
      <c r="HIM464" s="17"/>
      <c r="HIN464" s="18"/>
      <c r="HIW464" s="16"/>
      <c r="HIX464" s="17"/>
      <c r="HIY464" s="18"/>
      <c r="HJH464" s="16"/>
      <c r="HJI464" s="17"/>
      <c r="HJJ464" s="18"/>
      <c r="HJS464" s="16"/>
      <c r="HJT464" s="17"/>
      <c r="HJU464" s="18"/>
      <c r="HKD464" s="16"/>
      <c r="HKE464" s="17"/>
      <c r="HKF464" s="18"/>
      <c r="HKO464" s="16"/>
      <c r="HKP464" s="17"/>
      <c r="HKQ464" s="18"/>
      <c r="HKZ464" s="16"/>
      <c r="HLA464" s="17"/>
      <c r="HLB464" s="18"/>
      <c r="HLK464" s="16"/>
      <c r="HLL464" s="17"/>
      <c r="HLM464" s="18"/>
      <c r="HLV464" s="16"/>
      <c r="HLW464" s="17"/>
      <c r="HLX464" s="18"/>
      <c r="HMG464" s="16"/>
      <c r="HMH464" s="17"/>
      <c r="HMI464" s="18"/>
      <c r="HMR464" s="16"/>
      <c r="HMS464" s="17"/>
      <c r="HMT464" s="18"/>
      <c r="HNC464" s="16"/>
      <c r="HND464" s="17"/>
      <c r="HNE464" s="18"/>
      <c r="HNN464" s="16"/>
      <c r="HNO464" s="17"/>
      <c r="HNP464" s="18"/>
      <c r="HNY464" s="16"/>
      <c r="HNZ464" s="17"/>
      <c r="HOA464" s="18"/>
      <c r="HOJ464" s="16"/>
      <c r="HOK464" s="17"/>
      <c r="HOL464" s="18"/>
      <c r="HOU464" s="16"/>
      <c r="HOV464" s="17"/>
      <c r="HOW464" s="18"/>
      <c r="HPF464" s="16"/>
      <c r="HPG464" s="17"/>
      <c r="HPH464" s="18"/>
      <c r="HPQ464" s="16"/>
      <c r="HPR464" s="17"/>
      <c r="HPS464" s="18"/>
      <c r="HQB464" s="16"/>
      <c r="HQC464" s="17"/>
      <c r="HQD464" s="18"/>
      <c r="HQM464" s="16"/>
      <c r="HQN464" s="17"/>
      <c r="HQO464" s="18"/>
      <c r="HQX464" s="16"/>
      <c r="HQY464" s="17"/>
      <c r="HQZ464" s="18"/>
      <c r="HRI464" s="16"/>
      <c r="HRJ464" s="17"/>
      <c r="HRK464" s="18"/>
      <c r="HRT464" s="16"/>
      <c r="HRU464" s="17"/>
      <c r="HRV464" s="18"/>
      <c r="HSE464" s="16"/>
      <c r="HSF464" s="17"/>
      <c r="HSG464" s="18"/>
      <c r="HSP464" s="16"/>
      <c r="HSQ464" s="17"/>
      <c r="HSR464" s="18"/>
      <c r="HTA464" s="16"/>
      <c r="HTB464" s="17"/>
      <c r="HTC464" s="18"/>
      <c r="HTL464" s="16"/>
      <c r="HTM464" s="17"/>
      <c r="HTN464" s="18"/>
      <c r="HTW464" s="16"/>
      <c r="HTX464" s="17"/>
      <c r="HTY464" s="18"/>
      <c r="HUH464" s="16"/>
      <c r="HUI464" s="17"/>
      <c r="HUJ464" s="18"/>
      <c r="HUS464" s="16"/>
      <c r="HUT464" s="17"/>
      <c r="HUU464" s="18"/>
      <c r="HVD464" s="16"/>
      <c r="HVE464" s="17"/>
      <c r="HVF464" s="18"/>
      <c r="HVO464" s="16"/>
      <c r="HVP464" s="17"/>
      <c r="HVQ464" s="18"/>
      <c r="HVZ464" s="16"/>
      <c r="HWA464" s="17"/>
      <c r="HWB464" s="18"/>
      <c r="HWK464" s="16"/>
      <c r="HWL464" s="17"/>
      <c r="HWM464" s="18"/>
      <c r="HWV464" s="16"/>
      <c r="HWW464" s="17"/>
      <c r="HWX464" s="18"/>
      <c r="HXG464" s="16"/>
      <c r="HXH464" s="17"/>
      <c r="HXI464" s="18"/>
      <c r="HXR464" s="16"/>
      <c r="HXS464" s="17"/>
      <c r="HXT464" s="18"/>
      <c r="HYC464" s="16"/>
      <c r="HYD464" s="17"/>
      <c r="HYE464" s="18"/>
      <c r="HYN464" s="16"/>
      <c r="HYO464" s="17"/>
      <c r="HYP464" s="18"/>
      <c r="HYY464" s="16"/>
      <c r="HYZ464" s="17"/>
      <c r="HZA464" s="18"/>
      <c r="HZJ464" s="16"/>
      <c r="HZK464" s="17"/>
      <c r="HZL464" s="18"/>
      <c r="HZU464" s="16"/>
      <c r="HZV464" s="17"/>
      <c r="HZW464" s="18"/>
      <c r="IAF464" s="16"/>
      <c r="IAG464" s="17"/>
      <c r="IAH464" s="18"/>
      <c r="IAQ464" s="16"/>
      <c r="IAR464" s="17"/>
      <c r="IAS464" s="18"/>
      <c r="IBB464" s="16"/>
      <c r="IBC464" s="17"/>
      <c r="IBD464" s="18"/>
      <c r="IBM464" s="16"/>
      <c r="IBN464" s="17"/>
      <c r="IBO464" s="18"/>
      <c r="IBX464" s="16"/>
      <c r="IBY464" s="17"/>
      <c r="IBZ464" s="18"/>
      <c r="ICI464" s="16"/>
      <c r="ICJ464" s="17"/>
      <c r="ICK464" s="18"/>
      <c r="ICT464" s="16"/>
      <c r="ICU464" s="17"/>
      <c r="ICV464" s="18"/>
      <c r="IDE464" s="16"/>
      <c r="IDF464" s="17"/>
      <c r="IDG464" s="18"/>
      <c r="IDP464" s="16"/>
      <c r="IDQ464" s="17"/>
      <c r="IDR464" s="18"/>
      <c r="IEA464" s="16"/>
      <c r="IEB464" s="17"/>
      <c r="IEC464" s="18"/>
      <c r="IEL464" s="16"/>
      <c r="IEM464" s="17"/>
      <c r="IEN464" s="18"/>
      <c r="IEW464" s="16"/>
      <c r="IEX464" s="17"/>
      <c r="IEY464" s="18"/>
      <c r="IFH464" s="16"/>
      <c r="IFI464" s="17"/>
      <c r="IFJ464" s="18"/>
      <c r="IFS464" s="16"/>
      <c r="IFT464" s="17"/>
      <c r="IFU464" s="18"/>
      <c r="IGD464" s="16"/>
      <c r="IGE464" s="17"/>
      <c r="IGF464" s="18"/>
      <c r="IGO464" s="16"/>
      <c r="IGP464" s="17"/>
      <c r="IGQ464" s="18"/>
      <c r="IGZ464" s="16"/>
      <c r="IHA464" s="17"/>
      <c r="IHB464" s="18"/>
      <c r="IHK464" s="16"/>
      <c r="IHL464" s="17"/>
      <c r="IHM464" s="18"/>
      <c r="IHV464" s="16"/>
      <c r="IHW464" s="17"/>
      <c r="IHX464" s="18"/>
      <c r="IIG464" s="16"/>
      <c r="IIH464" s="17"/>
      <c r="III464" s="18"/>
      <c r="IIR464" s="16"/>
      <c r="IIS464" s="17"/>
      <c r="IIT464" s="18"/>
      <c r="IJC464" s="16"/>
      <c r="IJD464" s="17"/>
      <c r="IJE464" s="18"/>
      <c r="IJN464" s="16"/>
      <c r="IJO464" s="17"/>
      <c r="IJP464" s="18"/>
      <c r="IJY464" s="16"/>
      <c r="IJZ464" s="17"/>
      <c r="IKA464" s="18"/>
      <c r="IKJ464" s="16"/>
      <c r="IKK464" s="17"/>
      <c r="IKL464" s="18"/>
      <c r="IKU464" s="16"/>
      <c r="IKV464" s="17"/>
      <c r="IKW464" s="18"/>
      <c r="ILF464" s="16"/>
      <c r="ILG464" s="17"/>
      <c r="ILH464" s="18"/>
      <c r="ILQ464" s="16"/>
      <c r="ILR464" s="17"/>
      <c r="ILS464" s="18"/>
      <c r="IMB464" s="16"/>
      <c r="IMC464" s="17"/>
      <c r="IMD464" s="18"/>
      <c r="IMM464" s="16"/>
      <c r="IMN464" s="17"/>
      <c r="IMO464" s="18"/>
      <c r="IMX464" s="16"/>
      <c r="IMY464" s="17"/>
      <c r="IMZ464" s="18"/>
      <c r="INI464" s="16"/>
      <c r="INJ464" s="17"/>
      <c r="INK464" s="18"/>
      <c r="INT464" s="16"/>
      <c r="INU464" s="17"/>
      <c r="INV464" s="18"/>
      <c r="IOE464" s="16"/>
      <c r="IOF464" s="17"/>
      <c r="IOG464" s="18"/>
      <c r="IOP464" s="16"/>
      <c r="IOQ464" s="17"/>
      <c r="IOR464" s="18"/>
      <c r="IPA464" s="16"/>
      <c r="IPB464" s="17"/>
      <c r="IPC464" s="18"/>
      <c r="IPL464" s="16"/>
      <c r="IPM464" s="17"/>
      <c r="IPN464" s="18"/>
      <c r="IPW464" s="16"/>
      <c r="IPX464" s="17"/>
      <c r="IPY464" s="18"/>
      <c r="IQH464" s="16"/>
      <c r="IQI464" s="17"/>
      <c r="IQJ464" s="18"/>
      <c r="IQS464" s="16"/>
      <c r="IQT464" s="17"/>
      <c r="IQU464" s="18"/>
      <c r="IRD464" s="16"/>
      <c r="IRE464" s="17"/>
      <c r="IRF464" s="18"/>
      <c r="IRO464" s="16"/>
      <c r="IRP464" s="17"/>
      <c r="IRQ464" s="18"/>
      <c r="IRZ464" s="16"/>
      <c r="ISA464" s="17"/>
      <c r="ISB464" s="18"/>
      <c r="ISK464" s="16"/>
      <c r="ISL464" s="17"/>
      <c r="ISM464" s="18"/>
      <c r="ISV464" s="16"/>
      <c r="ISW464" s="17"/>
      <c r="ISX464" s="18"/>
      <c r="ITG464" s="16"/>
      <c r="ITH464" s="17"/>
      <c r="ITI464" s="18"/>
      <c r="ITR464" s="16"/>
      <c r="ITS464" s="17"/>
      <c r="ITT464" s="18"/>
      <c r="IUC464" s="16"/>
      <c r="IUD464" s="17"/>
      <c r="IUE464" s="18"/>
      <c r="IUN464" s="16"/>
      <c r="IUO464" s="17"/>
      <c r="IUP464" s="18"/>
      <c r="IUY464" s="16"/>
      <c r="IUZ464" s="17"/>
      <c r="IVA464" s="18"/>
      <c r="IVJ464" s="16"/>
      <c r="IVK464" s="17"/>
      <c r="IVL464" s="18"/>
      <c r="IVU464" s="16"/>
      <c r="IVV464" s="17"/>
      <c r="IVW464" s="18"/>
      <c r="IWF464" s="16"/>
      <c r="IWG464" s="17"/>
      <c r="IWH464" s="18"/>
      <c r="IWQ464" s="16"/>
      <c r="IWR464" s="17"/>
      <c r="IWS464" s="18"/>
      <c r="IXB464" s="16"/>
      <c r="IXC464" s="17"/>
      <c r="IXD464" s="18"/>
      <c r="IXM464" s="16"/>
      <c r="IXN464" s="17"/>
      <c r="IXO464" s="18"/>
      <c r="IXX464" s="16"/>
      <c r="IXY464" s="17"/>
      <c r="IXZ464" s="18"/>
      <c r="IYI464" s="16"/>
      <c r="IYJ464" s="17"/>
      <c r="IYK464" s="18"/>
      <c r="IYT464" s="16"/>
      <c r="IYU464" s="17"/>
      <c r="IYV464" s="18"/>
      <c r="IZE464" s="16"/>
      <c r="IZF464" s="17"/>
      <c r="IZG464" s="18"/>
      <c r="IZP464" s="16"/>
      <c r="IZQ464" s="17"/>
      <c r="IZR464" s="18"/>
      <c r="JAA464" s="16"/>
      <c r="JAB464" s="17"/>
      <c r="JAC464" s="18"/>
      <c r="JAL464" s="16"/>
      <c r="JAM464" s="17"/>
      <c r="JAN464" s="18"/>
      <c r="JAW464" s="16"/>
      <c r="JAX464" s="17"/>
      <c r="JAY464" s="18"/>
      <c r="JBH464" s="16"/>
      <c r="JBI464" s="17"/>
      <c r="JBJ464" s="18"/>
      <c r="JBS464" s="16"/>
      <c r="JBT464" s="17"/>
      <c r="JBU464" s="18"/>
      <c r="JCD464" s="16"/>
      <c r="JCE464" s="17"/>
      <c r="JCF464" s="18"/>
      <c r="JCO464" s="16"/>
      <c r="JCP464" s="17"/>
      <c r="JCQ464" s="18"/>
      <c r="JCZ464" s="16"/>
      <c r="JDA464" s="17"/>
      <c r="JDB464" s="18"/>
      <c r="JDK464" s="16"/>
      <c r="JDL464" s="17"/>
      <c r="JDM464" s="18"/>
      <c r="JDV464" s="16"/>
      <c r="JDW464" s="17"/>
      <c r="JDX464" s="18"/>
      <c r="JEG464" s="16"/>
      <c r="JEH464" s="17"/>
      <c r="JEI464" s="18"/>
      <c r="JER464" s="16"/>
      <c r="JES464" s="17"/>
      <c r="JET464" s="18"/>
      <c r="JFC464" s="16"/>
      <c r="JFD464" s="17"/>
      <c r="JFE464" s="18"/>
      <c r="JFN464" s="16"/>
      <c r="JFO464" s="17"/>
      <c r="JFP464" s="18"/>
      <c r="JFY464" s="16"/>
      <c r="JFZ464" s="17"/>
      <c r="JGA464" s="18"/>
      <c r="JGJ464" s="16"/>
      <c r="JGK464" s="17"/>
      <c r="JGL464" s="18"/>
      <c r="JGU464" s="16"/>
      <c r="JGV464" s="17"/>
      <c r="JGW464" s="18"/>
      <c r="JHF464" s="16"/>
      <c r="JHG464" s="17"/>
      <c r="JHH464" s="18"/>
      <c r="JHQ464" s="16"/>
      <c r="JHR464" s="17"/>
      <c r="JHS464" s="18"/>
      <c r="JIB464" s="16"/>
      <c r="JIC464" s="17"/>
      <c r="JID464" s="18"/>
      <c r="JIM464" s="16"/>
      <c r="JIN464" s="17"/>
      <c r="JIO464" s="18"/>
      <c r="JIX464" s="16"/>
      <c r="JIY464" s="17"/>
      <c r="JIZ464" s="18"/>
      <c r="JJI464" s="16"/>
      <c r="JJJ464" s="17"/>
      <c r="JJK464" s="18"/>
      <c r="JJT464" s="16"/>
      <c r="JJU464" s="17"/>
      <c r="JJV464" s="18"/>
      <c r="JKE464" s="16"/>
      <c r="JKF464" s="17"/>
      <c r="JKG464" s="18"/>
      <c r="JKP464" s="16"/>
      <c r="JKQ464" s="17"/>
      <c r="JKR464" s="18"/>
      <c r="JLA464" s="16"/>
      <c r="JLB464" s="17"/>
      <c r="JLC464" s="18"/>
      <c r="JLL464" s="16"/>
      <c r="JLM464" s="17"/>
      <c r="JLN464" s="18"/>
      <c r="JLW464" s="16"/>
      <c r="JLX464" s="17"/>
      <c r="JLY464" s="18"/>
      <c r="JMH464" s="16"/>
      <c r="JMI464" s="17"/>
      <c r="JMJ464" s="18"/>
      <c r="JMS464" s="16"/>
      <c r="JMT464" s="17"/>
      <c r="JMU464" s="18"/>
      <c r="JND464" s="16"/>
      <c r="JNE464" s="17"/>
      <c r="JNF464" s="18"/>
      <c r="JNO464" s="16"/>
      <c r="JNP464" s="17"/>
      <c r="JNQ464" s="18"/>
      <c r="JNZ464" s="16"/>
      <c r="JOA464" s="17"/>
      <c r="JOB464" s="18"/>
      <c r="JOK464" s="16"/>
      <c r="JOL464" s="17"/>
      <c r="JOM464" s="18"/>
      <c r="JOV464" s="16"/>
      <c r="JOW464" s="17"/>
      <c r="JOX464" s="18"/>
      <c r="JPG464" s="16"/>
      <c r="JPH464" s="17"/>
      <c r="JPI464" s="18"/>
      <c r="JPR464" s="16"/>
      <c r="JPS464" s="17"/>
      <c r="JPT464" s="18"/>
      <c r="JQC464" s="16"/>
      <c r="JQD464" s="17"/>
      <c r="JQE464" s="18"/>
      <c r="JQN464" s="16"/>
      <c r="JQO464" s="17"/>
      <c r="JQP464" s="18"/>
      <c r="JQY464" s="16"/>
      <c r="JQZ464" s="17"/>
      <c r="JRA464" s="18"/>
      <c r="JRJ464" s="16"/>
      <c r="JRK464" s="17"/>
      <c r="JRL464" s="18"/>
      <c r="JRU464" s="16"/>
      <c r="JRV464" s="17"/>
      <c r="JRW464" s="18"/>
      <c r="JSF464" s="16"/>
      <c r="JSG464" s="17"/>
      <c r="JSH464" s="18"/>
      <c r="JSQ464" s="16"/>
      <c r="JSR464" s="17"/>
      <c r="JSS464" s="18"/>
      <c r="JTB464" s="16"/>
      <c r="JTC464" s="17"/>
      <c r="JTD464" s="18"/>
      <c r="JTM464" s="16"/>
      <c r="JTN464" s="17"/>
      <c r="JTO464" s="18"/>
      <c r="JTX464" s="16"/>
      <c r="JTY464" s="17"/>
      <c r="JTZ464" s="18"/>
      <c r="JUI464" s="16"/>
      <c r="JUJ464" s="17"/>
      <c r="JUK464" s="18"/>
      <c r="JUT464" s="16"/>
      <c r="JUU464" s="17"/>
      <c r="JUV464" s="18"/>
      <c r="JVE464" s="16"/>
      <c r="JVF464" s="17"/>
      <c r="JVG464" s="18"/>
      <c r="JVP464" s="16"/>
      <c r="JVQ464" s="17"/>
      <c r="JVR464" s="18"/>
      <c r="JWA464" s="16"/>
      <c r="JWB464" s="17"/>
      <c r="JWC464" s="18"/>
      <c r="JWL464" s="16"/>
      <c r="JWM464" s="17"/>
      <c r="JWN464" s="18"/>
      <c r="JWW464" s="16"/>
      <c r="JWX464" s="17"/>
      <c r="JWY464" s="18"/>
      <c r="JXH464" s="16"/>
      <c r="JXI464" s="17"/>
      <c r="JXJ464" s="18"/>
      <c r="JXS464" s="16"/>
      <c r="JXT464" s="17"/>
      <c r="JXU464" s="18"/>
      <c r="JYD464" s="16"/>
      <c r="JYE464" s="17"/>
      <c r="JYF464" s="18"/>
      <c r="JYO464" s="16"/>
      <c r="JYP464" s="17"/>
      <c r="JYQ464" s="18"/>
      <c r="JYZ464" s="16"/>
      <c r="JZA464" s="17"/>
      <c r="JZB464" s="18"/>
      <c r="JZK464" s="16"/>
      <c r="JZL464" s="17"/>
      <c r="JZM464" s="18"/>
      <c r="JZV464" s="16"/>
      <c r="JZW464" s="17"/>
      <c r="JZX464" s="18"/>
      <c r="KAG464" s="16"/>
      <c r="KAH464" s="17"/>
      <c r="KAI464" s="18"/>
      <c r="KAR464" s="16"/>
      <c r="KAS464" s="17"/>
      <c r="KAT464" s="18"/>
      <c r="KBC464" s="16"/>
      <c r="KBD464" s="17"/>
      <c r="KBE464" s="18"/>
      <c r="KBN464" s="16"/>
      <c r="KBO464" s="17"/>
      <c r="KBP464" s="18"/>
      <c r="KBY464" s="16"/>
      <c r="KBZ464" s="17"/>
      <c r="KCA464" s="18"/>
      <c r="KCJ464" s="16"/>
      <c r="KCK464" s="17"/>
      <c r="KCL464" s="18"/>
      <c r="KCU464" s="16"/>
      <c r="KCV464" s="17"/>
      <c r="KCW464" s="18"/>
      <c r="KDF464" s="16"/>
      <c r="KDG464" s="17"/>
      <c r="KDH464" s="18"/>
      <c r="KDQ464" s="16"/>
      <c r="KDR464" s="17"/>
      <c r="KDS464" s="18"/>
      <c r="KEB464" s="16"/>
      <c r="KEC464" s="17"/>
      <c r="KED464" s="18"/>
      <c r="KEM464" s="16"/>
      <c r="KEN464" s="17"/>
      <c r="KEO464" s="18"/>
      <c r="KEX464" s="16"/>
      <c r="KEY464" s="17"/>
      <c r="KEZ464" s="18"/>
      <c r="KFI464" s="16"/>
      <c r="KFJ464" s="17"/>
      <c r="KFK464" s="18"/>
      <c r="KFT464" s="16"/>
      <c r="KFU464" s="17"/>
      <c r="KFV464" s="18"/>
      <c r="KGE464" s="16"/>
      <c r="KGF464" s="17"/>
      <c r="KGG464" s="18"/>
      <c r="KGP464" s="16"/>
      <c r="KGQ464" s="17"/>
      <c r="KGR464" s="18"/>
      <c r="KHA464" s="16"/>
      <c r="KHB464" s="17"/>
      <c r="KHC464" s="18"/>
      <c r="KHL464" s="16"/>
      <c r="KHM464" s="17"/>
      <c r="KHN464" s="18"/>
      <c r="KHW464" s="16"/>
      <c r="KHX464" s="17"/>
      <c r="KHY464" s="18"/>
      <c r="KIH464" s="16"/>
      <c r="KII464" s="17"/>
      <c r="KIJ464" s="18"/>
      <c r="KIS464" s="16"/>
      <c r="KIT464" s="17"/>
      <c r="KIU464" s="18"/>
      <c r="KJD464" s="16"/>
      <c r="KJE464" s="17"/>
      <c r="KJF464" s="18"/>
      <c r="KJO464" s="16"/>
      <c r="KJP464" s="17"/>
      <c r="KJQ464" s="18"/>
      <c r="KJZ464" s="16"/>
      <c r="KKA464" s="17"/>
      <c r="KKB464" s="18"/>
      <c r="KKK464" s="16"/>
      <c r="KKL464" s="17"/>
      <c r="KKM464" s="18"/>
      <c r="KKV464" s="16"/>
      <c r="KKW464" s="17"/>
      <c r="KKX464" s="18"/>
      <c r="KLG464" s="16"/>
      <c r="KLH464" s="17"/>
      <c r="KLI464" s="18"/>
      <c r="KLR464" s="16"/>
      <c r="KLS464" s="17"/>
      <c r="KLT464" s="18"/>
      <c r="KMC464" s="16"/>
      <c r="KMD464" s="17"/>
      <c r="KME464" s="18"/>
      <c r="KMN464" s="16"/>
      <c r="KMO464" s="17"/>
      <c r="KMP464" s="18"/>
      <c r="KMY464" s="16"/>
      <c r="KMZ464" s="17"/>
      <c r="KNA464" s="18"/>
      <c r="KNJ464" s="16"/>
      <c r="KNK464" s="17"/>
      <c r="KNL464" s="18"/>
      <c r="KNU464" s="16"/>
      <c r="KNV464" s="17"/>
      <c r="KNW464" s="18"/>
      <c r="KOF464" s="16"/>
      <c r="KOG464" s="17"/>
      <c r="KOH464" s="18"/>
      <c r="KOQ464" s="16"/>
      <c r="KOR464" s="17"/>
      <c r="KOS464" s="18"/>
      <c r="KPB464" s="16"/>
      <c r="KPC464" s="17"/>
      <c r="KPD464" s="18"/>
      <c r="KPM464" s="16"/>
      <c r="KPN464" s="17"/>
      <c r="KPO464" s="18"/>
      <c r="KPX464" s="16"/>
      <c r="KPY464" s="17"/>
      <c r="KPZ464" s="18"/>
      <c r="KQI464" s="16"/>
      <c r="KQJ464" s="17"/>
      <c r="KQK464" s="18"/>
      <c r="KQT464" s="16"/>
      <c r="KQU464" s="17"/>
      <c r="KQV464" s="18"/>
      <c r="KRE464" s="16"/>
      <c r="KRF464" s="17"/>
      <c r="KRG464" s="18"/>
      <c r="KRP464" s="16"/>
      <c r="KRQ464" s="17"/>
      <c r="KRR464" s="18"/>
      <c r="KSA464" s="16"/>
      <c r="KSB464" s="17"/>
      <c r="KSC464" s="18"/>
      <c r="KSL464" s="16"/>
      <c r="KSM464" s="17"/>
      <c r="KSN464" s="18"/>
      <c r="KSW464" s="16"/>
      <c r="KSX464" s="17"/>
      <c r="KSY464" s="18"/>
      <c r="KTH464" s="16"/>
      <c r="KTI464" s="17"/>
      <c r="KTJ464" s="18"/>
      <c r="KTS464" s="16"/>
      <c r="KTT464" s="17"/>
      <c r="KTU464" s="18"/>
      <c r="KUD464" s="16"/>
      <c r="KUE464" s="17"/>
      <c r="KUF464" s="18"/>
      <c r="KUO464" s="16"/>
      <c r="KUP464" s="17"/>
      <c r="KUQ464" s="18"/>
      <c r="KUZ464" s="16"/>
      <c r="KVA464" s="17"/>
      <c r="KVB464" s="18"/>
      <c r="KVK464" s="16"/>
      <c r="KVL464" s="17"/>
      <c r="KVM464" s="18"/>
      <c r="KVV464" s="16"/>
      <c r="KVW464" s="17"/>
      <c r="KVX464" s="18"/>
      <c r="KWG464" s="16"/>
      <c r="KWH464" s="17"/>
      <c r="KWI464" s="18"/>
      <c r="KWR464" s="16"/>
      <c r="KWS464" s="17"/>
      <c r="KWT464" s="18"/>
      <c r="KXC464" s="16"/>
      <c r="KXD464" s="17"/>
      <c r="KXE464" s="18"/>
      <c r="KXN464" s="16"/>
      <c r="KXO464" s="17"/>
      <c r="KXP464" s="18"/>
      <c r="KXY464" s="16"/>
      <c r="KXZ464" s="17"/>
      <c r="KYA464" s="18"/>
      <c r="KYJ464" s="16"/>
      <c r="KYK464" s="17"/>
      <c r="KYL464" s="18"/>
      <c r="KYU464" s="16"/>
      <c r="KYV464" s="17"/>
      <c r="KYW464" s="18"/>
      <c r="KZF464" s="16"/>
      <c r="KZG464" s="17"/>
      <c r="KZH464" s="18"/>
      <c r="KZQ464" s="16"/>
      <c r="KZR464" s="17"/>
      <c r="KZS464" s="18"/>
      <c r="LAB464" s="16"/>
      <c r="LAC464" s="17"/>
      <c r="LAD464" s="18"/>
      <c r="LAM464" s="16"/>
      <c r="LAN464" s="17"/>
      <c r="LAO464" s="18"/>
      <c r="LAX464" s="16"/>
      <c r="LAY464" s="17"/>
      <c r="LAZ464" s="18"/>
      <c r="LBI464" s="16"/>
      <c r="LBJ464" s="17"/>
      <c r="LBK464" s="18"/>
      <c r="LBT464" s="16"/>
      <c r="LBU464" s="17"/>
      <c r="LBV464" s="18"/>
      <c r="LCE464" s="16"/>
      <c r="LCF464" s="17"/>
      <c r="LCG464" s="18"/>
      <c r="LCP464" s="16"/>
      <c r="LCQ464" s="17"/>
      <c r="LCR464" s="18"/>
      <c r="LDA464" s="16"/>
      <c r="LDB464" s="17"/>
      <c r="LDC464" s="18"/>
      <c r="LDL464" s="16"/>
      <c r="LDM464" s="17"/>
      <c r="LDN464" s="18"/>
      <c r="LDW464" s="16"/>
      <c r="LDX464" s="17"/>
      <c r="LDY464" s="18"/>
      <c r="LEH464" s="16"/>
      <c r="LEI464" s="17"/>
      <c r="LEJ464" s="18"/>
      <c r="LES464" s="16"/>
      <c r="LET464" s="17"/>
      <c r="LEU464" s="18"/>
      <c r="LFD464" s="16"/>
      <c r="LFE464" s="17"/>
      <c r="LFF464" s="18"/>
      <c r="LFO464" s="16"/>
      <c r="LFP464" s="17"/>
      <c r="LFQ464" s="18"/>
      <c r="LFZ464" s="16"/>
      <c r="LGA464" s="17"/>
      <c r="LGB464" s="18"/>
      <c r="LGK464" s="16"/>
      <c r="LGL464" s="17"/>
      <c r="LGM464" s="18"/>
      <c r="LGV464" s="16"/>
      <c r="LGW464" s="17"/>
      <c r="LGX464" s="18"/>
      <c r="LHG464" s="16"/>
      <c r="LHH464" s="17"/>
      <c r="LHI464" s="18"/>
      <c r="LHR464" s="16"/>
      <c r="LHS464" s="17"/>
      <c r="LHT464" s="18"/>
      <c r="LIC464" s="16"/>
      <c r="LID464" s="17"/>
      <c r="LIE464" s="18"/>
      <c r="LIN464" s="16"/>
      <c r="LIO464" s="17"/>
      <c r="LIP464" s="18"/>
      <c r="LIY464" s="16"/>
      <c r="LIZ464" s="17"/>
      <c r="LJA464" s="18"/>
      <c r="LJJ464" s="16"/>
      <c r="LJK464" s="17"/>
      <c r="LJL464" s="18"/>
      <c r="LJU464" s="16"/>
      <c r="LJV464" s="17"/>
      <c r="LJW464" s="18"/>
      <c r="LKF464" s="16"/>
      <c r="LKG464" s="17"/>
      <c r="LKH464" s="18"/>
      <c r="LKQ464" s="16"/>
      <c r="LKR464" s="17"/>
      <c r="LKS464" s="18"/>
      <c r="LLB464" s="16"/>
      <c r="LLC464" s="17"/>
      <c r="LLD464" s="18"/>
      <c r="LLM464" s="16"/>
      <c r="LLN464" s="17"/>
      <c r="LLO464" s="18"/>
      <c r="LLX464" s="16"/>
      <c r="LLY464" s="17"/>
      <c r="LLZ464" s="18"/>
      <c r="LMI464" s="16"/>
      <c r="LMJ464" s="17"/>
      <c r="LMK464" s="18"/>
      <c r="LMT464" s="16"/>
      <c r="LMU464" s="17"/>
      <c r="LMV464" s="18"/>
      <c r="LNE464" s="16"/>
      <c r="LNF464" s="17"/>
      <c r="LNG464" s="18"/>
      <c r="LNP464" s="16"/>
      <c r="LNQ464" s="17"/>
      <c r="LNR464" s="18"/>
      <c r="LOA464" s="16"/>
      <c r="LOB464" s="17"/>
      <c r="LOC464" s="18"/>
      <c r="LOL464" s="16"/>
      <c r="LOM464" s="17"/>
      <c r="LON464" s="18"/>
      <c r="LOW464" s="16"/>
      <c r="LOX464" s="17"/>
      <c r="LOY464" s="18"/>
      <c r="LPH464" s="16"/>
      <c r="LPI464" s="17"/>
      <c r="LPJ464" s="18"/>
      <c r="LPS464" s="16"/>
      <c r="LPT464" s="17"/>
      <c r="LPU464" s="18"/>
      <c r="LQD464" s="16"/>
      <c r="LQE464" s="17"/>
      <c r="LQF464" s="18"/>
      <c r="LQO464" s="16"/>
      <c r="LQP464" s="17"/>
      <c r="LQQ464" s="18"/>
      <c r="LQZ464" s="16"/>
      <c r="LRA464" s="17"/>
      <c r="LRB464" s="18"/>
      <c r="LRK464" s="16"/>
      <c r="LRL464" s="17"/>
      <c r="LRM464" s="18"/>
      <c r="LRV464" s="16"/>
      <c r="LRW464" s="17"/>
      <c r="LRX464" s="18"/>
      <c r="LSG464" s="16"/>
      <c r="LSH464" s="17"/>
      <c r="LSI464" s="18"/>
      <c r="LSR464" s="16"/>
      <c r="LSS464" s="17"/>
      <c r="LST464" s="18"/>
      <c r="LTC464" s="16"/>
      <c r="LTD464" s="17"/>
      <c r="LTE464" s="18"/>
      <c r="LTN464" s="16"/>
      <c r="LTO464" s="17"/>
      <c r="LTP464" s="18"/>
      <c r="LTY464" s="16"/>
      <c r="LTZ464" s="17"/>
      <c r="LUA464" s="18"/>
      <c r="LUJ464" s="16"/>
      <c r="LUK464" s="17"/>
      <c r="LUL464" s="18"/>
      <c r="LUU464" s="16"/>
      <c r="LUV464" s="17"/>
      <c r="LUW464" s="18"/>
      <c r="LVF464" s="16"/>
      <c r="LVG464" s="17"/>
      <c r="LVH464" s="18"/>
      <c r="LVQ464" s="16"/>
      <c r="LVR464" s="17"/>
      <c r="LVS464" s="18"/>
      <c r="LWB464" s="16"/>
      <c r="LWC464" s="17"/>
      <c r="LWD464" s="18"/>
      <c r="LWM464" s="16"/>
      <c r="LWN464" s="17"/>
      <c r="LWO464" s="18"/>
      <c r="LWX464" s="16"/>
      <c r="LWY464" s="17"/>
      <c r="LWZ464" s="18"/>
      <c r="LXI464" s="16"/>
      <c r="LXJ464" s="17"/>
      <c r="LXK464" s="18"/>
      <c r="LXT464" s="16"/>
      <c r="LXU464" s="17"/>
      <c r="LXV464" s="18"/>
      <c r="LYE464" s="16"/>
      <c r="LYF464" s="17"/>
      <c r="LYG464" s="18"/>
      <c r="LYP464" s="16"/>
      <c r="LYQ464" s="17"/>
      <c r="LYR464" s="18"/>
      <c r="LZA464" s="16"/>
      <c r="LZB464" s="17"/>
      <c r="LZC464" s="18"/>
      <c r="LZL464" s="16"/>
      <c r="LZM464" s="17"/>
      <c r="LZN464" s="18"/>
      <c r="LZW464" s="16"/>
      <c r="LZX464" s="17"/>
      <c r="LZY464" s="18"/>
      <c r="MAH464" s="16"/>
      <c r="MAI464" s="17"/>
      <c r="MAJ464" s="18"/>
      <c r="MAS464" s="16"/>
      <c r="MAT464" s="17"/>
      <c r="MAU464" s="18"/>
      <c r="MBD464" s="16"/>
      <c r="MBE464" s="17"/>
      <c r="MBF464" s="18"/>
      <c r="MBO464" s="16"/>
      <c r="MBP464" s="17"/>
      <c r="MBQ464" s="18"/>
      <c r="MBZ464" s="16"/>
      <c r="MCA464" s="17"/>
      <c r="MCB464" s="18"/>
      <c r="MCK464" s="16"/>
      <c r="MCL464" s="17"/>
      <c r="MCM464" s="18"/>
      <c r="MCV464" s="16"/>
      <c r="MCW464" s="17"/>
      <c r="MCX464" s="18"/>
      <c r="MDG464" s="16"/>
      <c r="MDH464" s="17"/>
      <c r="MDI464" s="18"/>
      <c r="MDR464" s="16"/>
      <c r="MDS464" s="17"/>
      <c r="MDT464" s="18"/>
      <c r="MEC464" s="16"/>
      <c r="MED464" s="17"/>
      <c r="MEE464" s="18"/>
      <c r="MEN464" s="16"/>
      <c r="MEO464" s="17"/>
      <c r="MEP464" s="18"/>
      <c r="MEY464" s="16"/>
      <c r="MEZ464" s="17"/>
      <c r="MFA464" s="18"/>
      <c r="MFJ464" s="16"/>
      <c r="MFK464" s="17"/>
      <c r="MFL464" s="18"/>
      <c r="MFU464" s="16"/>
      <c r="MFV464" s="17"/>
      <c r="MFW464" s="18"/>
      <c r="MGF464" s="16"/>
      <c r="MGG464" s="17"/>
      <c r="MGH464" s="18"/>
      <c r="MGQ464" s="16"/>
      <c r="MGR464" s="17"/>
      <c r="MGS464" s="18"/>
      <c r="MHB464" s="16"/>
      <c r="MHC464" s="17"/>
      <c r="MHD464" s="18"/>
      <c r="MHM464" s="16"/>
      <c r="MHN464" s="17"/>
      <c r="MHO464" s="18"/>
      <c r="MHX464" s="16"/>
      <c r="MHY464" s="17"/>
      <c r="MHZ464" s="18"/>
      <c r="MII464" s="16"/>
      <c r="MIJ464" s="17"/>
      <c r="MIK464" s="18"/>
      <c r="MIT464" s="16"/>
      <c r="MIU464" s="17"/>
      <c r="MIV464" s="18"/>
      <c r="MJE464" s="16"/>
      <c r="MJF464" s="17"/>
      <c r="MJG464" s="18"/>
      <c r="MJP464" s="16"/>
      <c r="MJQ464" s="17"/>
      <c r="MJR464" s="18"/>
      <c r="MKA464" s="16"/>
      <c r="MKB464" s="17"/>
      <c r="MKC464" s="18"/>
      <c r="MKL464" s="16"/>
      <c r="MKM464" s="17"/>
      <c r="MKN464" s="18"/>
      <c r="MKW464" s="16"/>
      <c r="MKX464" s="17"/>
      <c r="MKY464" s="18"/>
      <c r="MLH464" s="16"/>
      <c r="MLI464" s="17"/>
      <c r="MLJ464" s="18"/>
      <c r="MLS464" s="16"/>
      <c r="MLT464" s="17"/>
      <c r="MLU464" s="18"/>
      <c r="MMD464" s="16"/>
      <c r="MME464" s="17"/>
      <c r="MMF464" s="18"/>
      <c r="MMO464" s="16"/>
      <c r="MMP464" s="17"/>
      <c r="MMQ464" s="18"/>
      <c r="MMZ464" s="16"/>
      <c r="MNA464" s="17"/>
      <c r="MNB464" s="18"/>
      <c r="MNK464" s="16"/>
      <c r="MNL464" s="17"/>
      <c r="MNM464" s="18"/>
      <c r="MNV464" s="16"/>
      <c r="MNW464" s="17"/>
      <c r="MNX464" s="18"/>
      <c r="MOG464" s="16"/>
      <c r="MOH464" s="17"/>
      <c r="MOI464" s="18"/>
      <c r="MOR464" s="16"/>
      <c r="MOS464" s="17"/>
      <c r="MOT464" s="18"/>
      <c r="MPC464" s="16"/>
      <c r="MPD464" s="17"/>
      <c r="MPE464" s="18"/>
      <c r="MPN464" s="16"/>
      <c r="MPO464" s="17"/>
      <c r="MPP464" s="18"/>
      <c r="MPY464" s="16"/>
      <c r="MPZ464" s="17"/>
      <c r="MQA464" s="18"/>
      <c r="MQJ464" s="16"/>
      <c r="MQK464" s="17"/>
      <c r="MQL464" s="18"/>
      <c r="MQU464" s="16"/>
      <c r="MQV464" s="17"/>
      <c r="MQW464" s="18"/>
      <c r="MRF464" s="16"/>
      <c r="MRG464" s="17"/>
      <c r="MRH464" s="18"/>
      <c r="MRQ464" s="16"/>
      <c r="MRR464" s="17"/>
      <c r="MRS464" s="18"/>
      <c r="MSB464" s="16"/>
      <c r="MSC464" s="17"/>
      <c r="MSD464" s="18"/>
      <c r="MSM464" s="16"/>
      <c r="MSN464" s="17"/>
      <c r="MSO464" s="18"/>
      <c r="MSX464" s="16"/>
      <c r="MSY464" s="17"/>
      <c r="MSZ464" s="18"/>
      <c r="MTI464" s="16"/>
      <c r="MTJ464" s="17"/>
      <c r="MTK464" s="18"/>
      <c r="MTT464" s="16"/>
      <c r="MTU464" s="17"/>
      <c r="MTV464" s="18"/>
      <c r="MUE464" s="16"/>
      <c r="MUF464" s="17"/>
      <c r="MUG464" s="18"/>
      <c r="MUP464" s="16"/>
      <c r="MUQ464" s="17"/>
      <c r="MUR464" s="18"/>
      <c r="MVA464" s="16"/>
      <c r="MVB464" s="17"/>
      <c r="MVC464" s="18"/>
      <c r="MVL464" s="16"/>
      <c r="MVM464" s="17"/>
      <c r="MVN464" s="18"/>
      <c r="MVW464" s="16"/>
      <c r="MVX464" s="17"/>
      <c r="MVY464" s="18"/>
      <c r="MWH464" s="16"/>
      <c r="MWI464" s="17"/>
      <c r="MWJ464" s="18"/>
      <c r="MWS464" s="16"/>
      <c r="MWT464" s="17"/>
      <c r="MWU464" s="18"/>
      <c r="MXD464" s="16"/>
      <c r="MXE464" s="17"/>
      <c r="MXF464" s="18"/>
      <c r="MXO464" s="16"/>
      <c r="MXP464" s="17"/>
      <c r="MXQ464" s="18"/>
      <c r="MXZ464" s="16"/>
      <c r="MYA464" s="17"/>
      <c r="MYB464" s="18"/>
      <c r="MYK464" s="16"/>
      <c r="MYL464" s="17"/>
      <c r="MYM464" s="18"/>
      <c r="MYV464" s="16"/>
      <c r="MYW464" s="17"/>
      <c r="MYX464" s="18"/>
      <c r="MZG464" s="16"/>
      <c r="MZH464" s="17"/>
      <c r="MZI464" s="18"/>
      <c r="MZR464" s="16"/>
      <c r="MZS464" s="17"/>
      <c r="MZT464" s="18"/>
      <c r="NAC464" s="16"/>
      <c r="NAD464" s="17"/>
      <c r="NAE464" s="18"/>
      <c r="NAN464" s="16"/>
      <c r="NAO464" s="17"/>
      <c r="NAP464" s="18"/>
      <c r="NAY464" s="16"/>
      <c r="NAZ464" s="17"/>
      <c r="NBA464" s="18"/>
      <c r="NBJ464" s="16"/>
      <c r="NBK464" s="17"/>
      <c r="NBL464" s="18"/>
      <c r="NBU464" s="16"/>
      <c r="NBV464" s="17"/>
      <c r="NBW464" s="18"/>
      <c r="NCF464" s="16"/>
      <c r="NCG464" s="17"/>
      <c r="NCH464" s="18"/>
      <c r="NCQ464" s="16"/>
      <c r="NCR464" s="17"/>
      <c r="NCS464" s="18"/>
      <c r="NDB464" s="16"/>
      <c r="NDC464" s="17"/>
      <c r="NDD464" s="18"/>
      <c r="NDM464" s="16"/>
      <c r="NDN464" s="17"/>
      <c r="NDO464" s="18"/>
      <c r="NDX464" s="16"/>
      <c r="NDY464" s="17"/>
      <c r="NDZ464" s="18"/>
      <c r="NEI464" s="16"/>
      <c r="NEJ464" s="17"/>
      <c r="NEK464" s="18"/>
      <c r="NET464" s="16"/>
      <c r="NEU464" s="17"/>
      <c r="NEV464" s="18"/>
      <c r="NFE464" s="16"/>
      <c r="NFF464" s="17"/>
      <c r="NFG464" s="18"/>
      <c r="NFP464" s="16"/>
      <c r="NFQ464" s="17"/>
      <c r="NFR464" s="18"/>
      <c r="NGA464" s="16"/>
      <c r="NGB464" s="17"/>
      <c r="NGC464" s="18"/>
      <c r="NGL464" s="16"/>
      <c r="NGM464" s="17"/>
      <c r="NGN464" s="18"/>
      <c r="NGW464" s="16"/>
      <c r="NGX464" s="17"/>
      <c r="NGY464" s="18"/>
      <c r="NHH464" s="16"/>
      <c r="NHI464" s="17"/>
      <c r="NHJ464" s="18"/>
      <c r="NHS464" s="16"/>
      <c r="NHT464" s="17"/>
      <c r="NHU464" s="18"/>
      <c r="NID464" s="16"/>
      <c r="NIE464" s="17"/>
      <c r="NIF464" s="18"/>
      <c r="NIO464" s="16"/>
      <c r="NIP464" s="17"/>
      <c r="NIQ464" s="18"/>
      <c r="NIZ464" s="16"/>
      <c r="NJA464" s="17"/>
      <c r="NJB464" s="18"/>
      <c r="NJK464" s="16"/>
      <c r="NJL464" s="17"/>
      <c r="NJM464" s="18"/>
      <c r="NJV464" s="16"/>
      <c r="NJW464" s="17"/>
      <c r="NJX464" s="18"/>
      <c r="NKG464" s="16"/>
      <c r="NKH464" s="17"/>
      <c r="NKI464" s="18"/>
      <c r="NKR464" s="16"/>
      <c r="NKS464" s="17"/>
      <c r="NKT464" s="18"/>
      <c r="NLC464" s="16"/>
      <c r="NLD464" s="17"/>
      <c r="NLE464" s="18"/>
      <c r="NLN464" s="16"/>
      <c r="NLO464" s="17"/>
      <c r="NLP464" s="18"/>
      <c r="NLY464" s="16"/>
      <c r="NLZ464" s="17"/>
      <c r="NMA464" s="18"/>
      <c r="NMJ464" s="16"/>
      <c r="NMK464" s="17"/>
      <c r="NML464" s="18"/>
      <c r="NMU464" s="16"/>
      <c r="NMV464" s="17"/>
      <c r="NMW464" s="18"/>
      <c r="NNF464" s="16"/>
      <c r="NNG464" s="17"/>
      <c r="NNH464" s="18"/>
      <c r="NNQ464" s="16"/>
      <c r="NNR464" s="17"/>
      <c r="NNS464" s="18"/>
      <c r="NOB464" s="16"/>
      <c r="NOC464" s="17"/>
      <c r="NOD464" s="18"/>
      <c r="NOM464" s="16"/>
      <c r="NON464" s="17"/>
      <c r="NOO464" s="18"/>
      <c r="NOX464" s="16"/>
      <c r="NOY464" s="17"/>
      <c r="NOZ464" s="18"/>
      <c r="NPI464" s="16"/>
      <c r="NPJ464" s="17"/>
      <c r="NPK464" s="18"/>
      <c r="NPT464" s="16"/>
      <c r="NPU464" s="17"/>
      <c r="NPV464" s="18"/>
      <c r="NQE464" s="16"/>
      <c r="NQF464" s="17"/>
      <c r="NQG464" s="18"/>
      <c r="NQP464" s="16"/>
      <c r="NQQ464" s="17"/>
      <c r="NQR464" s="18"/>
      <c r="NRA464" s="16"/>
      <c r="NRB464" s="17"/>
      <c r="NRC464" s="18"/>
      <c r="NRL464" s="16"/>
      <c r="NRM464" s="17"/>
      <c r="NRN464" s="18"/>
      <c r="NRW464" s="16"/>
      <c r="NRX464" s="17"/>
      <c r="NRY464" s="18"/>
      <c r="NSH464" s="16"/>
      <c r="NSI464" s="17"/>
      <c r="NSJ464" s="18"/>
      <c r="NSS464" s="16"/>
      <c r="NST464" s="17"/>
      <c r="NSU464" s="18"/>
      <c r="NTD464" s="16"/>
      <c r="NTE464" s="17"/>
      <c r="NTF464" s="18"/>
      <c r="NTO464" s="16"/>
      <c r="NTP464" s="17"/>
      <c r="NTQ464" s="18"/>
      <c r="NTZ464" s="16"/>
      <c r="NUA464" s="17"/>
      <c r="NUB464" s="18"/>
      <c r="NUK464" s="16"/>
      <c r="NUL464" s="17"/>
      <c r="NUM464" s="18"/>
      <c r="NUV464" s="16"/>
      <c r="NUW464" s="17"/>
      <c r="NUX464" s="18"/>
      <c r="NVG464" s="16"/>
      <c r="NVH464" s="17"/>
      <c r="NVI464" s="18"/>
      <c r="NVR464" s="16"/>
      <c r="NVS464" s="17"/>
      <c r="NVT464" s="18"/>
      <c r="NWC464" s="16"/>
      <c r="NWD464" s="17"/>
      <c r="NWE464" s="18"/>
      <c r="NWN464" s="16"/>
      <c r="NWO464" s="17"/>
      <c r="NWP464" s="18"/>
      <c r="NWY464" s="16"/>
      <c r="NWZ464" s="17"/>
      <c r="NXA464" s="18"/>
      <c r="NXJ464" s="16"/>
      <c r="NXK464" s="17"/>
      <c r="NXL464" s="18"/>
      <c r="NXU464" s="16"/>
      <c r="NXV464" s="17"/>
      <c r="NXW464" s="18"/>
      <c r="NYF464" s="16"/>
      <c r="NYG464" s="17"/>
      <c r="NYH464" s="18"/>
      <c r="NYQ464" s="16"/>
      <c r="NYR464" s="17"/>
      <c r="NYS464" s="18"/>
      <c r="NZB464" s="16"/>
      <c r="NZC464" s="17"/>
      <c r="NZD464" s="18"/>
      <c r="NZM464" s="16"/>
      <c r="NZN464" s="17"/>
      <c r="NZO464" s="18"/>
      <c r="NZX464" s="16"/>
      <c r="NZY464" s="17"/>
      <c r="NZZ464" s="18"/>
      <c r="OAI464" s="16"/>
      <c r="OAJ464" s="17"/>
      <c r="OAK464" s="18"/>
      <c r="OAT464" s="16"/>
      <c r="OAU464" s="17"/>
      <c r="OAV464" s="18"/>
      <c r="OBE464" s="16"/>
      <c r="OBF464" s="17"/>
      <c r="OBG464" s="18"/>
      <c r="OBP464" s="16"/>
      <c r="OBQ464" s="17"/>
      <c r="OBR464" s="18"/>
      <c r="OCA464" s="16"/>
      <c r="OCB464" s="17"/>
      <c r="OCC464" s="18"/>
      <c r="OCL464" s="16"/>
      <c r="OCM464" s="17"/>
      <c r="OCN464" s="18"/>
      <c r="OCW464" s="16"/>
      <c r="OCX464" s="17"/>
      <c r="OCY464" s="18"/>
      <c r="ODH464" s="16"/>
      <c r="ODI464" s="17"/>
      <c r="ODJ464" s="18"/>
      <c r="ODS464" s="16"/>
      <c r="ODT464" s="17"/>
      <c r="ODU464" s="18"/>
      <c r="OED464" s="16"/>
      <c r="OEE464" s="17"/>
      <c r="OEF464" s="18"/>
      <c r="OEO464" s="16"/>
      <c r="OEP464" s="17"/>
      <c r="OEQ464" s="18"/>
      <c r="OEZ464" s="16"/>
      <c r="OFA464" s="17"/>
      <c r="OFB464" s="18"/>
      <c r="OFK464" s="16"/>
      <c r="OFL464" s="17"/>
      <c r="OFM464" s="18"/>
      <c r="OFV464" s="16"/>
      <c r="OFW464" s="17"/>
      <c r="OFX464" s="18"/>
      <c r="OGG464" s="16"/>
      <c r="OGH464" s="17"/>
      <c r="OGI464" s="18"/>
      <c r="OGR464" s="16"/>
      <c r="OGS464" s="17"/>
      <c r="OGT464" s="18"/>
      <c r="OHC464" s="16"/>
      <c r="OHD464" s="17"/>
      <c r="OHE464" s="18"/>
      <c r="OHN464" s="16"/>
      <c r="OHO464" s="17"/>
      <c r="OHP464" s="18"/>
      <c r="OHY464" s="16"/>
      <c r="OHZ464" s="17"/>
      <c r="OIA464" s="18"/>
      <c r="OIJ464" s="16"/>
      <c r="OIK464" s="17"/>
      <c r="OIL464" s="18"/>
      <c r="OIU464" s="16"/>
      <c r="OIV464" s="17"/>
      <c r="OIW464" s="18"/>
      <c r="OJF464" s="16"/>
      <c r="OJG464" s="17"/>
      <c r="OJH464" s="18"/>
      <c r="OJQ464" s="16"/>
      <c r="OJR464" s="17"/>
      <c r="OJS464" s="18"/>
      <c r="OKB464" s="16"/>
      <c r="OKC464" s="17"/>
      <c r="OKD464" s="18"/>
      <c r="OKM464" s="16"/>
      <c r="OKN464" s="17"/>
      <c r="OKO464" s="18"/>
      <c r="OKX464" s="16"/>
      <c r="OKY464" s="17"/>
      <c r="OKZ464" s="18"/>
      <c r="OLI464" s="16"/>
      <c r="OLJ464" s="17"/>
      <c r="OLK464" s="18"/>
      <c r="OLT464" s="16"/>
      <c r="OLU464" s="17"/>
      <c r="OLV464" s="18"/>
      <c r="OME464" s="16"/>
      <c r="OMF464" s="17"/>
      <c r="OMG464" s="18"/>
      <c r="OMP464" s="16"/>
      <c r="OMQ464" s="17"/>
      <c r="OMR464" s="18"/>
      <c r="ONA464" s="16"/>
      <c r="ONB464" s="17"/>
      <c r="ONC464" s="18"/>
      <c r="ONL464" s="16"/>
      <c r="ONM464" s="17"/>
      <c r="ONN464" s="18"/>
      <c r="ONW464" s="16"/>
      <c r="ONX464" s="17"/>
      <c r="ONY464" s="18"/>
      <c r="OOH464" s="16"/>
      <c r="OOI464" s="17"/>
      <c r="OOJ464" s="18"/>
      <c r="OOS464" s="16"/>
      <c r="OOT464" s="17"/>
      <c r="OOU464" s="18"/>
      <c r="OPD464" s="16"/>
      <c r="OPE464" s="17"/>
      <c r="OPF464" s="18"/>
      <c r="OPO464" s="16"/>
      <c r="OPP464" s="17"/>
      <c r="OPQ464" s="18"/>
      <c r="OPZ464" s="16"/>
      <c r="OQA464" s="17"/>
      <c r="OQB464" s="18"/>
      <c r="OQK464" s="16"/>
      <c r="OQL464" s="17"/>
      <c r="OQM464" s="18"/>
      <c r="OQV464" s="16"/>
      <c r="OQW464" s="17"/>
      <c r="OQX464" s="18"/>
      <c r="ORG464" s="16"/>
      <c r="ORH464" s="17"/>
      <c r="ORI464" s="18"/>
      <c r="ORR464" s="16"/>
      <c r="ORS464" s="17"/>
      <c r="ORT464" s="18"/>
      <c r="OSC464" s="16"/>
      <c r="OSD464" s="17"/>
      <c r="OSE464" s="18"/>
      <c r="OSN464" s="16"/>
      <c r="OSO464" s="17"/>
      <c r="OSP464" s="18"/>
      <c r="OSY464" s="16"/>
      <c r="OSZ464" s="17"/>
      <c r="OTA464" s="18"/>
      <c r="OTJ464" s="16"/>
      <c r="OTK464" s="17"/>
      <c r="OTL464" s="18"/>
      <c r="OTU464" s="16"/>
      <c r="OTV464" s="17"/>
      <c r="OTW464" s="18"/>
      <c r="OUF464" s="16"/>
      <c r="OUG464" s="17"/>
      <c r="OUH464" s="18"/>
      <c r="OUQ464" s="16"/>
      <c r="OUR464" s="17"/>
      <c r="OUS464" s="18"/>
      <c r="OVB464" s="16"/>
      <c r="OVC464" s="17"/>
      <c r="OVD464" s="18"/>
      <c r="OVM464" s="16"/>
      <c r="OVN464" s="17"/>
      <c r="OVO464" s="18"/>
      <c r="OVX464" s="16"/>
      <c r="OVY464" s="17"/>
      <c r="OVZ464" s="18"/>
      <c r="OWI464" s="16"/>
      <c r="OWJ464" s="17"/>
      <c r="OWK464" s="18"/>
      <c r="OWT464" s="16"/>
      <c r="OWU464" s="17"/>
      <c r="OWV464" s="18"/>
      <c r="OXE464" s="16"/>
      <c r="OXF464" s="17"/>
      <c r="OXG464" s="18"/>
      <c r="OXP464" s="16"/>
      <c r="OXQ464" s="17"/>
      <c r="OXR464" s="18"/>
      <c r="OYA464" s="16"/>
      <c r="OYB464" s="17"/>
      <c r="OYC464" s="18"/>
      <c r="OYL464" s="16"/>
      <c r="OYM464" s="17"/>
      <c r="OYN464" s="18"/>
      <c r="OYW464" s="16"/>
      <c r="OYX464" s="17"/>
      <c r="OYY464" s="18"/>
      <c r="OZH464" s="16"/>
      <c r="OZI464" s="17"/>
      <c r="OZJ464" s="18"/>
      <c r="OZS464" s="16"/>
      <c r="OZT464" s="17"/>
      <c r="OZU464" s="18"/>
      <c r="PAD464" s="16"/>
      <c r="PAE464" s="17"/>
      <c r="PAF464" s="18"/>
      <c r="PAO464" s="16"/>
      <c r="PAP464" s="17"/>
      <c r="PAQ464" s="18"/>
      <c r="PAZ464" s="16"/>
      <c r="PBA464" s="17"/>
      <c r="PBB464" s="18"/>
      <c r="PBK464" s="16"/>
      <c r="PBL464" s="17"/>
      <c r="PBM464" s="18"/>
      <c r="PBV464" s="16"/>
      <c r="PBW464" s="17"/>
      <c r="PBX464" s="18"/>
      <c r="PCG464" s="16"/>
      <c r="PCH464" s="17"/>
      <c r="PCI464" s="18"/>
      <c r="PCR464" s="16"/>
      <c r="PCS464" s="17"/>
      <c r="PCT464" s="18"/>
      <c r="PDC464" s="16"/>
      <c r="PDD464" s="17"/>
      <c r="PDE464" s="18"/>
      <c r="PDN464" s="16"/>
      <c r="PDO464" s="17"/>
      <c r="PDP464" s="18"/>
      <c r="PDY464" s="16"/>
      <c r="PDZ464" s="17"/>
      <c r="PEA464" s="18"/>
      <c r="PEJ464" s="16"/>
      <c r="PEK464" s="17"/>
      <c r="PEL464" s="18"/>
      <c r="PEU464" s="16"/>
      <c r="PEV464" s="17"/>
      <c r="PEW464" s="18"/>
      <c r="PFF464" s="16"/>
      <c r="PFG464" s="17"/>
      <c r="PFH464" s="18"/>
      <c r="PFQ464" s="16"/>
      <c r="PFR464" s="17"/>
      <c r="PFS464" s="18"/>
      <c r="PGB464" s="16"/>
      <c r="PGC464" s="17"/>
      <c r="PGD464" s="18"/>
      <c r="PGM464" s="16"/>
      <c r="PGN464" s="17"/>
      <c r="PGO464" s="18"/>
      <c r="PGX464" s="16"/>
      <c r="PGY464" s="17"/>
      <c r="PGZ464" s="18"/>
      <c r="PHI464" s="16"/>
      <c r="PHJ464" s="17"/>
      <c r="PHK464" s="18"/>
      <c r="PHT464" s="16"/>
      <c r="PHU464" s="17"/>
      <c r="PHV464" s="18"/>
      <c r="PIE464" s="16"/>
      <c r="PIF464" s="17"/>
      <c r="PIG464" s="18"/>
      <c r="PIP464" s="16"/>
      <c r="PIQ464" s="17"/>
      <c r="PIR464" s="18"/>
      <c r="PJA464" s="16"/>
      <c r="PJB464" s="17"/>
      <c r="PJC464" s="18"/>
      <c r="PJL464" s="16"/>
      <c r="PJM464" s="17"/>
      <c r="PJN464" s="18"/>
      <c r="PJW464" s="16"/>
      <c r="PJX464" s="17"/>
      <c r="PJY464" s="18"/>
      <c r="PKH464" s="16"/>
      <c r="PKI464" s="17"/>
      <c r="PKJ464" s="18"/>
      <c r="PKS464" s="16"/>
      <c r="PKT464" s="17"/>
      <c r="PKU464" s="18"/>
      <c r="PLD464" s="16"/>
      <c r="PLE464" s="17"/>
      <c r="PLF464" s="18"/>
      <c r="PLO464" s="16"/>
      <c r="PLP464" s="17"/>
      <c r="PLQ464" s="18"/>
      <c r="PLZ464" s="16"/>
      <c r="PMA464" s="17"/>
      <c r="PMB464" s="18"/>
      <c r="PMK464" s="16"/>
      <c r="PML464" s="17"/>
      <c r="PMM464" s="18"/>
      <c r="PMV464" s="16"/>
      <c r="PMW464" s="17"/>
      <c r="PMX464" s="18"/>
      <c r="PNG464" s="16"/>
      <c r="PNH464" s="17"/>
      <c r="PNI464" s="18"/>
      <c r="PNR464" s="16"/>
      <c r="PNS464" s="17"/>
      <c r="PNT464" s="18"/>
      <c r="POC464" s="16"/>
      <c r="POD464" s="17"/>
      <c r="POE464" s="18"/>
      <c r="PON464" s="16"/>
      <c r="POO464" s="17"/>
      <c r="POP464" s="18"/>
      <c r="POY464" s="16"/>
      <c r="POZ464" s="17"/>
      <c r="PPA464" s="18"/>
      <c r="PPJ464" s="16"/>
      <c r="PPK464" s="17"/>
      <c r="PPL464" s="18"/>
      <c r="PPU464" s="16"/>
      <c r="PPV464" s="17"/>
      <c r="PPW464" s="18"/>
      <c r="PQF464" s="16"/>
      <c r="PQG464" s="17"/>
      <c r="PQH464" s="18"/>
      <c r="PQQ464" s="16"/>
      <c r="PQR464" s="17"/>
      <c r="PQS464" s="18"/>
      <c r="PRB464" s="16"/>
      <c r="PRC464" s="17"/>
      <c r="PRD464" s="18"/>
      <c r="PRM464" s="16"/>
      <c r="PRN464" s="17"/>
      <c r="PRO464" s="18"/>
      <c r="PRX464" s="16"/>
      <c r="PRY464" s="17"/>
      <c r="PRZ464" s="18"/>
      <c r="PSI464" s="16"/>
      <c r="PSJ464" s="17"/>
      <c r="PSK464" s="18"/>
      <c r="PST464" s="16"/>
      <c r="PSU464" s="17"/>
      <c r="PSV464" s="18"/>
      <c r="PTE464" s="16"/>
      <c r="PTF464" s="17"/>
      <c r="PTG464" s="18"/>
      <c r="PTP464" s="16"/>
      <c r="PTQ464" s="17"/>
      <c r="PTR464" s="18"/>
      <c r="PUA464" s="16"/>
      <c r="PUB464" s="17"/>
      <c r="PUC464" s="18"/>
      <c r="PUL464" s="16"/>
      <c r="PUM464" s="17"/>
      <c r="PUN464" s="18"/>
      <c r="PUW464" s="16"/>
      <c r="PUX464" s="17"/>
      <c r="PUY464" s="18"/>
      <c r="PVH464" s="16"/>
      <c r="PVI464" s="17"/>
      <c r="PVJ464" s="18"/>
      <c r="PVS464" s="16"/>
      <c r="PVT464" s="17"/>
      <c r="PVU464" s="18"/>
      <c r="PWD464" s="16"/>
      <c r="PWE464" s="17"/>
      <c r="PWF464" s="18"/>
      <c r="PWO464" s="16"/>
      <c r="PWP464" s="17"/>
      <c r="PWQ464" s="18"/>
      <c r="PWZ464" s="16"/>
      <c r="PXA464" s="17"/>
      <c r="PXB464" s="18"/>
      <c r="PXK464" s="16"/>
      <c r="PXL464" s="17"/>
      <c r="PXM464" s="18"/>
      <c r="PXV464" s="16"/>
      <c r="PXW464" s="17"/>
      <c r="PXX464" s="18"/>
      <c r="PYG464" s="16"/>
      <c r="PYH464" s="17"/>
      <c r="PYI464" s="18"/>
      <c r="PYR464" s="16"/>
      <c r="PYS464" s="17"/>
      <c r="PYT464" s="18"/>
      <c r="PZC464" s="16"/>
      <c r="PZD464" s="17"/>
      <c r="PZE464" s="18"/>
      <c r="PZN464" s="16"/>
      <c r="PZO464" s="17"/>
      <c r="PZP464" s="18"/>
      <c r="PZY464" s="16"/>
      <c r="PZZ464" s="17"/>
      <c r="QAA464" s="18"/>
      <c r="QAJ464" s="16"/>
      <c r="QAK464" s="17"/>
      <c r="QAL464" s="18"/>
      <c r="QAU464" s="16"/>
      <c r="QAV464" s="17"/>
      <c r="QAW464" s="18"/>
      <c r="QBF464" s="16"/>
      <c r="QBG464" s="17"/>
      <c r="QBH464" s="18"/>
      <c r="QBQ464" s="16"/>
      <c r="QBR464" s="17"/>
      <c r="QBS464" s="18"/>
      <c r="QCB464" s="16"/>
      <c r="QCC464" s="17"/>
      <c r="QCD464" s="18"/>
      <c r="QCM464" s="16"/>
      <c r="QCN464" s="17"/>
      <c r="QCO464" s="18"/>
      <c r="QCX464" s="16"/>
      <c r="QCY464" s="17"/>
      <c r="QCZ464" s="18"/>
      <c r="QDI464" s="16"/>
      <c r="QDJ464" s="17"/>
      <c r="QDK464" s="18"/>
      <c r="QDT464" s="16"/>
      <c r="QDU464" s="17"/>
      <c r="QDV464" s="18"/>
      <c r="QEE464" s="16"/>
      <c r="QEF464" s="17"/>
      <c r="QEG464" s="18"/>
      <c r="QEP464" s="16"/>
      <c r="QEQ464" s="17"/>
      <c r="QER464" s="18"/>
      <c r="QFA464" s="16"/>
      <c r="QFB464" s="17"/>
      <c r="QFC464" s="18"/>
      <c r="QFL464" s="16"/>
      <c r="QFM464" s="17"/>
      <c r="QFN464" s="18"/>
      <c r="QFW464" s="16"/>
      <c r="QFX464" s="17"/>
      <c r="QFY464" s="18"/>
      <c r="QGH464" s="16"/>
      <c r="QGI464" s="17"/>
      <c r="QGJ464" s="18"/>
      <c r="QGS464" s="16"/>
      <c r="QGT464" s="17"/>
      <c r="QGU464" s="18"/>
      <c r="QHD464" s="16"/>
      <c r="QHE464" s="17"/>
      <c r="QHF464" s="18"/>
      <c r="QHO464" s="16"/>
      <c r="QHP464" s="17"/>
      <c r="QHQ464" s="18"/>
      <c r="QHZ464" s="16"/>
      <c r="QIA464" s="17"/>
      <c r="QIB464" s="18"/>
      <c r="QIK464" s="16"/>
      <c r="QIL464" s="17"/>
      <c r="QIM464" s="18"/>
      <c r="QIV464" s="16"/>
      <c r="QIW464" s="17"/>
      <c r="QIX464" s="18"/>
      <c r="QJG464" s="16"/>
      <c r="QJH464" s="17"/>
      <c r="QJI464" s="18"/>
      <c r="QJR464" s="16"/>
      <c r="QJS464" s="17"/>
      <c r="QJT464" s="18"/>
      <c r="QKC464" s="16"/>
      <c r="QKD464" s="17"/>
      <c r="QKE464" s="18"/>
      <c r="QKN464" s="16"/>
      <c r="QKO464" s="17"/>
      <c r="QKP464" s="18"/>
      <c r="QKY464" s="16"/>
      <c r="QKZ464" s="17"/>
      <c r="QLA464" s="18"/>
      <c r="QLJ464" s="16"/>
      <c r="QLK464" s="17"/>
      <c r="QLL464" s="18"/>
      <c r="QLU464" s="16"/>
      <c r="QLV464" s="17"/>
      <c r="QLW464" s="18"/>
      <c r="QMF464" s="16"/>
      <c r="QMG464" s="17"/>
      <c r="QMH464" s="18"/>
      <c r="QMQ464" s="16"/>
      <c r="QMR464" s="17"/>
      <c r="QMS464" s="18"/>
      <c r="QNB464" s="16"/>
      <c r="QNC464" s="17"/>
      <c r="QND464" s="18"/>
      <c r="QNM464" s="16"/>
      <c r="QNN464" s="17"/>
      <c r="QNO464" s="18"/>
      <c r="QNX464" s="16"/>
      <c r="QNY464" s="17"/>
      <c r="QNZ464" s="18"/>
      <c r="QOI464" s="16"/>
      <c r="QOJ464" s="17"/>
      <c r="QOK464" s="18"/>
      <c r="QOT464" s="16"/>
      <c r="QOU464" s="17"/>
      <c r="QOV464" s="18"/>
      <c r="QPE464" s="16"/>
      <c r="QPF464" s="17"/>
      <c r="QPG464" s="18"/>
      <c r="QPP464" s="16"/>
      <c r="QPQ464" s="17"/>
      <c r="QPR464" s="18"/>
      <c r="QQA464" s="16"/>
      <c r="QQB464" s="17"/>
      <c r="QQC464" s="18"/>
      <c r="QQL464" s="16"/>
      <c r="QQM464" s="17"/>
      <c r="QQN464" s="18"/>
      <c r="QQW464" s="16"/>
      <c r="QQX464" s="17"/>
      <c r="QQY464" s="18"/>
      <c r="QRH464" s="16"/>
      <c r="QRI464" s="17"/>
      <c r="QRJ464" s="18"/>
      <c r="QRS464" s="16"/>
      <c r="QRT464" s="17"/>
      <c r="QRU464" s="18"/>
      <c r="QSD464" s="16"/>
      <c r="QSE464" s="17"/>
      <c r="QSF464" s="18"/>
      <c r="QSO464" s="16"/>
      <c r="QSP464" s="17"/>
      <c r="QSQ464" s="18"/>
      <c r="QSZ464" s="16"/>
      <c r="QTA464" s="17"/>
      <c r="QTB464" s="18"/>
      <c r="QTK464" s="16"/>
      <c r="QTL464" s="17"/>
      <c r="QTM464" s="18"/>
      <c r="QTV464" s="16"/>
      <c r="QTW464" s="17"/>
      <c r="QTX464" s="18"/>
      <c r="QUG464" s="16"/>
      <c r="QUH464" s="17"/>
      <c r="QUI464" s="18"/>
      <c r="QUR464" s="16"/>
      <c r="QUS464" s="17"/>
      <c r="QUT464" s="18"/>
      <c r="QVC464" s="16"/>
      <c r="QVD464" s="17"/>
      <c r="QVE464" s="18"/>
      <c r="QVN464" s="16"/>
      <c r="QVO464" s="17"/>
      <c r="QVP464" s="18"/>
      <c r="QVY464" s="16"/>
      <c r="QVZ464" s="17"/>
      <c r="QWA464" s="18"/>
      <c r="QWJ464" s="16"/>
      <c r="QWK464" s="17"/>
      <c r="QWL464" s="18"/>
      <c r="QWU464" s="16"/>
      <c r="QWV464" s="17"/>
      <c r="QWW464" s="18"/>
      <c r="QXF464" s="16"/>
      <c r="QXG464" s="17"/>
      <c r="QXH464" s="18"/>
      <c r="QXQ464" s="16"/>
      <c r="QXR464" s="17"/>
      <c r="QXS464" s="18"/>
      <c r="QYB464" s="16"/>
      <c r="QYC464" s="17"/>
      <c r="QYD464" s="18"/>
      <c r="QYM464" s="16"/>
      <c r="QYN464" s="17"/>
      <c r="QYO464" s="18"/>
      <c r="QYX464" s="16"/>
      <c r="QYY464" s="17"/>
      <c r="QYZ464" s="18"/>
      <c r="QZI464" s="16"/>
      <c r="QZJ464" s="17"/>
      <c r="QZK464" s="18"/>
      <c r="QZT464" s="16"/>
      <c r="QZU464" s="17"/>
      <c r="QZV464" s="18"/>
      <c r="RAE464" s="16"/>
      <c r="RAF464" s="17"/>
      <c r="RAG464" s="18"/>
      <c r="RAP464" s="16"/>
      <c r="RAQ464" s="17"/>
      <c r="RAR464" s="18"/>
      <c r="RBA464" s="16"/>
      <c r="RBB464" s="17"/>
      <c r="RBC464" s="18"/>
      <c r="RBL464" s="16"/>
      <c r="RBM464" s="17"/>
      <c r="RBN464" s="18"/>
      <c r="RBW464" s="16"/>
      <c r="RBX464" s="17"/>
      <c r="RBY464" s="18"/>
      <c r="RCH464" s="16"/>
      <c r="RCI464" s="17"/>
      <c r="RCJ464" s="18"/>
      <c r="RCS464" s="16"/>
      <c r="RCT464" s="17"/>
      <c r="RCU464" s="18"/>
      <c r="RDD464" s="16"/>
      <c r="RDE464" s="17"/>
      <c r="RDF464" s="18"/>
      <c r="RDO464" s="16"/>
      <c r="RDP464" s="17"/>
      <c r="RDQ464" s="18"/>
      <c r="RDZ464" s="16"/>
      <c r="REA464" s="17"/>
      <c r="REB464" s="18"/>
      <c r="REK464" s="16"/>
      <c r="REL464" s="17"/>
      <c r="REM464" s="18"/>
      <c r="REV464" s="16"/>
      <c r="REW464" s="17"/>
      <c r="REX464" s="18"/>
      <c r="RFG464" s="16"/>
      <c r="RFH464" s="17"/>
      <c r="RFI464" s="18"/>
      <c r="RFR464" s="16"/>
      <c r="RFS464" s="17"/>
      <c r="RFT464" s="18"/>
      <c r="RGC464" s="16"/>
      <c r="RGD464" s="17"/>
      <c r="RGE464" s="18"/>
      <c r="RGN464" s="16"/>
      <c r="RGO464" s="17"/>
      <c r="RGP464" s="18"/>
      <c r="RGY464" s="16"/>
      <c r="RGZ464" s="17"/>
      <c r="RHA464" s="18"/>
      <c r="RHJ464" s="16"/>
      <c r="RHK464" s="17"/>
      <c r="RHL464" s="18"/>
      <c r="RHU464" s="16"/>
      <c r="RHV464" s="17"/>
      <c r="RHW464" s="18"/>
      <c r="RIF464" s="16"/>
      <c r="RIG464" s="17"/>
      <c r="RIH464" s="18"/>
      <c r="RIQ464" s="16"/>
      <c r="RIR464" s="17"/>
      <c r="RIS464" s="18"/>
      <c r="RJB464" s="16"/>
      <c r="RJC464" s="17"/>
      <c r="RJD464" s="18"/>
      <c r="RJM464" s="16"/>
      <c r="RJN464" s="17"/>
      <c r="RJO464" s="18"/>
      <c r="RJX464" s="16"/>
      <c r="RJY464" s="17"/>
      <c r="RJZ464" s="18"/>
      <c r="RKI464" s="16"/>
      <c r="RKJ464" s="17"/>
      <c r="RKK464" s="18"/>
      <c r="RKT464" s="16"/>
      <c r="RKU464" s="17"/>
      <c r="RKV464" s="18"/>
      <c r="RLE464" s="16"/>
      <c r="RLF464" s="17"/>
      <c r="RLG464" s="18"/>
      <c r="RLP464" s="16"/>
      <c r="RLQ464" s="17"/>
      <c r="RLR464" s="18"/>
      <c r="RMA464" s="16"/>
      <c r="RMB464" s="17"/>
      <c r="RMC464" s="18"/>
      <c r="RML464" s="16"/>
      <c r="RMM464" s="17"/>
      <c r="RMN464" s="18"/>
      <c r="RMW464" s="16"/>
      <c r="RMX464" s="17"/>
      <c r="RMY464" s="18"/>
      <c r="RNH464" s="16"/>
      <c r="RNI464" s="17"/>
      <c r="RNJ464" s="18"/>
      <c r="RNS464" s="16"/>
      <c r="RNT464" s="17"/>
      <c r="RNU464" s="18"/>
      <c r="ROD464" s="16"/>
      <c r="ROE464" s="17"/>
      <c r="ROF464" s="18"/>
      <c r="ROO464" s="16"/>
      <c r="ROP464" s="17"/>
      <c r="ROQ464" s="18"/>
      <c r="ROZ464" s="16"/>
      <c r="RPA464" s="17"/>
      <c r="RPB464" s="18"/>
      <c r="RPK464" s="16"/>
      <c r="RPL464" s="17"/>
      <c r="RPM464" s="18"/>
      <c r="RPV464" s="16"/>
      <c r="RPW464" s="17"/>
      <c r="RPX464" s="18"/>
      <c r="RQG464" s="16"/>
      <c r="RQH464" s="17"/>
      <c r="RQI464" s="18"/>
      <c r="RQR464" s="16"/>
      <c r="RQS464" s="17"/>
      <c r="RQT464" s="18"/>
      <c r="RRC464" s="16"/>
      <c r="RRD464" s="17"/>
      <c r="RRE464" s="18"/>
      <c r="RRN464" s="16"/>
      <c r="RRO464" s="17"/>
      <c r="RRP464" s="18"/>
      <c r="RRY464" s="16"/>
      <c r="RRZ464" s="17"/>
      <c r="RSA464" s="18"/>
      <c r="RSJ464" s="16"/>
      <c r="RSK464" s="17"/>
      <c r="RSL464" s="18"/>
      <c r="RSU464" s="16"/>
      <c r="RSV464" s="17"/>
      <c r="RSW464" s="18"/>
      <c r="RTF464" s="16"/>
      <c r="RTG464" s="17"/>
      <c r="RTH464" s="18"/>
      <c r="RTQ464" s="16"/>
      <c r="RTR464" s="17"/>
      <c r="RTS464" s="18"/>
      <c r="RUB464" s="16"/>
      <c r="RUC464" s="17"/>
      <c r="RUD464" s="18"/>
      <c r="RUM464" s="16"/>
      <c r="RUN464" s="17"/>
      <c r="RUO464" s="18"/>
      <c r="RUX464" s="16"/>
      <c r="RUY464" s="17"/>
      <c r="RUZ464" s="18"/>
      <c r="RVI464" s="16"/>
      <c r="RVJ464" s="17"/>
      <c r="RVK464" s="18"/>
      <c r="RVT464" s="16"/>
      <c r="RVU464" s="17"/>
      <c r="RVV464" s="18"/>
      <c r="RWE464" s="16"/>
      <c r="RWF464" s="17"/>
      <c r="RWG464" s="18"/>
      <c r="RWP464" s="16"/>
      <c r="RWQ464" s="17"/>
      <c r="RWR464" s="18"/>
      <c r="RXA464" s="16"/>
      <c r="RXB464" s="17"/>
      <c r="RXC464" s="18"/>
      <c r="RXL464" s="16"/>
      <c r="RXM464" s="17"/>
      <c r="RXN464" s="18"/>
      <c r="RXW464" s="16"/>
      <c r="RXX464" s="17"/>
      <c r="RXY464" s="18"/>
      <c r="RYH464" s="16"/>
      <c r="RYI464" s="17"/>
      <c r="RYJ464" s="18"/>
      <c r="RYS464" s="16"/>
      <c r="RYT464" s="17"/>
      <c r="RYU464" s="18"/>
      <c r="RZD464" s="16"/>
      <c r="RZE464" s="17"/>
      <c r="RZF464" s="18"/>
      <c r="RZO464" s="16"/>
      <c r="RZP464" s="17"/>
      <c r="RZQ464" s="18"/>
      <c r="RZZ464" s="16"/>
      <c r="SAA464" s="17"/>
      <c r="SAB464" s="18"/>
      <c r="SAK464" s="16"/>
      <c r="SAL464" s="17"/>
      <c r="SAM464" s="18"/>
      <c r="SAV464" s="16"/>
      <c r="SAW464" s="17"/>
      <c r="SAX464" s="18"/>
      <c r="SBG464" s="16"/>
      <c r="SBH464" s="17"/>
      <c r="SBI464" s="18"/>
      <c r="SBR464" s="16"/>
      <c r="SBS464" s="17"/>
      <c r="SBT464" s="18"/>
      <c r="SCC464" s="16"/>
      <c r="SCD464" s="17"/>
      <c r="SCE464" s="18"/>
      <c r="SCN464" s="16"/>
      <c r="SCO464" s="17"/>
      <c r="SCP464" s="18"/>
      <c r="SCY464" s="16"/>
      <c r="SCZ464" s="17"/>
      <c r="SDA464" s="18"/>
      <c r="SDJ464" s="16"/>
      <c r="SDK464" s="17"/>
      <c r="SDL464" s="18"/>
      <c r="SDU464" s="16"/>
      <c r="SDV464" s="17"/>
      <c r="SDW464" s="18"/>
      <c r="SEF464" s="16"/>
      <c r="SEG464" s="17"/>
      <c r="SEH464" s="18"/>
      <c r="SEQ464" s="16"/>
      <c r="SER464" s="17"/>
      <c r="SES464" s="18"/>
      <c r="SFB464" s="16"/>
      <c r="SFC464" s="17"/>
      <c r="SFD464" s="18"/>
      <c r="SFM464" s="16"/>
      <c r="SFN464" s="17"/>
      <c r="SFO464" s="18"/>
      <c r="SFX464" s="16"/>
      <c r="SFY464" s="17"/>
      <c r="SFZ464" s="18"/>
      <c r="SGI464" s="16"/>
      <c r="SGJ464" s="17"/>
      <c r="SGK464" s="18"/>
      <c r="SGT464" s="16"/>
      <c r="SGU464" s="17"/>
      <c r="SGV464" s="18"/>
      <c r="SHE464" s="16"/>
      <c r="SHF464" s="17"/>
      <c r="SHG464" s="18"/>
      <c r="SHP464" s="16"/>
      <c r="SHQ464" s="17"/>
      <c r="SHR464" s="18"/>
      <c r="SIA464" s="16"/>
      <c r="SIB464" s="17"/>
      <c r="SIC464" s="18"/>
      <c r="SIL464" s="16"/>
      <c r="SIM464" s="17"/>
      <c r="SIN464" s="18"/>
      <c r="SIW464" s="16"/>
      <c r="SIX464" s="17"/>
      <c r="SIY464" s="18"/>
      <c r="SJH464" s="16"/>
      <c r="SJI464" s="17"/>
      <c r="SJJ464" s="18"/>
      <c r="SJS464" s="16"/>
      <c r="SJT464" s="17"/>
      <c r="SJU464" s="18"/>
      <c r="SKD464" s="16"/>
      <c r="SKE464" s="17"/>
      <c r="SKF464" s="18"/>
      <c r="SKO464" s="16"/>
      <c r="SKP464" s="17"/>
      <c r="SKQ464" s="18"/>
      <c r="SKZ464" s="16"/>
      <c r="SLA464" s="17"/>
      <c r="SLB464" s="18"/>
      <c r="SLK464" s="16"/>
      <c r="SLL464" s="17"/>
      <c r="SLM464" s="18"/>
      <c r="SLV464" s="16"/>
      <c r="SLW464" s="17"/>
      <c r="SLX464" s="18"/>
      <c r="SMG464" s="16"/>
      <c r="SMH464" s="17"/>
      <c r="SMI464" s="18"/>
      <c r="SMR464" s="16"/>
      <c r="SMS464" s="17"/>
      <c r="SMT464" s="18"/>
      <c r="SNC464" s="16"/>
      <c r="SND464" s="17"/>
      <c r="SNE464" s="18"/>
      <c r="SNN464" s="16"/>
      <c r="SNO464" s="17"/>
      <c r="SNP464" s="18"/>
      <c r="SNY464" s="16"/>
      <c r="SNZ464" s="17"/>
      <c r="SOA464" s="18"/>
      <c r="SOJ464" s="16"/>
      <c r="SOK464" s="17"/>
      <c r="SOL464" s="18"/>
      <c r="SOU464" s="16"/>
      <c r="SOV464" s="17"/>
      <c r="SOW464" s="18"/>
      <c r="SPF464" s="16"/>
      <c r="SPG464" s="17"/>
      <c r="SPH464" s="18"/>
      <c r="SPQ464" s="16"/>
      <c r="SPR464" s="17"/>
      <c r="SPS464" s="18"/>
      <c r="SQB464" s="16"/>
      <c r="SQC464" s="17"/>
      <c r="SQD464" s="18"/>
      <c r="SQM464" s="16"/>
      <c r="SQN464" s="17"/>
      <c r="SQO464" s="18"/>
      <c r="SQX464" s="16"/>
      <c r="SQY464" s="17"/>
      <c r="SQZ464" s="18"/>
      <c r="SRI464" s="16"/>
      <c r="SRJ464" s="17"/>
      <c r="SRK464" s="18"/>
      <c r="SRT464" s="16"/>
      <c r="SRU464" s="17"/>
      <c r="SRV464" s="18"/>
      <c r="SSE464" s="16"/>
      <c r="SSF464" s="17"/>
      <c r="SSG464" s="18"/>
      <c r="SSP464" s="16"/>
      <c r="SSQ464" s="17"/>
      <c r="SSR464" s="18"/>
      <c r="STA464" s="16"/>
      <c r="STB464" s="17"/>
      <c r="STC464" s="18"/>
      <c r="STL464" s="16"/>
      <c r="STM464" s="17"/>
      <c r="STN464" s="18"/>
      <c r="STW464" s="16"/>
      <c r="STX464" s="17"/>
      <c r="STY464" s="18"/>
      <c r="SUH464" s="16"/>
      <c r="SUI464" s="17"/>
      <c r="SUJ464" s="18"/>
      <c r="SUS464" s="16"/>
      <c r="SUT464" s="17"/>
      <c r="SUU464" s="18"/>
      <c r="SVD464" s="16"/>
      <c r="SVE464" s="17"/>
      <c r="SVF464" s="18"/>
      <c r="SVO464" s="16"/>
      <c r="SVP464" s="17"/>
      <c r="SVQ464" s="18"/>
      <c r="SVZ464" s="16"/>
      <c r="SWA464" s="17"/>
      <c r="SWB464" s="18"/>
      <c r="SWK464" s="16"/>
      <c r="SWL464" s="17"/>
      <c r="SWM464" s="18"/>
      <c r="SWV464" s="16"/>
      <c r="SWW464" s="17"/>
      <c r="SWX464" s="18"/>
      <c r="SXG464" s="16"/>
      <c r="SXH464" s="17"/>
      <c r="SXI464" s="18"/>
      <c r="SXR464" s="16"/>
      <c r="SXS464" s="17"/>
      <c r="SXT464" s="18"/>
      <c r="SYC464" s="16"/>
      <c r="SYD464" s="17"/>
      <c r="SYE464" s="18"/>
      <c r="SYN464" s="16"/>
      <c r="SYO464" s="17"/>
      <c r="SYP464" s="18"/>
      <c r="SYY464" s="16"/>
      <c r="SYZ464" s="17"/>
      <c r="SZA464" s="18"/>
      <c r="SZJ464" s="16"/>
      <c r="SZK464" s="17"/>
      <c r="SZL464" s="18"/>
      <c r="SZU464" s="16"/>
      <c r="SZV464" s="17"/>
      <c r="SZW464" s="18"/>
      <c r="TAF464" s="16"/>
      <c r="TAG464" s="17"/>
      <c r="TAH464" s="18"/>
      <c r="TAQ464" s="16"/>
      <c r="TAR464" s="17"/>
      <c r="TAS464" s="18"/>
      <c r="TBB464" s="16"/>
      <c r="TBC464" s="17"/>
      <c r="TBD464" s="18"/>
      <c r="TBM464" s="16"/>
      <c r="TBN464" s="17"/>
      <c r="TBO464" s="18"/>
      <c r="TBX464" s="16"/>
      <c r="TBY464" s="17"/>
      <c r="TBZ464" s="18"/>
      <c r="TCI464" s="16"/>
      <c r="TCJ464" s="17"/>
      <c r="TCK464" s="18"/>
      <c r="TCT464" s="16"/>
      <c r="TCU464" s="17"/>
      <c r="TCV464" s="18"/>
      <c r="TDE464" s="16"/>
      <c r="TDF464" s="17"/>
      <c r="TDG464" s="18"/>
      <c r="TDP464" s="16"/>
      <c r="TDQ464" s="17"/>
      <c r="TDR464" s="18"/>
      <c r="TEA464" s="16"/>
      <c r="TEB464" s="17"/>
      <c r="TEC464" s="18"/>
      <c r="TEL464" s="16"/>
      <c r="TEM464" s="17"/>
      <c r="TEN464" s="18"/>
      <c r="TEW464" s="16"/>
      <c r="TEX464" s="17"/>
      <c r="TEY464" s="18"/>
      <c r="TFH464" s="16"/>
      <c r="TFI464" s="17"/>
      <c r="TFJ464" s="18"/>
      <c r="TFS464" s="16"/>
      <c r="TFT464" s="17"/>
      <c r="TFU464" s="18"/>
      <c r="TGD464" s="16"/>
      <c r="TGE464" s="17"/>
      <c r="TGF464" s="18"/>
      <c r="TGO464" s="16"/>
      <c r="TGP464" s="17"/>
      <c r="TGQ464" s="18"/>
      <c r="TGZ464" s="16"/>
      <c r="THA464" s="17"/>
      <c r="THB464" s="18"/>
      <c r="THK464" s="16"/>
      <c r="THL464" s="17"/>
      <c r="THM464" s="18"/>
      <c r="THV464" s="16"/>
      <c r="THW464" s="17"/>
      <c r="THX464" s="18"/>
      <c r="TIG464" s="16"/>
      <c r="TIH464" s="17"/>
      <c r="TII464" s="18"/>
      <c r="TIR464" s="16"/>
      <c r="TIS464" s="17"/>
      <c r="TIT464" s="18"/>
      <c r="TJC464" s="16"/>
      <c r="TJD464" s="17"/>
      <c r="TJE464" s="18"/>
      <c r="TJN464" s="16"/>
      <c r="TJO464" s="17"/>
      <c r="TJP464" s="18"/>
      <c r="TJY464" s="16"/>
      <c r="TJZ464" s="17"/>
      <c r="TKA464" s="18"/>
      <c r="TKJ464" s="16"/>
      <c r="TKK464" s="17"/>
      <c r="TKL464" s="18"/>
      <c r="TKU464" s="16"/>
      <c r="TKV464" s="17"/>
      <c r="TKW464" s="18"/>
      <c r="TLF464" s="16"/>
      <c r="TLG464" s="17"/>
      <c r="TLH464" s="18"/>
      <c r="TLQ464" s="16"/>
      <c r="TLR464" s="17"/>
      <c r="TLS464" s="18"/>
      <c r="TMB464" s="16"/>
      <c r="TMC464" s="17"/>
      <c r="TMD464" s="18"/>
      <c r="TMM464" s="16"/>
      <c r="TMN464" s="17"/>
      <c r="TMO464" s="18"/>
      <c r="TMX464" s="16"/>
      <c r="TMY464" s="17"/>
      <c r="TMZ464" s="18"/>
      <c r="TNI464" s="16"/>
      <c r="TNJ464" s="17"/>
      <c r="TNK464" s="18"/>
      <c r="TNT464" s="16"/>
      <c r="TNU464" s="17"/>
      <c r="TNV464" s="18"/>
      <c r="TOE464" s="16"/>
      <c r="TOF464" s="17"/>
      <c r="TOG464" s="18"/>
      <c r="TOP464" s="16"/>
      <c r="TOQ464" s="17"/>
      <c r="TOR464" s="18"/>
      <c r="TPA464" s="16"/>
      <c r="TPB464" s="17"/>
      <c r="TPC464" s="18"/>
      <c r="TPL464" s="16"/>
      <c r="TPM464" s="17"/>
      <c r="TPN464" s="18"/>
      <c r="TPW464" s="16"/>
      <c r="TPX464" s="17"/>
      <c r="TPY464" s="18"/>
      <c r="TQH464" s="16"/>
      <c r="TQI464" s="17"/>
      <c r="TQJ464" s="18"/>
      <c r="TQS464" s="16"/>
      <c r="TQT464" s="17"/>
      <c r="TQU464" s="18"/>
      <c r="TRD464" s="16"/>
      <c r="TRE464" s="17"/>
      <c r="TRF464" s="18"/>
      <c r="TRO464" s="16"/>
      <c r="TRP464" s="17"/>
      <c r="TRQ464" s="18"/>
      <c r="TRZ464" s="16"/>
      <c r="TSA464" s="17"/>
      <c r="TSB464" s="18"/>
      <c r="TSK464" s="16"/>
      <c r="TSL464" s="17"/>
      <c r="TSM464" s="18"/>
      <c r="TSV464" s="16"/>
      <c r="TSW464" s="17"/>
      <c r="TSX464" s="18"/>
      <c r="TTG464" s="16"/>
      <c r="TTH464" s="17"/>
      <c r="TTI464" s="18"/>
      <c r="TTR464" s="16"/>
      <c r="TTS464" s="17"/>
      <c r="TTT464" s="18"/>
      <c r="TUC464" s="16"/>
      <c r="TUD464" s="17"/>
      <c r="TUE464" s="18"/>
      <c r="TUN464" s="16"/>
      <c r="TUO464" s="17"/>
      <c r="TUP464" s="18"/>
      <c r="TUY464" s="16"/>
      <c r="TUZ464" s="17"/>
      <c r="TVA464" s="18"/>
      <c r="TVJ464" s="16"/>
      <c r="TVK464" s="17"/>
      <c r="TVL464" s="18"/>
      <c r="TVU464" s="16"/>
      <c r="TVV464" s="17"/>
      <c r="TVW464" s="18"/>
      <c r="TWF464" s="16"/>
      <c r="TWG464" s="17"/>
      <c r="TWH464" s="18"/>
      <c r="TWQ464" s="16"/>
      <c r="TWR464" s="17"/>
      <c r="TWS464" s="18"/>
      <c r="TXB464" s="16"/>
      <c r="TXC464" s="17"/>
      <c r="TXD464" s="18"/>
      <c r="TXM464" s="16"/>
      <c r="TXN464" s="17"/>
      <c r="TXO464" s="18"/>
      <c r="TXX464" s="16"/>
      <c r="TXY464" s="17"/>
      <c r="TXZ464" s="18"/>
      <c r="TYI464" s="16"/>
      <c r="TYJ464" s="17"/>
      <c r="TYK464" s="18"/>
      <c r="TYT464" s="16"/>
      <c r="TYU464" s="17"/>
      <c r="TYV464" s="18"/>
      <c r="TZE464" s="16"/>
      <c r="TZF464" s="17"/>
      <c r="TZG464" s="18"/>
      <c r="TZP464" s="16"/>
      <c r="TZQ464" s="17"/>
      <c r="TZR464" s="18"/>
      <c r="UAA464" s="16"/>
      <c r="UAB464" s="17"/>
      <c r="UAC464" s="18"/>
      <c r="UAL464" s="16"/>
      <c r="UAM464" s="17"/>
      <c r="UAN464" s="18"/>
      <c r="UAW464" s="16"/>
      <c r="UAX464" s="17"/>
      <c r="UAY464" s="18"/>
      <c r="UBH464" s="16"/>
      <c r="UBI464" s="17"/>
      <c r="UBJ464" s="18"/>
      <c r="UBS464" s="16"/>
      <c r="UBT464" s="17"/>
      <c r="UBU464" s="18"/>
      <c r="UCD464" s="16"/>
      <c r="UCE464" s="17"/>
      <c r="UCF464" s="18"/>
      <c r="UCO464" s="16"/>
      <c r="UCP464" s="17"/>
      <c r="UCQ464" s="18"/>
      <c r="UCZ464" s="16"/>
      <c r="UDA464" s="17"/>
      <c r="UDB464" s="18"/>
      <c r="UDK464" s="16"/>
      <c r="UDL464" s="17"/>
      <c r="UDM464" s="18"/>
      <c r="UDV464" s="16"/>
      <c r="UDW464" s="17"/>
      <c r="UDX464" s="18"/>
      <c r="UEG464" s="16"/>
      <c r="UEH464" s="17"/>
      <c r="UEI464" s="18"/>
      <c r="UER464" s="16"/>
      <c r="UES464" s="17"/>
      <c r="UET464" s="18"/>
      <c r="UFC464" s="16"/>
      <c r="UFD464" s="17"/>
      <c r="UFE464" s="18"/>
      <c r="UFN464" s="16"/>
      <c r="UFO464" s="17"/>
      <c r="UFP464" s="18"/>
      <c r="UFY464" s="16"/>
      <c r="UFZ464" s="17"/>
      <c r="UGA464" s="18"/>
      <c r="UGJ464" s="16"/>
      <c r="UGK464" s="17"/>
      <c r="UGL464" s="18"/>
      <c r="UGU464" s="16"/>
      <c r="UGV464" s="17"/>
      <c r="UGW464" s="18"/>
      <c r="UHF464" s="16"/>
      <c r="UHG464" s="17"/>
      <c r="UHH464" s="18"/>
      <c r="UHQ464" s="16"/>
      <c r="UHR464" s="17"/>
      <c r="UHS464" s="18"/>
      <c r="UIB464" s="16"/>
      <c r="UIC464" s="17"/>
      <c r="UID464" s="18"/>
      <c r="UIM464" s="16"/>
      <c r="UIN464" s="17"/>
      <c r="UIO464" s="18"/>
      <c r="UIX464" s="16"/>
      <c r="UIY464" s="17"/>
      <c r="UIZ464" s="18"/>
      <c r="UJI464" s="16"/>
      <c r="UJJ464" s="17"/>
      <c r="UJK464" s="18"/>
      <c r="UJT464" s="16"/>
      <c r="UJU464" s="17"/>
      <c r="UJV464" s="18"/>
      <c r="UKE464" s="16"/>
      <c r="UKF464" s="17"/>
      <c r="UKG464" s="18"/>
      <c r="UKP464" s="16"/>
      <c r="UKQ464" s="17"/>
      <c r="UKR464" s="18"/>
      <c r="ULA464" s="16"/>
      <c r="ULB464" s="17"/>
      <c r="ULC464" s="18"/>
      <c r="ULL464" s="16"/>
      <c r="ULM464" s="17"/>
      <c r="ULN464" s="18"/>
      <c r="ULW464" s="16"/>
      <c r="ULX464" s="17"/>
      <c r="ULY464" s="18"/>
      <c r="UMH464" s="16"/>
      <c r="UMI464" s="17"/>
      <c r="UMJ464" s="18"/>
      <c r="UMS464" s="16"/>
      <c r="UMT464" s="17"/>
      <c r="UMU464" s="18"/>
      <c r="UND464" s="16"/>
      <c r="UNE464" s="17"/>
      <c r="UNF464" s="18"/>
      <c r="UNO464" s="16"/>
      <c r="UNP464" s="17"/>
      <c r="UNQ464" s="18"/>
      <c r="UNZ464" s="16"/>
      <c r="UOA464" s="17"/>
      <c r="UOB464" s="18"/>
      <c r="UOK464" s="16"/>
      <c r="UOL464" s="17"/>
      <c r="UOM464" s="18"/>
      <c r="UOV464" s="16"/>
      <c r="UOW464" s="17"/>
      <c r="UOX464" s="18"/>
      <c r="UPG464" s="16"/>
      <c r="UPH464" s="17"/>
      <c r="UPI464" s="18"/>
      <c r="UPR464" s="16"/>
      <c r="UPS464" s="17"/>
      <c r="UPT464" s="18"/>
      <c r="UQC464" s="16"/>
      <c r="UQD464" s="17"/>
      <c r="UQE464" s="18"/>
      <c r="UQN464" s="16"/>
      <c r="UQO464" s="17"/>
      <c r="UQP464" s="18"/>
      <c r="UQY464" s="16"/>
      <c r="UQZ464" s="17"/>
      <c r="URA464" s="18"/>
      <c r="URJ464" s="16"/>
      <c r="URK464" s="17"/>
      <c r="URL464" s="18"/>
      <c r="URU464" s="16"/>
      <c r="URV464" s="17"/>
      <c r="URW464" s="18"/>
      <c r="USF464" s="16"/>
      <c r="USG464" s="17"/>
      <c r="USH464" s="18"/>
      <c r="USQ464" s="16"/>
      <c r="USR464" s="17"/>
      <c r="USS464" s="18"/>
      <c r="UTB464" s="16"/>
      <c r="UTC464" s="17"/>
      <c r="UTD464" s="18"/>
      <c r="UTM464" s="16"/>
      <c r="UTN464" s="17"/>
      <c r="UTO464" s="18"/>
      <c r="UTX464" s="16"/>
      <c r="UTY464" s="17"/>
      <c r="UTZ464" s="18"/>
      <c r="UUI464" s="16"/>
      <c r="UUJ464" s="17"/>
      <c r="UUK464" s="18"/>
      <c r="UUT464" s="16"/>
      <c r="UUU464" s="17"/>
      <c r="UUV464" s="18"/>
      <c r="UVE464" s="16"/>
      <c r="UVF464" s="17"/>
      <c r="UVG464" s="18"/>
      <c r="UVP464" s="16"/>
      <c r="UVQ464" s="17"/>
      <c r="UVR464" s="18"/>
      <c r="UWA464" s="16"/>
      <c r="UWB464" s="17"/>
      <c r="UWC464" s="18"/>
      <c r="UWL464" s="16"/>
      <c r="UWM464" s="17"/>
      <c r="UWN464" s="18"/>
      <c r="UWW464" s="16"/>
      <c r="UWX464" s="17"/>
      <c r="UWY464" s="18"/>
      <c r="UXH464" s="16"/>
      <c r="UXI464" s="17"/>
      <c r="UXJ464" s="18"/>
      <c r="UXS464" s="16"/>
      <c r="UXT464" s="17"/>
      <c r="UXU464" s="18"/>
      <c r="UYD464" s="16"/>
      <c r="UYE464" s="17"/>
      <c r="UYF464" s="18"/>
      <c r="UYO464" s="16"/>
      <c r="UYP464" s="17"/>
      <c r="UYQ464" s="18"/>
      <c r="UYZ464" s="16"/>
      <c r="UZA464" s="17"/>
      <c r="UZB464" s="18"/>
      <c r="UZK464" s="16"/>
      <c r="UZL464" s="17"/>
      <c r="UZM464" s="18"/>
      <c r="UZV464" s="16"/>
      <c r="UZW464" s="17"/>
      <c r="UZX464" s="18"/>
      <c r="VAG464" s="16"/>
      <c r="VAH464" s="17"/>
      <c r="VAI464" s="18"/>
      <c r="VAR464" s="16"/>
      <c r="VAS464" s="17"/>
      <c r="VAT464" s="18"/>
      <c r="VBC464" s="16"/>
      <c r="VBD464" s="17"/>
      <c r="VBE464" s="18"/>
      <c r="VBN464" s="16"/>
      <c r="VBO464" s="17"/>
      <c r="VBP464" s="18"/>
      <c r="VBY464" s="16"/>
      <c r="VBZ464" s="17"/>
      <c r="VCA464" s="18"/>
      <c r="VCJ464" s="16"/>
      <c r="VCK464" s="17"/>
      <c r="VCL464" s="18"/>
      <c r="VCU464" s="16"/>
      <c r="VCV464" s="17"/>
      <c r="VCW464" s="18"/>
      <c r="VDF464" s="16"/>
      <c r="VDG464" s="17"/>
      <c r="VDH464" s="18"/>
      <c r="VDQ464" s="16"/>
      <c r="VDR464" s="17"/>
      <c r="VDS464" s="18"/>
      <c r="VEB464" s="16"/>
      <c r="VEC464" s="17"/>
      <c r="VED464" s="18"/>
      <c r="VEM464" s="16"/>
      <c r="VEN464" s="17"/>
      <c r="VEO464" s="18"/>
      <c r="VEX464" s="16"/>
      <c r="VEY464" s="17"/>
      <c r="VEZ464" s="18"/>
      <c r="VFI464" s="16"/>
      <c r="VFJ464" s="17"/>
      <c r="VFK464" s="18"/>
      <c r="VFT464" s="16"/>
      <c r="VFU464" s="17"/>
      <c r="VFV464" s="18"/>
      <c r="VGE464" s="16"/>
      <c r="VGF464" s="17"/>
      <c r="VGG464" s="18"/>
      <c r="VGP464" s="16"/>
      <c r="VGQ464" s="17"/>
      <c r="VGR464" s="18"/>
      <c r="VHA464" s="16"/>
      <c r="VHB464" s="17"/>
      <c r="VHC464" s="18"/>
      <c r="VHL464" s="16"/>
      <c r="VHM464" s="17"/>
      <c r="VHN464" s="18"/>
      <c r="VHW464" s="16"/>
      <c r="VHX464" s="17"/>
      <c r="VHY464" s="18"/>
      <c r="VIH464" s="16"/>
      <c r="VII464" s="17"/>
      <c r="VIJ464" s="18"/>
      <c r="VIS464" s="16"/>
      <c r="VIT464" s="17"/>
      <c r="VIU464" s="18"/>
      <c r="VJD464" s="16"/>
      <c r="VJE464" s="17"/>
      <c r="VJF464" s="18"/>
      <c r="VJO464" s="16"/>
      <c r="VJP464" s="17"/>
      <c r="VJQ464" s="18"/>
      <c r="VJZ464" s="16"/>
      <c r="VKA464" s="17"/>
      <c r="VKB464" s="18"/>
      <c r="VKK464" s="16"/>
      <c r="VKL464" s="17"/>
      <c r="VKM464" s="18"/>
      <c r="VKV464" s="16"/>
      <c r="VKW464" s="17"/>
      <c r="VKX464" s="18"/>
      <c r="VLG464" s="16"/>
      <c r="VLH464" s="17"/>
      <c r="VLI464" s="18"/>
      <c r="VLR464" s="16"/>
      <c r="VLS464" s="17"/>
      <c r="VLT464" s="18"/>
      <c r="VMC464" s="16"/>
      <c r="VMD464" s="17"/>
      <c r="VME464" s="18"/>
      <c r="VMN464" s="16"/>
      <c r="VMO464" s="17"/>
      <c r="VMP464" s="18"/>
      <c r="VMY464" s="16"/>
      <c r="VMZ464" s="17"/>
      <c r="VNA464" s="18"/>
      <c r="VNJ464" s="16"/>
      <c r="VNK464" s="17"/>
      <c r="VNL464" s="18"/>
      <c r="VNU464" s="16"/>
      <c r="VNV464" s="17"/>
      <c r="VNW464" s="18"/>
      <c r="VOF464" s="16"/>
      <c r="VOG464" s="17"/>
      <c r="VOH464" s="18"/>
      <c r="VOQ464" s="16"/>
      <c r="VOR464" s="17"/>
      <c r="VOS464" s="18"/>
      <c r="VPB464" s="16"/>
      <c r="VPC464" s="17"/>
      <c r="VPD464" s="18"/>
      <c r="VPM464" s="16"/>
      <c r="VPN464" s="17"/>
      <c r="VPO464" s="18"/>
      <c r="VPX464" s="16"/>
      <c r="VPY464" s="17"/>
      <c r="VPZ464" s="18"/>
      <c r="VQI464" s="16"/>
      <c r="VQJ464" s="17"/>
      <c r="VQK464" s="18"/>
      <c r="VQT464" s="16"/>
      <c r="VQU464" s="17"/>
      <c r="VQV464" s="18"/>
      <c r="VRE464" s="16"/>
      <c r="VRF464" s="17"/>
      <c r="VRG464" s="18"/>
      <c r="VRP464" s="16"/>
      <c r="VRQ464" s="17"/>
      <c r="VRR464" s="18"/>
      <c r="VSA464" s="16"/>
      <c r="VSB464" s="17"/>
      <c r="VSC464" s="18"/>
      <c r="VSL464" s="16"/>
      <c r="VSM464" s="17"/>
      <c r="VSN464" s="18"/>
      <c r="VSW464" s="16"/>
      <c r="VSX464" s="17"/>
      <c r="VSY464" s="18"/>
      <c r="VTH464" s="16"/>
      <c r="VTI464" s="17"/>
      <c r="VTJ464" s="18"/>
      <c r="VTS464" s="16"/>
      <c r="VTT464" s="17"/>
      <c r="VTU464" s="18"/>
      <c r="VUD464" s="16"/>
      <c r="VUE464" s="17"/>
      <c r="VUF464" s="18"/>
      <c r="VUO464" s="16"/>
      <c r="VUP464" s="17"/>
      <c r="VUQ464" s="18"/>
      <c r="VUZ464" s="16"/>
      <c r="VVA464" s="17"/>
      <c r="VVB464" s="18"/>
      <c r="VVK464" s="16"/>
      <c r="VVL464" s="17"/>
      <c r="VVM464" s="18"/>
      <c r="VVV464" s="16"/>
      <c r="VVW464" s="17"/>
      <c r="VVX464" s="18"/>
      <c r="VWG464" s="16"/>
      <c r="VWH464" s="17"/>
      <c r="VWI464" s="18"/>
      <c r="VWR464" s="16"/>
      <c r="VWS464" s="17"/>
      <c r="VWT464" s="18"/>
      <c r="VXC464" s="16"/>
      <c r="VXD464" s="17"/>
      <c r="VXE464" s="18"/>
      <c r="VXN464" s="16"/>
      <c r="VXO464" s="17"/>
      <c r="VXP464" s="18"/>
      <c r="VXY464" s="16"/>
      <c r="VXZ464" s="17"/>
      <c r="VYA464" s="18"/>
      <c r="VYJ464" s="16"/>
      <c r="VYK464" s="17"/>
      <c r="VYL464" s="18"/>
      <c r="VYU464" s="16"/>
      <c r="VYV464" s="17"/>
      <c r="VYW464" s="18"/>
      <c r="VZF464" s="16"/>
      <c r="VZG464" s="17"/>
      <c r="VZH464" s="18"/>
      <c r="VZQ464" s="16"/>
      <c r="VZR464" s="17"/>
      <c r="VZS464" s="18"/>
      <c r="WAB464" s="16"/>
      <c r="WAC464" s="17"/>
      <c r="WAD464" s="18"/>
      <c r="WAM464" s="16"/>
      <c r="WAN464" s="17"/>
      <c r="WAO464" s="18"/>
      <c r="WAX464" s="16"/>
      <c r="WAY464" s="17"/>
      <c r="WAZ464" s="18"/>
      <c r="WBI464" s="16"/>
      <c r="WBJ464" s="17"/>
      <c r="WBK464" s="18"/>
      <c r="WBT464" s="16"/>
      <c r="WBU464" s="17"/>
      <c r="WBV464" s="18"/>
      <c r="WCE464" s="16"/>
      <c r="WCF464" s="17"/>
      <c r="WCG464" s="18"/>
      <c r="WCP464" s="16"/>
      <c r="WCQ464" s="17"/>
      <c r="WCR464" s="18"/>
      <c r="WDA464" s="16"/>
      <c r="WDB464" s="17"/>
      <c r="WDC464" s="18"/>
      <c r="WDL464" s="16"/>
      <c r="WDM464" s="17"/>
      <c r="WDN464" s="18"/>
      <c r="WDW464" s="16"/>
      <c r="WDX464" s="17"/>
      <c r="WDY464" s="18"/>
      <c r="WEH464" s="16"/>
      <c r="WEI464" s="17"/>
      <c r="WEJ464" s="18"/>
      <c r="WES464" s="16"/>
      <c r="WET464" s="17"/>
      <c r="WEU464" s="18"/>
      <c r="WFD464" s="16"/>
      <c r="WFE464" s="17"/>
      <c r="WFF464" s="18"/>
      <c r="WFO464" s="16"/>
      <c r="WFP464" s="17"/>
      <c r="WFQ464" s="18"/>
      <c r="WFZ464" s="16"/>
      <c r="WGA464" s="17"/>
      <c r="WGB464" s="18"/>
      <c r="WGK464" s="16"/>
      <c r="WGL464" s="17"/>
      <c r="WGM464" s="18"/>
      <c r="WGV464" s="16"/>
      <c r="WGW464" s="17"/>
      <c r="WGX464" s="18"/>
      <c r="WHG464" s="16"/>
      <c r="WHH464" s="17"/>
      <c r="WHI464" s="18"/>
      <c r="WHR464" s="16"/>
      <c r="WHS464" s="17"/>
      <c r="WHT464" s="18"/>
      <c r="WIC464" s="16"/>
      <c r="WID464" s="17"/>
      <c r="WIE464" s="18"/>
      <c r="WIN464" s="16"/>
      <c r="WIO464" s="17"/>
      <c r="WIP464" s="18"/>
      <c r="WIY464" s="16"/>
      <c r="WIZ464" s="17"/>
      <c r="WJA464" s="18"/>
      <c r="WJJ464" s="16"/>
      <c r="WJK464" s="17"/>
      <c r="WJL464" s="18"/>
      <c r="WJU464" s="16"/>
      <c r="WJV464" s="17"/>
      <c r="WJW464" s="18"/>
      <c r="WKF464" s="16"/>
      <c r="WKG464" s="17"/>
      <c r="WKH464" s="18"/>
      <c r="WKQ464" s="16"/>
      <c r="WKR464" s="17"/>
      <c r="WKS464" s="18"/>
      <c r="WLB464" s="16"/>
      <c r="WLC464" s="17"/>
      <c r="WLD464" s="18"/>
      <c r="WLM464" s="16"/>
      <c r="WLN464" s="17"/>
      <c r="WLO464" s="18"/>
      <c r="WLX464" s="16"/>
      <c r="WLY464" s="17"/>
      <c r="WLZ464" s="18"/>
      <c r="WMI464" s="16"/>
      <c r="WMJ464" s="17"/>
      <c r="WMK464" s="18"/>
      <c r="WMT464" s="16"/>
      <c r="WMU464" s="17"/>
      <c r="WMV464" s="18"/>
      <c r="WNE464" s="16"/>
      <c r="WNF464" s="17"/>
      <c r="WNG464" s="18"/>
      <c r="WNP464" s="16"/>
      <c r="WNQ464" s="17"/>
      <c r="WNR464" s="18"/>
      <c r="WOA464" s="16"/>
      <c r="WOB464" s="17"/>
      <c r="WOC464" s="18"/>
      <c r="WOL464" s="16"/>
      <c r="WOM464" s="17"/>
      <c r="WON464" s="18"/>
      <c r="WOW464" s="16"/>
      <c r="WOX464" s="17"/>
      <c r="WOY464" s="18"/>
      <c r="WPH464" s="16"/>
      <c r="WPI464" s="17"/>
      <c r="WPJ464" s="18"/>
      <c r="WPS464" s="16"/>
      <c r="WPT464" s="17"/>
      <c r="WPU464" s="18"/>
      <c r="WQD464" s="16"/>
      <c r="WQE464" s="17"/>
      <c r="WQF464" s="18"/>
      <c r="WQO464" s="16"/>
      <c r="WQP464" s="17"/>
      <c r="WQQ464" s="18"/>
      <c r="WQZ464" s="16"/>
      <c r="WRA464" s="17"/>
      <c r="WRB464" s="18"/>
      <c r="WRK464" s="16"/>
      <c r="WRL464" s="17"/>
      <c r="WRM464" s="18"/>
      <c r="WRV464" s="16"/>
      <c r="WRW464" s="17"/>
      <c r="WRX464" s="18"/>
      <c r="WSG464" s="16"/>
      <c r="WSH464" s="17"/>
      <c r="WSI464" s="18"/>
      <c r="WSR464" s="16"/>
      <c r="WSS464" s="17"/>
      <c r="WST464" s="18"/>
      <c r="WTC464" s="16"/>
      <c r="WTD464" s="17"/>
      <c r="WTE464" s="18"/>
      <c r="WTN464" s="16"/>
      <c r="WTO464" s="17"/>
      <c r="WTP464" s="18"/>
      <c r="WTY464" s="16"/>
      <c r="WTZ464" s="17"/>
      <c r="WUA464" s="18"/>
      <c r="WUJ464" s="16"/>
      <c r="WUK464" s="17"/>
      <c r="WUL464" s="18"/>
      <c r="WUU464" s="16"/>
      <c r="WUV464" s="17"/>
      <c r="WUW464" s="18"/>
      <c r="WVF464" s="16"/>
      <c r="WVG464" s="17"/>
      <c r="WVH464" s="18"/>
      <c r="WVQ464" s="16"/>
      <c r="WVR464" s="17"/>
      <c r="WVS464" s="18"/>
      <c r="WWB464" s="16"/>
      <c r="WWC464" s="17"/>
      <c r="WWD464" s="18"/>
      <c r="WWM464" s="16"/>
      <c r="WWN464" s="17"/>
      <c r="WWO464" s="18"/>
      <c r="WWX464" s="16"/>
      <c r="WWY464" s="17"/>
      <c r="WWZ464" s="18"/>
      <c r="WXI464" s="16"/>
      <c r="WXJ464" s="17"/>
      <c r="WXK464" s="18"/>
      <c r="WXT464" s="16"/>
      <c r="WXU464" s="17"/>
      <c r="WXV464" s="18"/>
      <c r="WYE464" s="16"/>
      <c r="WYF464" s="17"/>
      <c r="WYG464" s="18"/>
      <c r="WYP464" s="16"/>
      <c r="WYQ464" s="17"/>
      <c r="WYR464" s="18"/>
      <c r="WZA464" s="16"/>
      <c r="WZB464" s="17"/>
      <c r="WZC464" s="18"/>
      <c r="WZL464" s="16"/>
      <c r="WZM464" s="17"/>
      <c r="WZN464" s="18"/>
      <c r="WZW464" s="16"/>
      <c r="WZX464" s="17"/>
      <c r="WZY464" s="18"/>
      <c r="XAH464" s="16"/>
      <c r="XAI464" s="17"/>
      <c r="XAJ464" s="18"/>
      <c r="XAS464" s="16"/>
      <c r="XAT464" s="17"/>
      <c r="XAU464" s="18"/>
      <c r="XBD464" s="16"/>
      <c r="XBE464" s="17"/>
      <c r="XBF464" s="18"/>
      <c r="XBO464" s="16"/>
      <c r="XBP464" s="17"/>
      <c r="XBQ464" s="18"/>
      <c r="XBZ464" s="16"/>
      <c r="XCA464" s="17"/>
      <c r="XCB464" s="18"/>
      <c r="XCK464" s="16"/>
      <c r="XCL464" s="17"/>
      <c r="XCM464" s="18"/>
      <c r="XCV464" s="16"/>
      <c r="XCW464" s="17"/>
      <c r="XCX464" s="18"/>
      <c r="XDG464" s="16"/>
      <c r="XDH464" s="17"/>
      <c r="XDI464" s="18"/>
      <c r="XDR464" s="16"/>
      <c r="XDS464" s="17"/>
      <c r="XDT464" s="18"/>
      <c r="XEC464" s="16"/>
      <c r="XED464" s="17"/>
      <c r="XEE464" s="18"/>
      <c r="XEN464" s="16"/>
      <c r="XEO464" s="17"/>
      <c r="XEP464" s="18"/>
      <c r="XEY464" s="16"/>
      <c r="XEZ464" s="17"/>
      <c r="XFA464" s="18"/>
    </row>
    <row r="465" spans="1:2048 2057:3071 3080:4094 4103:5117 5126:6140 6149:7163 7172:8186 8195:9209 9218:10232 10241:13312 13321:14335 14344:15358 15367:16381" hidden="1" x14ac:dyDescent="0.3">
      <c r="A465" s="17" t="s">
        <v>89</v>
      </c>
      <c r="B465" s="18">
        <v>1033601</v>
      </c>
      <c r="C465" t="s">
        <v>22</v>
      </c>
      <c r="D465" t="s">
        <v>26</v>
      </c>
      <c r="E465" t="s">
        <v>31</v>
      </c>
      <c r="F465">
        <v>1</v>
      </c>
      <c r="G465">
        <v>1</v>
      </c>
      <c r="H465">
        <v>5</v>
      </c>
      <c r="I465">
        <v>820101001</v>
      </c>
      <c r="J465" t="s">
        <v>68</v>
      </c>
      <c r="K465">
        <v>0</v>
      </c>
      <c r="L465" s="17"/>
      <c r="M465" s="18"/>
      <c r="V465" s="16"/>
      <c r="W465" s="17"/>
      <c r="X465" s="18"/>
      <c r="AG465" s="16"/>
      <c r="AH465" s="17"/>
      <c r="AI465" s="18"/>
      <c r="AR465" s="16"/>
      <c r="AS465" s="17"/>
      <c r="AT465" s="18"/>
      <c r="BC465" s="16"/>
      <c r="BD465" s="17"/>
      <c r="BE465" s="18"/>
      <c r="BN465" s="16"/>
      <c r="BO465" s="17"/>
      <c r="BP465" s="18"/>
      <c r="BY465" s="16"/>
      <c r="BZ465" s="17"/>
      <c r="CA465" s="18"/>
      <c r="CJ465" s="16"/>
      <c r="CK465" s="17"/>
      <c r="CL465" s="18"/>
      <c r="CU465" s="16"/>
      <c r="CV465" s="17"/>
      <c r="CW465" s="18"/>
      <c r="DF465" s="16"/>
      <c r="DG465" s="17"/>
      <c r="DH465" s="18"/>
      <c r="DQ465" s="16"/>
      <c r="DR465" s="17"/>
      <c r="DS465" s="18"/>
      <c r="EB465" s="16"/>
      <c r="EC465" s="17"/>
      <c r="ED465" s="18"/>
      <c r="EM465" s="16"/>
      <c r="EN465" s="17"/>
      <c r="EO465" s="18"/>
      <c r="EX465" s="16"/>
      <c r="EY465" s="17"/>
      <c r="EZ465" s="18"/>
      <c r="FI465" s="16"/>
      <c r="FJ465" s="17"/>
      <c r="FK465" s="18"/>
      <c r="FT465" s="16"/>
      <c r="FU465" s="17"/>
      <c r="FV465" s="18"/>
      <c r="GE465" s="16"/>
      <c r="GF465" s="17"/>
      <c r="GG465" s="18"/>
      <c r="GP465" s="16"/>
      <c r="GQ465" s="17"/>
      <c r="GR465" s="18"/>
      <c r="HA465" s="16"/>
      <c r="HB465" s="17"/>
      <c r="HC465" s="18"/>
      <c r="HL465" s="16"/>
      <c r="HM465" s="17"/>
      <c r="HN465" s="18"/>
      <c r="HW465" s="16"/>
      <c r="HX465" s="17"/>
      <c r="HY465" s="18"/>
      <c r="IH465" s="16"/>
      <c r="II465" s="17"/>
      <c r="IJ465" s="18"/>
      <c r="IS465" s="16"/>
      <c r="IT465" s="17"/>
      <c r="IU465" s="18"/>
      <c r="JD465" s="16"/>
      <c r="JE465" s="17"/>
      <c r="JF465" s="18"/>
      <c r="JO465" s="16"/>
      <c r="JP465" s="17"/>
      <c r="JQ465" s="18"/>
      <c r="JZ465" s="16"/>
      <c r="KA465" s="17"/>
      <c r="KB465" s="18"/>
      <c r="KK465" s="16"/>
      <c r="KL465" s="17"/>
      <c r="KM465" s="18"/>
      <c r="KV465" s="16"/>
      <c r="KW465" s="17"/>
      <c r="KX465" s="18"/>
      <c r="LG465" s="16"/>
      <c r="LH465" s="17"/>
      <c r="LI465" s="18"/>
      <c r="LR465" s="16"/>
      <c r="LS465" s="17"/>
      <c r="LT465" s="18"/>
      <c r="MC465" s="16"/>
      <c r="MD465" s="17"/>
      <c r="ME465" s="18"/>
      <c r="MN465" s="16"/>
      <c r="MO465" s="17"/>
      <c r="MP465" s="18"/>
      <c r="MY465" s="16"/>
      <c r="MZ465" s="17"/>
      <c r="NA465" s="18"/>
      <c r="NJ465" s="16"/>
      <c r="NK465" s="17"/>
      <c r="NL465" s="18"/>
      <c r="NU465" s="16"/>
      <c r="NV465" s="17"/>
      <c r="NW465" s="18"/>
      <c r="OF465" s="16"/>
      <c r="OG465" s="17"/>
      <c r="OH465" s="18"/>
      <c r="OQ465" s="16"/>
      <c r="OR465" s="17"/>
      <c r="OS465" s="18"/>
      <c r="PB465" s="16"/>
      <c r="PC465" s="17"/>
      <c r="PD465" s="18"/>
      <c r="PM465" s="16"/>
      <c r="PN465" s="17"/>
      <c r="PO465" s="18"/>
      <c r="PX465" s="16"/>
      <c r="PY465" s="17"/>
      <c r="PZ465" s="18"/>
      <c r="QI465" s="16"/>
      <c r="QJ465" s="17"/>
      <c r="QK465" s="18"/>
      <c r="QT465" s="16"/>
      <c r="QU465" s="17"/>
      <c r="QV465" s="18"/>
      <c r="RE465" s="16"/>
      <c r="RF465" s="17"/>
      <c r="RG465" s="18"/>
      <c r="RP465" s="16"/>
      <c r="RQ465" s="17"/>
      <c r="RR465" s="18"/>
      <c r="SA465" s="16"/>
      <c r="SB465" s="17"/>
      <c r="SC465" s="18"/>
      <c r="SL465" s="16"/>
      <c r="SM465" s="17"/>
      <c r="SN465" s="18"/>
      <c r="SW465" s="16"/>
      <c r="SX465" s="17"/>
      <c r="SY465" s="18"/>
      <c r="TH465" s="16"/>
      <c r="TI465" s="17"/>
      <c r="TJ465" s="18"/>
      <c r="TS465" s="16"/>
      <c r="TT465" s="17"/>
      <c r="TU465" s="18"/>
      <c r="UD465" s="16"/>
      <c r="UE465" s="17"/>
      <c r="UF465" s="18"/>
      <c r="UO465" s="16"/>
      <c r="UP465" s="17"/>
      <c r="UQ465" s="18"/>
      <c r="UZ465" s="16"/>
      <c r="VA465" s="17"/>
      <c r="VB465" s="18"/>
      <c r="VK465" s="16"/>
      <c r="VL465" s="17"/>
      <c r="VM465" s="18"/>
      <c r="VV465" s="16"/>
      <c r="VW465" s="17"/>
      <c r="VX465" s="18"/>
      <c r="WG465" s="16"/>
      <c r="WH465" s="17"/>
      <c r="WI465" s="18"/>
      <c r="WR465" s="16"/>
      <c r="WS465" s="17"/>
      <c r="WT465" s="18"/>
      <c r="XC465" s="16"/>
      <c r="XD465" s="17"/>
      <c r="XE465" s="18"/>
      <c r="XN465" s="16"/>
      <c r="XO465" s="17"/>
      <c r="XP465" s="18"/>
      <c r="XY465" s="16"/>
      <c r="XZ465" s="17"/>
      <c r="YA465" s="18"/>
      <c r="YJ465" s="16"/>
      <c r="YK465" s="17"/>
      <c r="YL465" s="18"/>
      <c r="YU465" s="16"/>
      <c r="YV465" s="17"/>
      <c r="YW465" s="18"/>
      <c r="ZF465" s="16"/>
      <c r="ZG465" s="17"/>
      <c r="ZH465" s="18"/>
      <c r="ZQ465" s="16"/>
      <c r="ZR465" s="17"/>
      <c r="ZS465" s="18"/>
      <c r="AAB465" s="16"/>
      <c r="AAC465" s="17"/>
      <c r="AAD465" s="18"/>
      <c r="AAM465" s="16"/>
      <c r="AAN465" s="17"/>
      <c r="AAO465" s="18"/>
      <c r="AAX465" s="16"/>
      <c r="AAY465" s="17"/>
      <c r="AAZ465" s="18"/>
      <c r="ABI465" s="16"/>
      <c r="ABJ465" s="17"/>
      <c r="ABK465" s="18"/>
      <c r="ABT465" s="16"/>
      <c r="ABU465" s="17"/>
      <c r="ABV465" s="18"/>
      <c r="ACE465" s="16"/>
      <c r="ACF465" s="17"/>
      <c r="ACG465" s="18"/>
      <c r="ACP465" s="16"/>
      <c r="ACQ465" s="17"/>
      <c r="ACR465" s="18"/>
      <c r="ADA465" s="16"/>
      <c r="ADB465" s="17"/>
      <c r="ADC465" s="18"/>
      <c r="ADL465" s="16"/>
      <c r="ADM465" s="17"/>
      <c r="ADN465" s="18"/>
      <c r="ADW465" s="16"/>
      <c r="ADX465" s="17"/>
      <c r="ADY465" s="18"/>
      <c r="AEH465" s="16"/>
      <c r="AEI465" s="17"/>
      <c r="AEJ465" s="18"/>
      <c r="AES465" s="16"/>
      <c r="AET465" s="17"/>
      <c r="AEU465" s="18"/>
      <c r="AFD465" s="16"/>
      <c r="AFE465" s="17"/>
      <c r="AFF465" s="18"/>
      <c r="AFO465" s="16"/>
      <c r="AFP465" s="17"/>
      <c r="AFQ465" s="18"/>
      <c r="AFZ465" s="16"/>
      <c r="AGA465" s="17"/>
      <c r="AGB465" s="18"/>
      <c r="AGK465" s="16"/>
      <c r="AGL465" s="17"/>
      <c r="AGM465" s="18"/>
      <c r="AGV465" s="16"/>
      <c r="AGW465" s="17"/>
      <c r="AGX465" s="18"/>
      <c r="AHG465" s="16"/>
      <c r="AHH465" s="17"/>
      <c r="AHI465" s="18"/>
      <c r="AHR465" s="16"/>
      <c r="AHS465" s="17"/>
      <c r="AHT465" s="18"/>
      <c r="AIC465" s="16"/>
      <c r="AID465" s="17"/>
      <c r="AIE465" s="18"/>
      <c r="AIN465" s="16"/>
      <c r="AIO465" s="17"/>
      <c r="AIP465" s="18"/>
      <c r="AIY465" s="16"/>
      <c r="AIZ465" s="17"/>
      <c r="AJA465" s="18"/>
      <c r="AJJ465" s="16"/>
      <c r="AJK465" s="17"/>
      <c r="AJL465" s="18"/>
      <c r="AJU465" s="16"/>
      <c r="AJV465" s="17"/>
      <c r="AJW465" s="18"/>
      <c r="AKF465" s="16"/>
      <c r="AKG465" s="17"/>
      <c r="AKH465" s="18"/>
      <c r="AKQ465" s="16"/>
      <c r="AKR465" s="17"/>
      <c r="AKS465" s="18"/>
      <c r="ALB465" s="16"/>
      <c r="ALC465" s="17"/>
      <c r="ALD465" s="18"/>
      <c r="ALM465" s="16"/>
      <c r="ALN465" s="17"/>
      <c r="ALO465" s="18"/>
      <c r="ALX465" s="16"/>
      <c r="ALY465" s="17"/>
      <c r="ALZ465" s="18"/>
      <c r="AMI465" s="16"/>
      <c r="AMJ465" s="17"/>
      <c r="AMK465" s="18"/>
      <c r="AMT465" s="16"/>
      <c r="AMU465" s="17"/>
      <c r="AMV465" s="18"/>
      <c r="ANE465" s="16"/>
      <c r="ANF465" s="17"/>
      <c r="ANG465" s="18"/>
      <c r="ANP465" s="16"/>
      <c r="ANQ465" s="17"/>
      <c r="ANR465" s="18"/>
      <c r="AOA465" s="16"/>
      <c r="AOB465" s="17"/>
      <c r="AOC465" s="18"/>
      <c r="AOL465" s="16"/>
      <c r="AOM465" s="17"/>
      <c r="AON465" s="18"/>
      <c r="AOW465" s="16"/>
      <c r="AOX465" s="17"/>
      <c r="AOY465" s="18"/>
      <c r="APH465" s="16"/>
      <c r="API465" s="17"/>
      <c r="APJ465" s="18"/>
      <c r="APS465" s="16"/>
      <c r="APT465" s="17"/>
      <c r="APU465" s="18"/>
      <c r="AQD465" s="16"/>
      <c r="AQE465" s="17"/>
      <c r="AQF465" s="18"/>
      <c r="AQO465" s="16"/>
      <c r="AQP465" s="17"/>
      <c r="AQQ465" s="18"/>
      <c r="AQZ465" s="16"/>
      <c r="ARA465" s="17"/>
      <c r="ARB465" s="18"/>
      <c r="ARK465" s="16"/>
      <c r="ARL465" s="17"/>
      <c r="ARM465" s="18"/>
      <c r="ARV465" s="16"/>
      <c r="ARW465" s="17"/>
      <c r="ARX465" s="18"/>
      <c r="ASG465" s="16"/>
      <c r="ASH465" s="17"/>
      <c r="ASI465" s="18"/>
      <c r="ASR465" s="16"/>
      <c r="ASS465" s="17"/>
      <c r="AST465" s="18"/>
      <c r="ATC465" s="16"/>
      <c r="ATD465" s="17"/>
      <c r="ATE465" s="18"/>
      <c r="ATN465" s="16"/>
      <c r="ATO465" s="17"/>
      <c r="ATP465" s="18"/>
      <c r="ATY465" s="16"/>
      <c r="ATZ465" s="17"/>
      <c r="AUA465" s="18"/>
      <c r="AUJ465" s="16"/>
      <c r="AUK465" s="17"/>
      <c r="AUL465" s="18"/>
      <c r="AUU465" s="16"/>
      <c r="AUV465" s="17"/>
      <c r="AUW465" s="18"/>
      <c r="AVF465" s="16"/>
      <c r="AVG465" s="17"/>
      <c r="AVH465" s="18"/>
      <c r="AVQ465" s="16"/>
      <c r="AVR465" s="17"/>
      <c r="AVS465" s="18"/>
      <c r="AWB465" s="16"/>
      <c r="AWC465" s="17"/>
      <c r="AWD465" s="18"/>
      <c r="AWM465" s="16"/>
      <c r="AWN465" s="17"/>
      <c r="AWO465" s="18"/>
      <c r="AWX465" s="16"/>
      <c r="AWY465" s="17"/>
      <c r="AWZ465" s="18"/>
      <c r="AXI465" s="16"/>
      <c r="AXJ465" s="17"/>
      <c r="AXK465" s="18"/>
      <c r="AXT465" s="16"/>
      <c r="AXU465" s="17"/>
      <c r="AXV465" s="18"/>
      <c r="AYE465" s="16"/>
      <c r="AYF465" s="17"/>
      <c r="AYG465" s="18"/>
      <c r="AYP465" s="16"/>
      <c r="AYQ465" s="17"/>
      <c r="AYR465" s="18"/>
      <c r="AZA465" s="16"/>
      <c r="AZB465" s="17"/>
      <c r="AZC465" s="18"/>
      <c r="AZL465" s="16"/>
      <c r="AZM465" s="17"/>
      <c r="AZN465" s="18"/>
      <c r="AZW465" s="16"/>
      <c r="AZX465" s="17"/>
      <c r="AZY465" s="18"/>
      <c r="BAH465" s="16"/>
      <c r="BAI465" s="17"/>
      <c r="BAJ465" s="18"/>
      <c r="BAS465" s="16"/>
      <c r="BAT465" s="17"/>
      <c r="BAU465" s="18"/>
      <c r="BBD465" s="16"/>
      <c r="BBE465" s="17"/>
      <c r="BBF465" s="18"/>
      <c r="BBO465" s="16"/>
      <c r="BBP465" s="17"/>
      <c r="BBQ465" s="18"/>
      <c r="BBZ465" s="16"/>
      <c r="BCA465" s="17"/>
      <c r="BCB465" s="18"/>
      <c r="BCK465" s="16"/>
      <c r="BCL465" s="17"/>
      <c r="BCM465" s="18"/>
      <c r="BCV465" s="16"/>
      <c r="BCW465" s="17"/>
      <c r="BCX465" s="18"/>
      <c r="BDG465" s="16"/>
      <c r="BDH465" s="17"/>
      <c r="BDI465" s="18"/>
      <c r="BDR465" s="16"/>
      <c r="BDS465" s="17"/>
      <c r="BDT465" s="18"/>
      <c r="BEC465" s="16"/>
      <c r="BED465" s="17"/>
      <c r="BEE465" s="18"/>
      <c r="BEN465" s="16"/>
      <c r="BEO465" s="17"/>
      <c r="BEP465" s="18"/>
      <c r="BEY465" s="16"/>
      <c r="BEZ465" s="17"/>
      <c r="BFA465" s="18"/>
      <c r="BFJ465" s="16"/>
      <c r="BFK465" s="17"/>
      <c r="BFL465" s="18"/>
      <c r="BFU465" s="16"/>
      <c r="BFV465" s="17"/>
      <c r="BFW465" s="18"/>
      <c r="BGF465" s="16"/>
      <c r="BGG465" s="17"/>
      <c r="BGH465" s="18"/>
      <c r="BGQ465" s="16"/>
      <c r="BGR465" s="17"/>
      <c r="BGS465" s="18"/>
      <c r="BHB465" s="16"/>
      <c r="BHC465" s="17"/>
      <c r="BHD465" s="18"/>
      <c r="BHM465" s="16"/>
      <c r="BHN465" s="17"/>
      <c r="BHO465" s="18"/>
      <c r="BHX465" s="16"/>
      <c r="BHY465" s="17"/>
      <c r="BHZ465" s="18"/>
      <c r="BII465" s="16"/>
      <c r="BIJ465" s="17"/>
      <c r="BIK465" s="18"/>
      <c r="BIT465" s="16"/>
      <c r="BIU465" s="17"/>
      <c r="BIV465" s="18"/>
      <c r="BJE465" s="16"/>
      <c r="BJF465" s="17"/>
      <c r="BJG465" s="18"/>
      <c r="BJP465" s="16"/>
      <c r="BJQ465" s="17"/>
      <c r="BJR465" s="18"/>
      <c r="BKA465" s="16"/>
      <c r="BKB465" s="17"/>
      <c r="BKC465" s="18"/>
      <c r="BKL465" s="16"/>
      <c r="BKM465" s="17"/>
      <c r="BKN465" s="18"/>
      <c r="BKW465" s="16"/>
      <c r="BKX465" s="17"/>
      <c r="BKY465" s="18"/>
      <c r="BLH465" s="16"/>
      <c r="BLI465" s="17"/>
      <c r="BLJ465" s="18"/>
      <c r="BLS465" s="16"/>
      <c r="BLT465" s="17"/>
      <c r="BLU465" s="18"/>
      <c r="BMD465" s="16"/>
      <c r="BME465" s="17"/>
      <c r="BMF465" s="18"/>
      <c r="BMO465" s="16"/>
      <c r="BMP465" s="17"/>
      <c r="BMQ465" s="18"/>
      <c r="BMZ465" s="16"/>
      <c r="BNA465" s="17"/>
      <c r="BNB465" s="18"/>
      <c r="BNK465" s="16"/>
      <c r="BNL465" s="17"/>
      <c r="BNM465" s="18"/>
      <c r="BNV465" s="16"/>
      <c r="BNW465" s="17"/>
      <c r="BNX465" s="18"/>
      <c r="BOG465" s="16"/>
      <c r="BOH465" s="17"/>
      <c r="BOI465" s="18"/>
      <c r="BOR465" s="16"/>
      <c r="BOS465" s="17"/>
      <c r="BOT465" s="18"/>
      <c r="BPC465" s="16"/>
      <c r="BPD465" s="17"/>
      <c r="BPE465" s="18"/>
      <c r="BPN465" s="16"/>
      <c r="BPO465" s="17"/>
      <c r="BPP465" s="18"/>
      <c r="BPY465" s="16"/>
      <c r="BPZ465" s="17"/>
      <c r="BQA465" s="18"/>
      <c r="BQJ465" s="16"/>
      <c r="BQK465" s="17"/>
      <c r="BQL465" s="18"/>
      <c r="BQU465" s="16"/>
      <c r="BQV465" s="17"/>
      <c r="BQW465" s="18"/>
      <c r="BRF465" s="16"/>
      <c r="BRG465" s="17"/>
      <c r="BRH465" s="18"/>
      <c r="BRQ465" s="16"/>
      <c r="BRR465" s="17"/>
      <c r="BRS465" s="18"/>
      <c r="BSB465" s="16"/>
      <c r="BSC465" s="17"/>
      <c r="BSD465" s="18"/>
      <c r="BSM465" s="16"/>
      <c r="BSN465" s="17"/>
      <c r="BSO465" s="18"/>
      <c r="BSX465" s="16"/>
      <c r="BSY465" s="17"/>
      <c r="BSZ465" s="18"/>
      <c r="BTI465" s="16"/>
      <c r="BTJ465" s="17"/>
      <c r="BTK465" s="18"/>
      <c r="BTT465" s="16"/>
      <c r="BTU465" s="17"/>
      <c r="BTV465" s="18"/>
      <c r="BUE465" s="16"/>
      <c r="BUF465" s="17"/>
      <c r="BUG465" s="18"/>
      <c r="BUP465" s="16"/>
      <c r="BUQ465" s="17"/>
      <c r="BUR465" s="18"/>
      <c r="BVA465" s="16"/>
      <c r="BVB465" s="17"/>
      <c r="BVC465" s="18"/>
      <c r="BVL465" s="16"/>
      <c r="BVM465" s="17"/>
      <c r="BVN465" s="18"/>
      <c r="BVW465" s="16"/>
      <c r="BVX465" s="17"/>
      <c r="BVY465" s="18"/>
      <c r="BWH465" s="16"/>
      <c r="BWI465" s="17"/>
      <c r="BWJ465" s="18"/>
      <c r="BWS465" s="16"/>
      <c r="BWT465" s="17"/>
      <c r="BWU465" s="18"/>
      <c r="BXD465" s="16"/>
      <c r="BXE465" s="17"/>
      <c r="BXF465" s="18"/>
      <c r="BXO465" s="16"/>
      <c r="BXP465" s="17"/>
      <c r="BXQ465" s="18"/>
      <c r="BXZ465" s="16"/>
      <c r="BYA465" s="17"/>
      <c r="BYB465" s="18"/>
      <c r="BYK465" s="16"/>
      <c r="BYL465" s="17"/>
      <c r="BYM465" s="18"/>
      <c r="BYV465" s="16"/>
      <c r="BYW465" s="17"/>
      <c r="BYX465" s="18"/>
      <c r="BZG465" s="16"/>
      <c r="BZH465" s="17"/>
      <c r="BZI465" s="18"/>
      <c r="BZR465" s="16"/>
      <c r="BZS465" s="17"/>
      <c r="BZT465" s="18"/>
      <c r="CAC465" s="16"/>
      <c r="CAD465" s="17"/>
      <c r="CAE465" s="18"/>
      <c r="CAN465" s="16"/>
      <c r="CAO465" s="17"/>
      <c r="CAP465" s="18"/>
      <c r="CAY465" s="16"/>
      <c r="CAZ465" s="17"/>
      <c r="CBA465" s="18"/>
      <c r="CBJ465" s="16"/>
      <c r="CBK465" s="17"/>
      <c r="CBL465" s="18"/>
      <c r="CBU465" s="16"/>
      <c r="CBV465" s="17"/>
      <c r="CBW465" s="18"/>
      <c r="CCF465" s="16"/>
      <c r="CCG465" s="17"/>
      <c r="CCH465" s="18"/>
      <c r="CCQ465" s="16"/>
      <c r="CCR465" s="17"/>
      <c r="CCS465" s="18"/>
      <c r="CDB465" s="16"/>
      <c r="CDC465" s="17"/>
      <c r="CDD465" s="18"/>
      <c r="CDM465" s="16"/>
      <c r="CDN465" s="17"/>
      <c r="CDO465" s="18"/>
      <c r="CDX465" s="16"/>
      <c r="CDY465" s="17"/>
      <c r="CDZ465" s="18"/>
      <c r="CEI465" s="16"/>
      <c r="CEJ465" s="17"/>
      <c r="CEK465" s="18"/>
      <c r="CET465" s="16"/>
      <c r="CEU465" s="17"/>
      <c r="CEV465" s="18"/>
      <c r="CFE465" s="16"/>
      <c r="CFF465" s="17"/>
      <c r="CFG465" s="18"/>
      <c r="CFP465" s="16"/>
      <c r="CFQ465" s="17"/>
      <c r="CFR465" s="18"/>
      <c r="CGA465" s="16"/>
      <c r="CGB465" s="17"/>
      <c r="CGC465" s="18"/>
      <c r="CGL465" s="16"/>
      <c r="CGM465" s="17"/>
      <c r="CGN465" s="18"/>
      <c r="CGW465" s="16"/>
      <c r="CGX465" s="17"/>
      <c r="CGY465" s="18"/>
      <c r="CHH465" s="16"/>
      <c r="CHI465" s="17"/>
      <c r="CHJ465" s="18"/>
      <c r="CHS465" s="16"/>
      <c r="CHT465" s="17"/>
      <c r="CHU465" s="18"/>
      <c r="CID465" s="16"/>
      <c r="CIE465" s="17"/>
      <c r="CIF465" s="18"/>
      <c r="CIO465" s="16"/>
      <c r="CIP465" s="17"/>
      <c r="CIQ465" s="18"/>
      <c r="CIZ465" s="16"/>
      <c r="CJA465" s="17"/>
      <c r="CJB465" s="18"/>
      <c r="CJK465" s="16"/>
      <c r="CJL465" s="17"/>
      <c r="CJM465" s="18"/>
      <c r="CJV465" s="16"/>
      <c r="CJW465" s="17"/>
      <c r="CJX465" s="18"/>
      <c r="CKG465" s="16"/>
      <c r="CKH465" s="17"/>
      <c r="CKI465" s="18"/>
      <c r="CKR465" s="16"/>
      <c r="CKS465" s="17"/>
      <c r="CKT465" s="18"/>
      <c r="CLC465" s="16"/>
      <c r="CLD465" s="17"/>
      <c r="CLE465" s="18"/>
      <c r="CLN465" s="16"/>
      <c r="CLO465" s="17"/>
      <c r="CLP465" s="18"/>
      <c r="CLY465" s="16"/>
      <c r="CLZ465" s="17"/>
      <c r="CMA465" s="18"/>
      <c r="CMJ465" s="16"/>
      <c r="CMK465" s="17"/>
      <c r="CML465" s="18"/>
      <c r="CMU465" s="16"/>
      <c r="CMV465" s="17"/>
      <c r="CMW465" s="18"/>
      <c r="CNF465" s="16"/>
      <c r="CNG465" s="17"/>
      <c r="CNH465" s="18"/>
      <c r="CNQ465" s="16"/>
      <c r="CNR465" s="17"/>
      <c r="CNS465" s="18"/>
      <c r="COB465" s="16"/>
      <c r="COC465" s="17"/>
      <c r="COD465" s="18"/>
      <c r="COM465" s="16"/>
      <c r="CON465" s="17"/>
      <c r="COO465" s="18"/>
      <c r="COX465" s="16"/>
      <c r="COY465" s="17"/>
      <c r="COZ465" s="18"/>
      <c r="CPI465" s="16"/>
      <c r="CPJ465" s="17"/>
      <c r="CPK465" s="18"/>
      <c r="CPT465" s="16"/>
      <c r="CPU465" s="17"/>
      <c r="CPV465" s="18"/>
      <c r="CQE465" s="16"/>
      <c r="CQF465" s="17"/>
      <c r="CQG465" s="18"/>
      <c r="CQP465" s="16"/>
      <c r="CQQ465" s="17"/>
      <c r="CQR465" s="18"/>
      <c r="CRA465" s="16"/>
      <c r="CRB465" s="17"/>
      <c r="CRC465" s="18"/>
      <c r="CRL465" s="16"/>
      <c r="CRM465" s="17"/>
      <c r="CRN465" s="18"/>
      <c r="CRW465" s="16"/>
      <c r="CRX465" s="17"/>
      <c r="CRY465" s="18"/>
      <c r="CSH465" s="16"/>
      <c r="CSI465" s="17"/>
      <c r="CSJ465" s="18"/>
      <c r="CSS465" s="16"/>
      <c r="CST465" s="17"/>
      <c r="CSU465" s="18"/>
      <c r="CTD465" s="16"/>
      <c r="CTE465" s="17"/>
      <c r="CTF465" s="18"/>
      <c r="CTO465" s="16"/>
      <c r="CTP465" s="17"/>
      <c r="CTQ465" s="18"/>
      <c r="CTZ465" s="16"/>
      <c r="CUA465" s="17"/>
      <c r="CUB465" s="18"/>
      <c r="CUK465" s="16"/>
      <c r="CUL465" s="17"/>
      <c r="CUM465" s="18"/>
      <c r="CUV465" s="16"/>
      <c r="CUW465" s="17"/>
      <c r="CUX465" s="18"/>
      <c r="CVG465" s="16"/>
      <c r="CVH465" s="17"/>
      <c r="CVI465" s="18"/>
      <c r="CVR465" s="16"/>
      <c r="CVS465" s="17"/>
      <c r="CVT465" s="18"/>
      <c r="CWC465" s="16"/>
      <c r="CWD465" s="17"/>
      <c r="CWE465" s="18"/>
      <c r="CWN465" s="16"/>
      <c r="CWO465" s="17"/>
      <c r="CWP465" s="18"/>
      <c r="CWY465" s="16"/>
      <c r="CWZ465" s="17"/>
      <c r="CXA465" s="18"/>
      <c r="CXJ465" s="16"/>
      <c r="CXK465" s="17"/>
      <c r="CXL465" s="18"/>
      <c r="CXU465" s="16"/>
      <c r="CXV465" s="17"/>
      <c r="CXW465" s="18"/>
      <c r="CYF465" s="16"/>
      <c r="CYG465" s="17"/>
      <c r="CYH465" s="18"/>
      <c r="CYQ465" s="16"/>
      <c r="CYR465" s="17"/>
      <c r="CYS465" s="18"/>
      <c r="CZB465" s="16"/>
      <c r="CZC465" s="17"/>
      <c r="CZD465" s="18"/>
      <c r="CZM465" s="16"/>
      <c r="CZN465" s="17"/>
      <c r="CZO465" s="18"/>
      <c r="CZX465" s="16"/>
      <c r="CZY465" s="17"/>
      <c r="CZZ465" s="18"/>
      <c r="DAI465" s="16"/>
      <c r="DAJ465" s="17"/>
      <c r="DAK465" s="18"/>
      <c r="DAT465" s="16"/>
      <c r="DAU465" s="17"/>
      <c r="DAV465" s="18"/>
      <c r="DBE465" s="16"/>
      <c r="DBF465" s="17"/>
      <c r="DBG465" s="18"/>
      <c r="DBP465" s="16"/>
      <c r="DBQ465" s="17"/>
      <c r="DBR465" s="18"/>
      <c r="DCA465" s="16"/>
      <c r="DCB465" s="17"/>
      <c r="DCC465" s="18"/>
      <c r="DCL465" s="16"/>
      <c r="DCM465" s="17"/>
      <c r="DCN465" s="18"/>
      <c r="DCW465" s="16"/>
      <c r="DCX465" s="17"/>
      <c r="DCY465" s="18"/>
      <c r="DDH465" s="16"/>
      <c r="DDI465" s="17"/>
      <c r="DDJ465" s="18"/>
      <c r="DDS465" s="16"/>
      <c r="DDT465" s="17"/>
      <c r="DDU465" s="18"/>
      <c r="DED465" s="16"/>
      <c r="DEE465" s="17"/>
      <c r="DEF465" s="18"/>
      <c r="DEO465" s="16"/>
      <c r="DEP465" s="17"/>
      <c r="DEQ465" s="18"/>
      <c r="DEZ465" s="16"/>
      <c r="DFA465" s="17"/>
      <c r="DFB465" s="18"/>
      <c r="DFK465" s="16"/>
      <c r="DFL465" s="17"/>
      <c r="DFM465" s="18"/>
      <c r="DFV465" s="16"/>
      <c r="DFW465" s="17"/>
      <c r="DFX465" s="18"/>
      <c r="DGG465" s="16"/>
      <c r="DGH465" s="17"/>
      <c r="DGI465" s="18"/>
      <c r="DGR465" s="16"/>
      <c r="DGS465" s="17"/>
      <c r="DGT465" s="18"/>
      <c r="DHC465" s="16"/>
      <c r="DHD465" s="17"/>
      <c r="DHE465" s="18"/>
      <c r="DHN465" s="16"/>
      <c r="DHO465" s="17"/>
      <c r="DHP465" s="18"/>
      <c r="DHY465" s="16"/>
      <c r="DHZ465" s="17"/>
      <c r="DIA465" s="18"/>
      <c r="DIJ465" s="16"/>
      <c r="DIK465" s="17"/>
      <c r="DIL465" s="18"/>
      <c r="DIU465" s="16"/>
      <c r="DIV465" s="17"/>
      <c r="DIW465" s="18"/>
      <c r="DJF465" s="16"/>
      <c r="DJG465" s="17"/>
      <c r="DJH465" s="18"/>
      <c r="DJQ465" s="16"/>
      <c r="DJR465" s="17"/>
      <c r="DJS465" s="18"/>
      <c r="DKB465" s="16"/>
      <c r="DKC465" s="17"/>
      <c r="DKD465" s="18"/>
      <c r="DKM465" s="16"/>
      <c r="DKN465" s="17"/>
      <c r="DKO465" s="18"/>
      <c r="DKX465" s="16"/>
      <c r="DKY465" s="17"/>
      <c r="DKZ465" s="18"/>
      <c r="DLI465" s="16"/>
      <c r="DLJ465" s="17"/>
      <c r="DLK465" s="18"/>
      <c r="DLT465" s="16"/>
      <c r="DLU465" s="17"/>
      <c r="DLV465" s="18"/>
      <c r="DME465" s="16"/>
      <c r="DMF465" s="17"/>
      <c r="DMG465" s="18"/>
      <c r="DMP465" s="16"/>
      <c r="DMQ465" s="17"/>
      <c r="DMR465" s="18"/>
      <c r="DNA465" s="16"/>
      <c r="DNB465" s="17"/>
      <c r="DNC465" s="18"/>
      <c r="DNL465" s="16"/>
      <c r="DNM465" s="17"/>
      <c r="DNN465" s="18"/>
      <c r="DNW465" s="16"/>
      <c r="DNX465" s="17"/>
      <c r="DNY465" s="18"/>
      <c r="DOH465" s="16"/>
      <c r="DOI465" s="17"/>
      <c r="DOJ465" s="18"/>
      <c r="DOS465" s="16"/>
      <c r="DOT465" s="17"/>
      <c r="DOU465" s="18"/>
      <c r="DPD465" s="16"/>
      <c r="DPE465" s="17"/>
      <c r="DPF465" s="18"/>
      <c r="DPO465" s="16"/>
      <c r="DPP465" s="17"/>
      <c r="DPQ465" s="18"/>
      <c r="DPZ465" s="16"/>
      <c r="DQA465" s="17"/>
      <c r="DQB465" s="18"/>
      <c r="DQK465" s="16"/>
      <c r="DQL465" s="17"/>
      <c r="DQM465" s="18"/>
      <c r="DQV465" s="16"/>
      <c r="DQW465" s="17"/>
      <c r="DQX465" s="18"/>
      <c r="DRG465" s="16"/>
      <c r="DRH465" s="17"/>
      <c r="DRI465" s="18"/>
      <c r="DRR465" s="16"/>
      <c r="DRS465" s="17"/>
      <c r="DRT465" s="18"/>
      <c r="DSC465" s="16"/>
      <c r="DSD465" s="17"/>
      <c r="DSE465" s="18"/>
      <c r="DSN465" s="16"/>
      <c r="DSO465" s="17"/>
      <c r="DSP465" s="18"/>
      <c r="DSY465" s="16"/>
      <c r="DSZ465" s="17"/>
      <c r="DTA465" s="18"/>
      <c r="DTJ465" s="16"/>
      <c r="DTK465" s="17"/>
      <c r="DTL465" s="18"/>
      <c r="DTU465" s="16"/>
      <c r="DTV465" s="17"/>
      <c r="DTW465" s="18"/>
      <c r="DUF465" s="16"/>
      <c r="DUG465" s="17"/>
      <c r="DUH465" s="18"/>
      <c r="DUQ465" s="16"/>
      <c r="DUR465" s="17"/>
      <c r="DUS465" s="18"/>
      <c r="DVB465" s="16"/>
      <c r="DVC465" s="17"/>
      <c r="DVD465" s="18"/>
      <c r="DVM465" s="16"/>
      <c r="DVN465" s="17"/>
      <c r="DVO465" s="18"/>
      <c r="DVX465" s="16"/>
      <c r="DVY465" s="17"/>
      <c r="DVZ465" s="18"/>
      <c r="DWI465" s="16"/>
      <c r="DWJ465" s="17"/>
      <c r="DWK465" s="18"/>
      <c r="DWT465" s="16"/>
      <c r="DWU465" s="17"/>
      <c r="DWV465" s="18"/>
      <c r="DXE465" s="16"/>
      <c r="DXF465" s="17"/>
      <c r="DXG465" s="18"/>
      <c r="DXP465" s="16"/>
      <c r="DXQ465" s="17"/>
      <c r="DXR465" s="18"/>
      <c r="DYA465" s="16"/>
      <c r="DYB465" s="17"/>
      <c r="DYC465" s="18"/>
      <c r="DYL465" s="16"/>
      <c r="DYM465" s="17"/>
      <c r="DYN465" s="18"/>
      <c r="DYW465" s="16"/>
      <c r="DYX465" s="17"/>
      <c r="DYY465" s="18"/>
      <c r="DZH465" s="16"/>
      <c r="DZI465" s="17"/>
      <c r="DZJ465" s="18"/>
      <c r="DZS465" s="16"/>
      <c r="DZT465" s="17"/>
      <c r="DZU465" s="18"/>
      <c r="EAD465" s="16"/>
      <c r="EAE465" s="17"/>
      <c r="EAF465" s="18"/>
      <c r="EAO465" s="16"/>
      <c r="EAP465" s="17"/>
      <c r="EAQ465" s="18"/>
      <c r="EAZ465" s="16"/>
      <c r="EBA465" s="17"/>
      <c r="EBB465" s="18"/>
      <c r="EBK465" s="16"/>
      <c r="EBL465" s="17"/>
      <c r="EBM465" s="18"/>
      <c r="EBV465" s="16"/>
      <c r="EBW465" s="17"/>
      <c r="EBX465" s="18"/>
      <c r="ECG465" s="16"/>
      <c r="ECH465" s="17"/>
      <c r="ECI465" s="18"/>
      <c r="ECR465" s="16"/>
      <c r="ECS465" s="17"/>
      <c r="ECT465" s="18"/>
      <c r="EDC465" s="16"/>
      <c r="EDD465" s="17"/>
      <c r="EDE465" s="18"/>
      <c r="EDN465" s="16"/>
      <c r="EDO465" s="17"/>
      <c r="EDP465" s="18"/>
      <c r="EDY465" s="16"/>
      <c r="EDZ465" s="17"/>
      <c r="EEA465" s="18"/>
      <c r="EEJ465" s="16"/>
      <c r="EEK465" s="17"/>
      <c r="EEL465" s="18"/>
      <c r="EEU465" s="16"/>
      <c r="EEV465" s="17"/>
      <c r="EEW465" s="18"/>
      <c r="EFF465" s="16"/>
      <c r="EFG465" s="17"/>
      <c r="EFH465" s="18"/>
      <c r="EFQ465" s="16"/>
      <c r="EFR465" s="17"/>
      <c r="EFS465" s="18"/>
      <c r="EGB465" s="16"/>
      <c r="EGC465" s="17"/>
      <c r="EGD465" s="18"/>
      <c r="EGM465" s="16"/>
      <c r="EGN465" s="17"/>
      <c r="EGO465" s="18"/>
      <c r="EGX465" s="16"/>
      <c r="EGY465" s="17"/>
      <c r="EGZ465" s="18"/>
      <c r="EHI465" s="16"/>
      <c r="EHJ465" s="17"/>
      <c r="EHK465" s="18"/>
      <c r="EHT465" s="16"/>
      <c r="EHU465" s="17"/>
      <c r="EHV465" s="18"/>
      <c r="EIE465" s="16"/>
      <c r="EIF465" s="17"/>
      <c r="EIG465" s="18"/>
      <c r="EIP465" s="16"/>
      <c r="EIQ465" s="17"/>
      <c r="EIR465" s="18"/>
      <c r="EJA465" s="16"/>
      <c r="EJB465" s="17"/>
      <c r="EJC465" s="18"/>
      <c r="EJL465" s="16"/>
      <c r="EJM465" s="17"/>
      <c r="EJN465" s="18"/>
      <c r="EJW465" s="16"/>
      <c r="EJX465" s="17"/>
      <c r="EJY465" s="18"/>
      <c r="EKH465" s="16"/>
      <c r="EKI465" s="17"/>
      <c r="EKJ465" s="18"/>
      <c r="EKS465" s="16"/>
      <c r="EKT465" s="17"/>
      <c r="EKU465" s="18"/>
      <c r="ELD465" s="16"/>
      <c r="ELE465" s="17"/>
      <c r="ELF465" s="18"/>
      <c r="ELO465" s="16"/>
      <c r="ELP465" s="17"/>
      <c r="ELQ465" s="18"/>
      <c r="ELZ465" s="16"/>
      <c r="EMA465" s="17"/>
      <c r="EMB465" s="18"/>
      <c r="EMK465" s="16"/>
      <c r="EML465" s="17"/>
      <c r="EMM465" s="18"/>
      <c r="EMV465" s="16"/>
      <c r="EMW465" s="17"/>
      <c r="EMX465" s="18"/>
      <c r="ENG465" s="16"/>
      <c r="ENH465" s="17"/>
      <c r="ENI465" s="18"/>
      <c r="ENR465" s="16"/>
      <c r="ENS465" s="17"/>
      <c r="ENT465" s="18"/>
      <c r="EOC465" s="16"/>
      <c r="EOD465" s="17"/>
      <c r="EOE465" s="18"/>
      <c r="EON465" s="16"/>
      <c r="EOO465" s="17"/>
      <c r="EOP465" s="18"/>
      <c r="EOY465" s="16"/>
      <c r="EOZ465" s="17"/>
      <c r="EPA465" s="18"/>
      <c r="EPJ465" s="16"/>
      <c r="EPK465" s="17"/>
      <c r="EPL465" s="18"/>
      <c r="EPU465" s="16"/>
      <c r="EPV465" s="17"/>
      <c r="EPW465" s="18"/>
      <c r="EQF465" s="16"/>
      <c r="EQG465" s="17"/>
      <c r="EQH465" s="18"/>
      <c r="EQQ465" s="16"/>
      <c r="EQR465" s="17"/>
      <c r="EQS465" s="18"/>
      <c r="ERB465" s="16"/>
      <c r="ERC465" s="17"/>
      <c r="ERD465" s="18"/>
      <c r="ERM465" s="16"/>
      <c r="ERN465" s="17"/>
      <c r="ERO465" s="18"/>
      <c r="ERX465" s="16"/>
      <c r="ERY465" s="17"/>
      <c r="ERZ465" s="18"/>
      <c r="ESI465" s="16"/>
      <c r="ESJ465" s="17"/>
      <c r="ESK465" s="18"/>
      <c r="EST465" s="16"/>
      <c r="ESU465" s="17"/>
      <c r="ESV465" s="18"/>
      <c r="ETE465" s="16"/>
      <c r="ETF465" s="17"/>
      <c r="ETG465" s="18"/>
      <c r="ETP465" s="16"/>
      <c r="ETQ465" s="17"/>
      <c r="ETR465" s="18"/>
      <c r="EUA465" s="16"/>
      <c r="EUB465" s="17"/>
      <c r="EUC465" s="18"/>
      <c r="EUL465" s="16"/>
      <c r="EUM465" s="17"/>
      <c r="EUN465" s="18"/>
      <c r="EUW465" s="16"/>
      <c r="EUX465" s="17"/>
      <c r="EUY465" s="18"/>
      <c r="EVH465" s="16"/>
      <c r="EVI465" s="17"/>
      <c r="EVJ465" s="18"/>
      <c r="EVS465" s="16"/>
      <c r="EVT465" s="17"/>
      <c r="EVU465" s="18"/>
      <c r="EWD465" s="16"/>
      <c r="EWE465" s="17"/>
      <c r="EWF465" s="18"/>
      <c r="EWO465" s="16"/>
      <c r="EWP465" s="17"/>
      <c r="EWQ465" s="18"/>
      <c r="EWZ465" s="16"/>
      <c r="EXA465" s="17"/>
      <c r="EXB465" s="18"/>
      <c r="EXK465" s="16"/>
      <c r="EXL465" s="17"/>
      <c r="EXM465" s="18"/>
      <c r="EXV465" s="16"/>
      <c r="EXW465" s="17"/>
      <c r="EXX465" s="18"/>
      <c r="EYG465" s="16"/>
      <c r="EYH465" s="17"/>
      <c r="EYI465" s="18"/>
      <c r="EYR465" s="16"/>
      <c r="EYS465" s="17"/>
      <c r="EYT465" s="18"/>
      <c r="EZC465" s="16"/>
      <c r="EZD465" s="17"/>
      <c r="EZE465" s="18"/>
      <c r="EZN465" s="16"/>
      <c r="EZO465" s="17"/>
      <c r="EZP465" s="18"/>
      <c r="EZY465" s="16"/>
      <c r="EZZ465" s="17"/>
      <c r="FAA465" s="18"/>
      <c r="FAJ465" s="16"/>
      <c r="FAK465" s="17"/>
      <c r="FAL465" s="18"/>
      <c r="FAU465" s="16"/>
      <c r="FAV465" s="17"/>
      <c r="FAW465" s="18"/>
      <c r="FBF465" s="16"/>
      <c r="FBG465" s="17"/>
      <c r="FBH465" s="18"/>
      <c r="FBQ465" s="16"/>
      <c r="FBR465" s="17"/>
      <c r="FBS465" s="18"/>
      <c r="FCB465" s="16"/>
      <c r="FCC465" s="17"/>
      <c r="FCD465" s="18"/>
      <c r="FCM465" s="16"/>
      <c r="FCN465" s="17"/>
      <c r="FCO465" s="18"/>
      <c r="FCX465" s="16"/>
      <c r="FCY465" s="17"/>
      <c r="FCZ465" s="18"/>
      <c r="FDI465" s="16"/>
      <c r="FDJ465" s="17"/>
      <c r="FDK465" s="18"/>
      <c r="FDT465" s="16"/>
      <c r="FDU465" s="17"/>
      <c r="FDV465" s="18"/>
      <c r="FEE465" s="16"/>
      <c r="FEF465" s="17"/>
      <c r="FEG465" s="18"/>
      <c r="FEP465" s="16"/>
      <c r="FEQ465" s="17"/>
      <c r="FER465" s="18"/>
      <c r="FFA465" s="16"/>
      <c r="FFB465" s="17"/>
      <c r="FFC465" s="18"/>
      <c r="FFL465" s="16"/>
      <c r="FFM465" s="17"/>
      <c r="FFN465" s="18"/>
      <c r="FFW465" s="16"/>
      <c r="FFX465" s="17"/>
      <c r="FFY465" s="18"/>
      <c r="FGH465" s="16"/>
      <c r="FGI465" s="17"/>
      <c r="FGJ465" s="18"/>
      <c r="FGS465" s="16"/>
      <c r="FGT465" s="17"/>
      <c r="FGU465" s="18"/>
      <c r="FHD465" s="16"/>
      <c r="FHE465" s="17"/>
      <c r="FHF465" s="18"/>
      <c r="FHO465" s="16"/>
      <c r="FHP465" s="17"/>
      <c r="FHQ465" s="18"/>
      <c r="FHZ465" s="16"/>
      <c r="FIA465" s="17"/>
      <c r="FIB465" s="18"/>
      <c r="FIK465" s="16"/>
      <c r="FIL465" s="17"/>
      <c r="FIM465" s="18"/>
      <c r="FIV465" s="16"/>
      <c r="FIW465" s="17"/>
      <c r="FIX465" s="18"/>
      <c r="FJG465" s="16"/>
      <c r="FJH465" s="17"/>
      <c r="FJI465" s="18"/>
      <c r="FJR465" s="16"/>
      <c r="FJS465" s="17"/>
      <c r="FJT465" s="18"/>
      <c r="FKC465" s="16"/>
      <c r="FKD465" s="17"/>
      <c r="FKE465" s="18"/>
      <c r="FKN465" s="16"/>
      <c r="FKO465" s="17"/>
      <c r="FKP465" s="18"/>
      <c r="FKY465" s="16"/>
      <c r="FKZ465" s="17"/>
      <c r="FLA465" s="18"/>
      <c r="FLJ465" s="16"/>
      <c r="FLK465" s="17"/>
      <c r="FLL465" s="18"/>
      <c r="FLU465" s="16"/>
      <c r="FLV465" s="17"/>
      <c r="FLW465" s="18"/>
      <c r="FMF465" s="16"/>
      <c r="FMG465" s="17"/>
      <c r="FMH465" s="18"/>
      <c r="FMQ465" s="16"/>
      <c r="FMR465" s="17"/>
      <c r="FMS465" s="18"/>
      <c r="FNB465" s="16"/>
      <c r="FNC465" s="17"/>
      <c r="FND465" s="18"/>
      <c r="FNM465" s="16"/>
      <c r="FNN465" s="17"/>
      <c r="FNO465" s="18"/>
      <c r="FNX465" s="16"/>
      <c r="FNY465" s="17"/>
      <c r="FNZ465" s="18"/>
      <c r="FOI465" s="16"/>
      <c r="FOJ465" s="17"/>
      <c r="FOK465" s="18"/>
      <c r="FOT465" s="16"/>
      <c r="FOU465" s="17"/>
      <c r="FOV465" s="18"/>
      <c r="FPE465" s="16"/>
      <c r="FPF465" s="17"/>
      <c r="FPG465" s="18"/>
      <c r="FPP465" s="16"/>
      <c r="FPQ465" s="17"/>
      <c r="FPR465" s="18"/>
      <c r="FQA465" s="16"/>
      <c r="FQB465" s="17"/>
      <c r="FQC465" s="18"/>
      <c r="FQL465" s="16"/>
      <c r="FQM465" s="17"/>
      <c r="FQN465" s="18"/>
      <c r="FQW465" s="16"/>
      <c r="FQX465" s="17"/>
      <c r="FQY465" s="18"/>
      <c r="FRH465" s="16"/>
      <c r="FRI465" s="17"/>
      <c r="FRJ465" s="18"/>
      <c r="FRS465" s="16"/>
      <c r="FRT465" s="17"/>
      <c r="FRU465" s="18"/>
      <c r="FSD465" s="16"/>
      <c r="FSE465" s="17"/>
      <c r="FSF465" s="18"/>
      <c r="FSO465" s="16"/>
      <c r="FSP465" s="17"/>
      <c r="FSQ465" s="18"/>
      <c r="FSZ465" s="16"/>
      <c r="FTA465" s="17"/>
      <c r="FTB465" s="18"/>
      <c r="FTK465" s="16"/>
      <c r="FTL465" s="17"/>
      <c r="FTM465" s="18"/>
      <c r="FTV465" s="16"/>
      <c r="FTW465" s="17"/>
      <c r="FTX465" s="18"/>
      <c r="FUG465" s="16"/>
      <c r="FUH465" s="17"/>
      <c r="FUI465" s="18"/>
      <c r="FUR465" s="16"/>
      <c r="FUS465" s="17"/>
      <c r="FUT465" s="18"/>
      <c r="FVC465" s="16"/>
      <c r="FVD465" s="17"/>
      <c r="FVE465" s="18"/>
      <c r="FVN465" s="16"/>
      <c r="FVO465" s="17"/>
      <c r="FVP465" s="18"/>
      <c r="FVY465" s="16"/>
      <c r="FVZ465" s="17"/>
      <c r="FWA465" s="18"/>
      <c r="FWJ465" s="16"/>
      <c r="FWK465" s="17"/>
      <c r="FWL465" s="18"/>
      <c r="FWU465" s="16"/>
      <c r="FWV465" s="17"/>
      <c r="FWW465" s="18"/>
      <c r="FXF465" s="16"/>
      <c r="FXG465" s="17"/>
      <c r="FXH465" s="18"/>
      <c r="FXQ465" s="16"/>
      <c r="FXR465" s="17"/>
      <c r="FXS465" s="18"/>
      <c r="FYB465" s="16"/>
      <c r="FYC465" s="17"/>
      <c r="FYD465" s="18"/>
      <c r="FYM465" s="16"/>
      <c r="FYN465" s="17"/>
      <c r="FYO465" s="18"/>
      <c r="FYX465" s="16"/>
      <c r="FYY465" s="17"/>
      <c r="FYZ465" s="18"/>
      <c r="FZI465" s="16"/>
      <c r="FZJ465" s="17"/>
      <c r="FZK465" s="18"/>
      <c r="FZT465" s="16"/>
      <c r="FZU465" s="17"/>
      <c r="FZV465" s="18"/>
      <c r="GAE465" s="16"/>
      <c r="GAF465" s="17"/>
      <c r="GAG465" s="18"/>
      <c r="GAP465" s="16"/>
      <c r="GAQ465" s="17"/>
      <c r="GAR465" s="18"/>
      <c r="GBA465" s="16"/>
      <c r="GBB465" s="17"/>
      <c r="GBC465" s="18"/>
      <c r="GBL465" s="16"/>
      <c r="GBM465" s="17"/>
      <c r="GBN465" s="18"/>
      <c r="GBW465" s="16"/>
      <c r="GBX465" s="17"/>
      <c r="GBY465" s="18"/>
      <c r="GCH465" s="16"/>
      <c r="GCI465" s="17"/>
      <c r="GCJ465" s="18"/>
      <c r="GCS465" s="16"/>
      <c r="GCT465" s="17"/>
      <c r="GCU465" s="18"/>
      <c r="GDD465" s="16"/>
      <c r="GDE465" s="17"/>
      <c r="GDF465" s="18"/>
      <c r="GDO465" s="16"/>
      <c r="GDP465" s="17"/>
      <c r="GDQ465" s="18"/>
      <c r="GDZ465" s="16"/>
      <c r="GEA465" s="17"/>
      <c r="GEB465" s="18"/>
      <c r="GEK465" s="16"/>
      <c r="GEL465" s="17"/>
      <c r="GEM465" s="18"/>
      <c r="GEV465" s="16"/>
      <c r="GEW465" s="17"/>
      <c r="GEX465" s="18"/>
      <c r="GFG465" s="16"/>
      <c r="GFH465" s="17"/>
      <c r="GFI465" s="18"/>
      <c r="GFR465" s="16"/>
      <c r="GFS465" s="17"/>
      <c r="GFT465" s="18"/>
      <c r="GGC465" s="16"/>
      <c r="GGD465" s="17"/>
      <c r="GGE465" s="18"/>
      <c r="GGN465" s="16"/>
      <c r="GGO465" s="17"/>
      <c r="GGP465" s="18"/>
      <c r="GGY465" s="16"/>
      <c r="GGZ465" s="17"/>
      <c r="GHA465" s="18"/>
      <c r="GHJ465" s="16"/>
      <c r="GHK465" s="17"/>
      <c r="GHL465" s="18"/>
      <c r="GHU465" s="16"/>
      <c r="GHV465" s="17"/>
      <c r="GHW465" s="18"/>
      <c r="GIF465" s="16"/>
      <c r="GIG465" s="17"/>
      <c r="GIH465" s="18"/>
      <c r="GIQ465" s="16"/>
      <c r="GIR465" s="17"/>
      <c r="GIS465" s="18"/>
      <c r="GJB465" s="16"/>
      <c r="GJC465" s="17"/>
      <c r="GJD465" s="18"/>
      <c r="GJM465" s="16"/>
      <c r="GJN465" s="17"/>
      <c r="GJO465" s="18"/>
      <c r="GJX465" s="16"/>
      <c r="GJY465" s="17"/>
      <c r="GJZ465" s="18"/>
      <c r="GKI465" s="16"/>
      <c r="GKJ465" s="17"/>
      <c r="GKK465" s="18"/>
      <c r="GKT465" s="16"/>
      <c r="GKU465" s="17"/>
      <c r="GKV465" s="18"/>
      <c r="GLE465" s="16"/>
      <c r="GLF465" s="17"/>
      <c r="GLG465" s="18"/>
      <c r="GLP465" s="16"/>
      <c r="GLQ465" s="17"/>
      <c r="GLR465" s="18"/>
      <c r="GMA465" s="16"/>
      <c r="GMB465" s="17"/>
      <c r="GMC465" s="18"/>
      <c r="GML465" s="16"/>
      <c r="GMM465" s="17"/>
      <c r="GMN465" s="18"/>
      <c r="GMW465" s="16"/>
      <c r="GMX465" s="17"/>
      <c r="GMY465" s="18"/>
      <c r="GNH465" s="16"/>
      <c r="GNI465" s="17"/>
      <c r="GNJ465" s="18"/>
      <c r="GNS465" s="16"/>
      <c r="GNT465" s="17"/>
      <c r="GNU465" s="18"/>
      <c r="GOD465" s="16"/>
      <c r="GOE465" s="17"/>
      <c r="GOF465" s="18"/>
      <c r="GOO465" s="16"/>
      <c r="GOP465" s="17"/>
      <c r="GOQ465" s="18"/>
      <c r="GOZ465" s="16"/>
      <c r="GPA465" s="17"/>
      <c r="GPB465" s="18"/>
      <c r="GPK465" s="16"/>
      <c r="GPL465" s="17"/>
      <c r="GPM465" s="18"/>
      <c r="GPV465" s="16"/>
      <c r="GPW465" s="17"/>
      <c r="GPX465" s="18"/>
      <c r="GQG465" s="16"/>
      <c r="GQH465" s="17"/>
      <c r="GQI465" s="18"/>
      <c r="GQR465" s="16"/>
      <c r="GQS465" s="17"/>
      <c r="GQT465" s="18"/>
      <c r="GRC465" s="16"/>
      <c r="GRD465" s="17"/>
      <c r="GRE465" s="18"/>
      <c r="GRN465" s="16"/>
      <c r="GRO465" s="17"/>
      <c r="GRP465" s="18"/>
      <c r="GRY465" s="16"/>
      <c r="GRZ465" s="17"/>
      <c r="GSA465" s="18"/>
      <c r="GSJ465" s="16"/>
      <c r="GSK465" s="17"/>
      <c r="GSL465" s="18"/>
      <c r="GSU465" s="16"/>
      <c r="GSV465" s="17"/>
      <c r="GSW465" s="18"/>
      <c r="GTF465" s="16"/>
      <c r="GTG465" s="17"/>
      <c r="GTH465" s="18"/>
      <c r="GTQ465" s="16"/>
      <c r="GTR465" s="17"/>
      <c r="GTS465" s="18"/>
      <c r="GUB465" s="16"/>
      <c r="GUC465" s="17"/>
      <c r="GUD465" s="18"/>
      <c r="GUM465" s="16"/>
      <c r="GUN465" s="17"/>
      <c r="GUO465" s="18"/>
      <c r="GUX465" s="16"/>
      <c r="GUY465" s="17"/>
      <c r="GUZ465" s="18"/>
      <c r="GVI465" s="16"/>
      <c r="GVJ465" s="17"/>
      <c r="GVK465" s="18"/>
      <c r="GVT465" s="16"/>
      <c r="GVU465" s="17"/>
      <c r="GVV465" s="18"/>
      <c r="GWE465" s="16"/>
      <c r="GWF465" s="17"/>
      <c r="GWG465" s="18"/>
      <c r="GWP465" s="16"/>
      <c r="GWQ465" s="17"/>
      <c r="GWR465" s="18"/>
      <c r="GXA465" s="16"/>
      <c r="GXB465" s="17"/>
      <c r="GXC465" s="18"/>
      <c r="GXL465" s="16"/>
      <c r="GXM465" s="17"/>
      <c r="GXN465" s="18"/>
      <c r="GXW465" s="16"/>
      <c r="GXX465" s="17"/>
      <c r="GXY465" s="18"/>
      <c r="GYH465" s="16"/>
      <c r="GYI465" s="17"/>
      <c r="GYJ465" s="18"/>
      <c r="GYS465" s="16"/>
      <c r="GYT465" s="17"/>
      <c r="GYU465" s="18"/>
      <c r="GZD465" s="16"/>
      <c r="GZE465" s="17"/>
      <c r="GZF465" s="18"/>
      <c r="GZO465" s="16"/>
      <c r="GZP465" s="17"/>
      <c r="GZQ465" s="18"/>
      <c r="GZZ465" s="16"/>
      <c r="HAA465" s="17"/>
      <c r="HAB465" s="18"/>
      <c r="HAK465" s="16"/>
      <c r="HAL465" s="17"/>
      <c r="HAM465" s="18"/>
      <c r="HAV465" s="16"/>
      <c r="HAW465" s="17"/>
      <c r="HAX465" s="18"/>
      <c r="HBG465" s="16"/>
      <c r="HBH465" s="17"/>
      <c r="HBI465" s="18"/>
      <c r="HBR465" s="16"/>
      <c r="HBS465" s="17"/>
      <c r="HBT465" s="18"/>
      <c r="HCC465" s="16"/>
      <c r="HCD465" s="17"/>
      <c r="HCE465" s="18"/>
      <c r="HCN465" s="16"/>
      <c r="HCO465" s="17"/>
      <c r="HCP465" s="18"/>
      <c r="HCY465" s="16"/>
      <c r="HCZ465" s="17"/>
      <c r="HDA465" s="18"/>
      <c r="HDJ465" s="16"/>
      <c r="HDK465" s="17"/>
      <c r="HDL465" s="18"/>
      <c r="HDU465" s="16"/>
      <c r="HDV465" s="17"/>
      <c r="HDW465" s="18"/>
      <c r="HEF465" s="16"/>
      <c r="HEG465" s="17"/>
      <c r="HEH465" s="18"/>
      <c r="HEQ465" s="16"/>
      <c r="HER465" s="17"/>
      <c r="HES465" s="18"/>
      <c r="HFB465" s="16"/>
      <c r="HFC465" s="17"/>
      <c r="HFD465" s="18"/>
      <c r="HFM465" s="16"/>
      <c r="HFN465" s="17"/>
      <c r="HFO465" s="18"/>
      <c r="HFX465" s="16"/>
      <c r="HFY465" s="17"/>
      <c r="HFZ465" s="18"/>
      <c r="HGI465" s="16"/>
      <c r="HGJ465" s="17"/>
      <c r="HGK465" s="18"/>
      <c r="HGT465" s="16"/>
      <c r="HGU465" s="17"/>
      <c r="HGV465" s="18"/>
      <c r="HHE465" s="16"/>
      <c r="HHF465" s="17"/>
      <c r="HHG465" s="18"/>
      <c r="HHP465" s="16"/>
      <c r="HHQ465" s="17"/>
      <c r="HHR465" s="18"/>
      <c r="HIA465" s="16"/>
      <c r="HIB465" s="17"/>
      <c r="HIC465" s="18"/>
      <c r="HIL465" s="16"/>
      <c r="HIM465" s="17"/>
      <c r="HIN465" s="18"/>
      <c r="HIW465" s="16"/>
      <c r="HIX465" s="17"/>
      <c r="HIY465" s="18"/>
      <c r="HJH465" s="16"/>
      <c r="HJI465" s="17"/>
      <c r="HJJ465" s="18"/>
      <c r="HJS465" s="16"/>
      <c r="HJT465" s="17"/>
      <c r="HJU465" s="18"/>
      <c r="HKD465" s="16"/>
      <c r="HKE465" s="17"/>
      <c r="HKF465" s="18"/>
      <c r="HKO465" s="16"/>
      <c r="HKP465" s="17"/>
      <c r="HKQ465" s="18"/>
      <c r="HKZ465" s="16"/>
      <c r="HLA465" s="17"/>
      <c r="HLB465" s="18"/>
      <c r="HLK465" s="16"/>
      <c r="HLL465" s="17"/>
      <c r="HLM465" s="18"/>
      <c r="HLV465" s="16"/>
      <c r="HLW465" s="17"/>
      <c r="HLX465" s="18"/>
      <c r="HMG465" s="16"/>
      <c r="HMH465" s="17"/>
      <c r="HMI465" s="18"/>
      <c r="HMR465" s="16"/>
      <c r="HMS465" s="17"/>
      <c r="HMT465" s="18"/>
      <c r="HNC465" s="16"/>
      <c r="HND465" s="17"/>
      <c r="HNE465" s="18"/>
      <c r="HNN465" s="16"/>
      <c r="HNO465" s="17"/>
      <c r="HNP465" s="18"/>
      <c r="HNY465" s="16"/>
      <c r="HNZ465" s="17"/>
      <c r="HOA465" s="18"/>
      <c r="HOJ465" s="16"/>
      <c r="HOK465" s="17"/>
      <c r="HOL465" s="18"/>
      <c r="HOU465" s="16"/>
      <c r="HOV465" s="17"/>
      <c r="HOW465" s="18"/>
      <c r="HPF465" s="16"/>
      <c r="HPG465" s="17"/>
      <c r="HPH465" s="18"/>
      <c r="HPQ465" s="16"/>
      <c r="HPR465" s="17"/>
      <c r="HPS465" s="18"/>
      <c r="HQB465" s="16"/>
      <c r="HQC465" s="17"/>
      <c r="HQD465" s="18"/>
      <c r="HQM465" s="16"/>
      <c r="HQN465" s="17"/>
      <c r="HQO465" s="18"/>
      <c r="HQX465" s="16"/>
      <c r="HQY465" s="17"/>
      <c r="HQZ465" s="18"/>
      <c r="HRI465" s="16"/>
      <c r="HRJ465" s="17"/>
      <c r="HRK465" s="18"/>
      <c r="HRT465" s="16"/>
      <c r="HRU465" s="17"/>
      <c r="HRV465" s="18"/>
      <c r="HSE465" s="16"/>
      <c r="HSF465" s="17"/>
      <c r="HSG465" s="18"/>
      <c r="HSP465" s="16"/>
      <c r="HSQ465" s="17"/>
      <c r="HSR465" s="18"/>
      <c r="HTA465" s="16"/>
      <c r="HTB465" s="17"/>
      <c r="HTC465" s="18"/>
      <c r="HTL465" s="16"/>
      <c r="HTM465" s="17"/>
      <c r="HTN465" s="18"/>
      <c r="HTW465" s="16"/>
      <c r="HTX465" s="17"/>
      <c r="HTY465" s="18"/>
      <c r="HUH465" s="16"/>
      <c r="HUI465" s="17"/>
      <c r="HUJ465" s="18"/>
      <c r="HUS465" s="16"/>
      <c r="HUT465" s="17"/>
      <c r="HUU465" s="18"/>
      <c r="HVD465" s="16"/>
      <c r="HVE465" s="17"/>
      <c r="HVF465" s="18"/>
      <c r="HVO465" s="16"/>
      <c r="HVP465" s="17"/>
      <c r="HVQ465" s="18"/>
      <c r="HVZ465" s="16"/>
      <c r="HWA465" s="17"/>
      <c r="HWB465" s="18"/>
      <c r="HWK465" s="16"/>
      <c r="HWL465" s="17"/>
      <c r="HWM465" s="18"/>
      <c r="HWV465" s="16"/>
      <c r="HWW465" s="17"/>
      <c r="HWX465" s="18"/>
      <c r="HXG465" s="16"/>
      <c r="HXH465" s="17"/>
      <c r="HXI465" s="18"/>
      <c r="HXR465" s="16"/>
      <c r="HXS465" s="17"/>
      <c r="HXT465" s="18"/>
      <c r="HYC465" s="16"/>
      <c r="HYD465" s="17"/>
      <c r="HYE465" s="18"/>
      <c r="HYN465" s="16"/>
      <c r="HYO465" s="17"/>
      <c r="HYP465" s="18"/>
      <c r="HYY465" s="16"/>
      <c r="HYZ465" s="17"/>
      <c r="HZA465" s="18"/>
      <c r="HZJ465" s="16"/>
      <c r="HZK465" s="17"/>
      <c r="HZL465" s="18"/>
      <c r="HZU465" s="16"/>
      <c r="HZV465" s="17"/>
      <c r="HZW465" s="18"/>
      <c r="IAF465" s="16"/>
      <c r="IAG465" s="17"/>
      <c r="IAH465" s="18"/>
      <c r="IAQ465" s="16"/>
      <c r="IAR465" s="17"/>
      <c r="IAS465" s="18"/>
      <c r="IBB465" s="16"/>
      <c r="IBC465" s="17"/>
      <c r="IBD465" s="18"/>
      <c r="IBM465" s="16"/>
      <c r="IBN465" s="17"/>
      <c r="IBO465" s="18"/>
      <c r="IBX465" s="16"/>
      <c r="IBY465" s="17"/>
      <c r="IBZ465" s="18"/>
      <c r="ICI465" s="16"/>
      <c r="ICJ465" s="17"/>
      <c r="ICK465" s="18"/>
      <c r="ICT465" s="16"/>
      <c r="ICU465" s="17"/>
      <c r="ICV465" s="18"/>
      <c r="IDE465" s="16"/>
      <c r="IDF465" s="17"/>
      <c r="IDG465" s="18"/>
      <c r="IDP465" s="16"/>
      <c r="IDQ465" s="17"/>
      <c r="IDR465" s="18"/>
      <c r="IEA465" s="16"/>
      <c r="IEB465" s="17"/>
      <c r="IEC465" s="18"/>
      <c r="IEL465" s="16"/>
      <c r="IEM465" s="17"/>
      <c r="IEN465" s="18"/>
      <c r="IEW465" s="16"/>
      <c r="IEX465" s="17"/>
      <c r="IEY465" s="18"/>
      <c r="IFH465" s="16"/>
      <c r="IFI465" s="17"/>
      <c r="IFJ465" s="18"/>
      <c r="IFS465" s="16"/>
      <c r="IFT465" s="17"/>
      <c r="IFU465" s="18"/>
      <c r="IGD465" s="16"/>
      <c r="IGE465" s="17"/>
      <c r="IGF465" s="18"/>
      <c r="IGO465" s="16"/>
      <c r="IGP465" s="17"/>
      <c r="IGQ465" s="18"/>
      <c r="IGZ465" s="16"/>
      <c r="IHA465" s="17"/>
      <c r="IHB465" s="18"/>
      <c r="IHK465" s="16"/>
      <c r="IHL465" s="17"/>
      <c r="IHM465" s="18"/>
      <c r="IHV465" s="16"/>
      <c r="IHW465" s="17"/>
      <c r="IHX465" s="18"/>
      <c r="IIG465" s="16"/>
      <c r="IIH465" s="17"/>
      <c r="III465" s="18"/>
      <c r="IIR465" s="16"/>
      <c r="IIS465" s="17"/>
      <c r="IIT465" s="18"/>
      <c r="IJC465" s="16"/>
      <c r="IJD465" s="17"/>
      <c r="IJE465" s="18"/>
      <c r="IJN465" s="16"/>
      <c r="IJO465" s="17"/>
      <c r="IJP465" s="18"/>
      <c r="IJY465" s="16"/>
      <c r="IJZ465" s="17"/>
      <c r="IKA465" s="18"/>
      <c r="IKJ465" s="16"/>
      <c r="IKK465" s="17"/>
      <c r="IKL465" s="18"/>
      <c r="IKU465" s="16"/>
      <c r="IKV465" s="17"/>
      <c r="IKW465" s="18"/>
      <c r="ILF465" s="16"/>
      <c r="ILG465" s="17"/>
      <c r="ILH465" s="18"/>
      <c r="ILQ465" s="16"/>
      <c r="ILR465" s="17"/>
      <c r="ILS465" s="18"/>
      <c r="IMB465" s="16"/>
      <c r="IMC465" s="17"/>
      <c r="IMD465" s="18"/>
      <c r="IMM465" s="16"/>
      <c r="IMN465" s="17"/>
      <c r="IMO465" s="18"/>
      <c r="IMX465" s="16"/>
      <c r="IMY465" s="17"/>
      <c r="IMZ465" s="18"/>
      <c r="INI465" s="16"/>
      <c r="INJ465" s="17"/>
      <c r="INK465" s="18"/>
      <c r="INT465" s="16"/>
      <c r="INU465" s="17"/>
      <c r="INV465" s="18"/>
      <c r="IOE465" s="16"/>
      <c r="IOF465" s="17"/>
      <c r="IOG465" s="18"/>
      <c r="IOP465" s="16"/>
      <c r="IOQ465" s="17"/>
      <c r="IOR465" s="18"/>
      <c r="IPA465" s="16"/>
      <c r="IPB465" s="17"/>
      <c r="IPC465" s="18"/>
      <c r="IPL465" s="16"/>
      <c r="IPM465" s="17"/>
      <c r="IPN465" s="18"/>
      <c r="IPW465" s="16"/>
      <c r="IPX465" s="17"/>
      <c r="IPY465" s="18"/>
      <c r="IQH465" s="16"/>
      <c r="IQI465" s="17"/>
      <c r="IQJ465" s="18"/>
      <c r="IQS465" s="16"/>
      <c r="IQT465" s="17"/>
      <c r="IQU465" s="18"/>
      <c r="IRD465" s="16"/>
      <c r="IRE465" s="17"/>
      <c r="IRF465" s="18"/>
      <c r="IRO465" s="16"/>
      <c r="IRP465" s="17"/>
      <c r="IRQ465" s="18"/>
      <c r="IRZ465" s="16"/>
      <c r="ISA465" s="17"/>
      <c r="ISB465" s="18"/>
      <c r="ISK465" s="16"/>
      <c r="ISL465" s="17"/>
      <c r="ISM465" s="18"/>
      <c r="ISV465" s="16"/>
      <c r="ISW465" s="17"/>
      <c r="ISX465" s="18"/>
      <c r="ITG465" s="16"/>
      <c r="ITH465" s="17"/>
      <c r="ITI465" s="18"/>
      <c r="ITR465" s="16"/>
      <c r="ITS465" s="17"/>
      <c r="ITT465" s="18"/>
      <c r="IUC465" s="16"/>
      <c r="IUD465" s="17"/>
      <c r="IUE465" s="18"/>
      <c r="IUN465" s="16"/>
      <c r="IUO465" s="17"/>
      <c r="IUP465" s="18"/>
      <c r="IUY465" s="16"/>
      <c r="IUZ465" s="17"/>
      <c r="IVA465" s="18"/>
      <c r="IVJ465" s="16"/>
      <c r="IVK465" s="17"/>
      <c r="IVL465" s="18"/>
      <c r="IVU465" s="16"/>
      <c r="IVV465" s="17"/>
      <c r="IVW465" s="18"/>
      <c r="IWF465" s="16"/>
      <c r="IWG465" s="17"/>
      <c r="IWH465" s="18"/>
      <c r="IWQ465" s="16"/>
      <c r="IWR465" s="17"/>
      <c r="IWS465" s="18"/>
      <c r="IXB465" s="16"/>
      <c r="IXC465" s="17"/>
      <c r="IXD465" s="18"/>
      <c r="IXM465" s="16"/>
      <c r="IXN465" s="17"/>
      <c r="IXO465" s="18"/>
      <c r="IXX465" s="16"/>
      <c r="IXY465" s="17"/>
      <c r="IXZ465" s="18"/>
      <c r="IYI465" s="16"/>
      <c r="IYJ465" s="17"/>
      <c r="IYK465" s="18"/>
      <c r="IYT465" s="16"/>
      <c r="IYU465" s="17"/>
      <c r="IYV465" s="18"/>
      <c r="IZE465" s="16"/>
      <c r="IZF465" s="17"/>
      <c r="IZG465" s="18"/>
      <c r="IZP465" s="16"/>
      <c r="IZQ465" s="17"/>
      <c r="IZR465" s="18"/>
      <c r="JAA465" s="16"/>
      <c r="JAB465" s="17"/>
      <c r="JAC465" s="18"/>
      <c r="JAL465" s="16"/>
      <c r="JAM465" s="17"/>
      <c r="JAN465" s="18"/>
      <c r="JAW465" s="16"/>
      <c r="JAX465" s="17"/>
      <c r="JAY465" s="18"/>
      <c r="JBH465" s="16"/>
      <c r="JBI465" s="17"/>
      <c r="JBJ465" s="18"/>
      <c r="JBS465" s="16"/>
      <c r="JBT465" s="17"/>
      <c r="JBU465" s="18"/>
      <c r="JCD465" s="16"/>
      <c r="JCE465" s="17"/>
      <c r="JCF465" s="18"/>
      <c r="JCO465" s="16"/>
      <c r="JCP465" s="17"/>
      <c r="JCQ465" s="18"/>
      <c r="JCZ465" s="16"/>
      <c r="JDA465" s="17"/>
      <c r="JDB465" s="18"/>
      <c r="JDK465" s="16"/>
      <c r="JDL465" s="17"/>
      <c r="JDM465" s="18"/>
      <c r="JDV465" s="16"/>
      <c r="JDW465" s="17"/>
      <c r="JDX465" s="18"/>
      <c r="JEG465" s="16"/>
      <c r="JEH465" s="17"/>
      <c r="JEI465" s="18"/>
      <c r="JER465" s="16"/>
      <c r="JES465" s="17"/>
      <c r="JET465" s="18"/>
      <c r="JFC465" s="16"/>
      <c r="JFD465" s="17"/>
      <c r="JFE465" s="18"/>
      <c r="JFN465" s="16"/>
      <c r="JFO465" s="17"/>
      <c r="JFP465" s="18"/>
      <c r="JFY465" s="16"/>
      <c r="JFZ465" s="17"/>
      <c r="JGA465" s="18"/>
      <c r="JGJ465" s="16"/>
      <c r="JGK465" s="17"/>
      <c r="JGL465" s="18"/>
      <c r="JGU465" s="16"/>
      <c r="JGV465" s="17"/>
      <c r="JGW465" s="18"/>
      <c r="JHF465" s="16"/>
      <c r="JHG465" s="17"/>
      <c r="JHH465" s="18"/>
      <c r="JHQ465" s="16"/>
      <c r="JHR465" s="17"/>
      <c r="JHS465" s="18"/>
      <c r="JIB465" s="16"/>
      <c r="JIC465" s="17"/>
      <c r="JID465" s="18"/>
      <c r="JIM465" s="16"/>
      <c r="JIN465" s="17"/>
      <c r="JIO465" s="18"/>
      <c r="JIX465" s="16"/>
      <c r="JIY465" s="17"/>
      <c r="JIZ465" s="18"/>
      <c r="JJI465" s="16"/>
      <c r="JJJ465" s="17"/>
      <c r="JJK465" s="18"/>
      <c r="JJT465" s="16"/>
      <c r="JJU465" s="17"/>
      <c r="JJV465" s="18"/>
      <c r="JKE465" s="16"/>
      <c r="JKF465" s="17"/>
      <c r="JKG465" s="18"/>
      <c r="JKP465" s="16"/>
      <c r="JKQ465" s="17"/>
      <c r="JKR465" s="18"/>
      <c r="JLA465" s="16"/>
      <c r="JLB465" s="17"/>
      <c r="JLC465" s="18"/>
      <c r="JLL465" s="16"/>
      <c r="JLM465" s="17"/>
      <c r="JLN465" s="18"/>
      <c r="JLW465" s="16"/>
      <c r="JLX465" s="17"/>
      <c r="JLY465" s="18"/>
      <c r="JMH465" s="16"/>
      <c r="JMI465" s="17"/>
      <c r="JMJ465" s="18"/>
      <c r="JMS465" s="16"/>
      <c r="JMT465" s="17"/>
      <c r="JMU465" s="18"/>
      <c r="JND465" s="16"/>
      <c r="JNE465" s="17"/>
      <c r="JNF465" s="18"/>
      <c r="JNO465" s="16"/>
      <c r="JNP465" s="17"/>
      <c r="JNQ465" s="18"/>
      <c r="JNZ465" s="16"/>
      <c r="JOA465" s="17"/>
      <c r="JOB465" s="18"/>
      <c r="JOK465" s="16"/>
      <c r="JOL465" s="17"/>
      <c r="JOM465" s="18"/>
      <c r="JOV465" s="16"/>
      <c r="JOW465" s="17"/>
      <c r="JOX465" s="18"/>
      <c r="JPG465" s="16"/>
      <c r="JPH465" s="17"/>
      <c r="JPI465" s="18"/>
      <c r="JPR465" s="16"/>
      <c r="JPS465" s="17"/>
      <c r="JPT465" s="18"/>
      <c r="JQC465" s="16"/>
      <c r="JQD465" s="17"/>
      <c r="JQE465" s="18"/>
      <c r="JQN465" s="16"/>
      <c r="JQO465" s="17"/>
      <c r="JQP465" s="18"/>
      <c r="JQY465" s="16"/>
      <c r="JQZ465" s="17"/>
      <c r="JRA465" s="18"/>
      <c r="JRJ465" s="16"/>
      <c r="JRK465" s="17"/>
      <c r="JRL465" s="18"/>
      <c r="JRU465" s="16"/>
      <c r="JRV465" s="17"/>
      <c r="JRW465" s="18"/>
      <c r="JSF465" s="16"/>
      <c r="JSG465" s="17"/>
      <c r="JSH465" s="18"/>
      <c r="JSQ465" s="16"/>
      <c r="JSR465" s="17"/>
      <c r="JSS465" s="18"/>
      <c r="JTB465" s="16"/>
      <c r="JTC465" s="17"/>
      <c r="JTD465" s="18"/>
      <c r="JTM465" s="16"/>
      <c r="JTN465" s="17"/>
      <c r="JTO465" s="18"/>
      <c r="JTX465" s="16"/>
      <c r="JTY465" s="17"/>
      <c r="JTZ465" s="18"/>
      <c r="JUI465" s="16"/>
      <c r="JUJ465" s="17"/>
      <c r="JUK465" s="18"/>
      <c r="JUT465" s="16"/>
      <c r="JUU465" s="17"/>
      <c r="JUV465" s="18"/>
      <c r="JVE465" s="16"/>
      <c r="JVF465" s="17"/>
      <c r="JVG465" s="18"/>
      <c r="JVP465" s="16"/>
      <c r="JVQ465" s="17"/>
      <c r="JVR465" s="18"/>
      <c r="JWA465" s="16"/>
      <c r="JWB465" s="17"/>
      <c r="JWC465" s="18"/>
      <c r="JWL465" s="16"/>
      <c r="JWM465" s="17"/>
      <c r="JWN465" s="18"/>
      <c r="JWW465" s="16"/>
      <c r="JWX465" s="17"/>
      <c r="JWY465" s="18"/>
      <c r="JXH465" s="16"/>
      <c r="JXI465" s="17"/>
      <c r="JXJ465" s="18"/>
      <c r="JXS465" s="16"/>
      <c r="JXT465" s="17"/>
      <c r="JXU465" s="18"/>
      <c r="JYD465" s="16"/>
      <c r="JYE465" s="17"/>
      <c r="JYF465" s="18"/>
      <c r="JYO465" s="16"/>
      <c r="JYP465" s="17"/>
      <c r="JYQ465" s="18"/>
      <c r="JYZ465" s="16"/>
      <c r="JZA465" s="17"/>
      <c r="JZB465" s="18"/>
      <c r="JZK465" s="16"/>
      <c r="JZL465" s="17"/>
      <c r="JZM465" s="18"/>
      <c r="JZV465" s="16"/>
      <c r="JZW465" s="17"/>
      <c r="JZX465" s="18"/>
      <c r="KAG465" s="16"/>
      <c r="KAH465" s="17"/>
      <c r="KAI465" s="18"/>
      <c r="KAR465" s="16"/>
      <c r="KAS465" s="17"/>
      <c r="KAT465" s="18"/>
      <c r="KBC465" s="16"/>
      <c r="KBD465" s="17"/>
      <c r="KBE465" s="18"/>
      <c r="KBN465" s="16"/>
      <c r="KBO465" s="17"/>
      <c r="KBP465" s="18"/>
      <c r="KBY465" s="16"/>
      <c r="KBZ465" s="17"/>
      <c r="KCA465" s="18"/>
      <c r="KCJ465" s="16"/>
      <c r="KCK465" s="17"/>
      <c r="KCL465" s="18"/>
      <c r="KCU465" s="16"/>
      <c r="KCV465" s="17"/>
      <c r="KCW465" s="18"/>
      <c r="KDF465" s="16"/>
      <c r="KDG465" s="17"/>
      <c r="KDH465" s="18"/>
      <c r="KDQ465" s="16"/>
      <c r="KDR465" s="17"/>
      <c r="KDS465" s="18"/>
      <c r="KEB465" s="16"/>
      <c r="KEC465" s="17"/>
      <c r="KED465" s="18"/>
      <c r="KEM465" s="16"/>
      <c r="KEN465" s="17"/>
      <c r="KEO465" s="18"/>
      <c r="KEX465" s="16"/>
      <c r="KEY465" s="17"/>
      <c r="KEZ465" s="18"/>
      <c r="KFI465" s="16"/>
      <c r="KFJ465" s="17"/>
      <c r="KFK465" s="18"/>
      <c r="KFT465" s="16"/>
      <c r="KFU465" s="17"/>
      <c r="KFV465" s="18"/>
      <c r="KGE465" s="16"/>
      <c r="KGF465" s="17"/>
      <c r="KGG465" s="18"/>
      <c r="KGP465" s="16"/>
      <c r="KGQ465" s="17"/>
      <c r="KGR465" s="18"/>
      <c r="KHA465" s="16"/>
      <c r="KHB465" s="17"/>
      <c r="KHC465" s="18"/>
      <c r="KHL465" s="16"/>
      <c r="KHM465" s="17"/>
      <c r="KHN465" s="18"/>
      <c r="KHW465" s="16"/>
      <c r="KHX465" s="17"/>
      <c r="KHY465" s="18"/>
      <c r="KIH465" s="16"/>
      <c r="KII465" s="17"/>
      <c r="KIJ465" s="18"/>
      <c r="KIS465" s="16"/>
      <c r="KIT465" s="17"/>
      <c r="KIU465" s="18"/>
      <c r="KJD465" s="16"/>
      <c r="KJE465" s="17"/>
      <c r="KJF465" s="18"/>
      <c r="KJO465" s="16"/>
      <c r="KJP465" s="17"/>
      <c r="KJQ465" s="18"/>
      <c r="KJZ465" s="16"/>
      <c r="KKA465" s="17"/>
      <c r="KKB465" s="18"/>
      <c r="KKK465" s="16"/>
      <c r="KKL465" s="17"/>
      <c r="KKM465" s="18"/>
      <c r="KKV465" s="16"/>
      <c r="KKW465" s="17"/>
      <c r="KKX465" s="18"/>
      <c r="KLG465" s="16"/>
      <c r="KLH465" s="17"/>
      <c r="KLI465" s="18"/>
      <c r="KLR465" s="16"/>
      <c r="KLS465" s="17"/>
      <c r="KLT465" s="18"/>
      <c r="KMC465" s="16"/>
      <c r="KMD465" s="17"/>
      <c r="KME465" s="18"/>
      <c r="KMN465" s="16"/>
      <c r="KMO465" s="17"/>
      <c r="KMP465" s="18"/>
      <c r="KMY465" s="16"/>
      <c r="KMZ465" s="17"/>
      <c r="KNA465" s="18"/>
      <c r="KNJ465" s="16"/>
      <c r="KNK465" s="17"/>
      <c r="KNL465" s="18"/>
      <c r="KNU465" s="16"/>
      <c r="KNV465" s="17"/>
      <c r="KNW465" s="18"/>
      <c r="KOF465" s="16"/>
      <c r="KOG465" s="17"/>
      <c r="KOH465" s="18"/>
      <c r="KOQ465" s="16"/>
      <c r="KOR465" s="17"/>
      <c r="KOS465" s="18"/>
      <c r="KPB465" s="16"/>
      <c r="KPC465" s="17"/>
      <c r="KPD465" s="18"/>
      <c r="KPM465" s="16"/>
      <c r="KPN465" s="17"/>
      <c r="KPO465" s="18"/>
      <c r="KPX465" s="16"/>
      <c r="KPY465" s="17"/>
      <c r="KPZ465" s="18"/>
      <c r="KQI465" s="16"/>
      <c r="KQJ465" s="17"/>
      <c r="KQK465" s="18"/>
      <c r="KQT465" s="16"/>
      <c r="KQU465" s="17"/>
      <c r="KQV465" s="18"/>
      <c r="KRE465" s="16"/>
      <c r="KRF465" s="17"/>
      <c r="KRG465" s="18"/>
      <c r="KRP465" s="16"/>
      <c r="KRQ465" s="17"/>
      <c r="KRR465" s="18"/>
      <c r="KSA465" s="16"/>
      <c r="KSB465" s="17"/>
      <c r="KSC465" s="18"/>
      <c r="KSL465" s="16"/>
      <c r="KSM465" s="17"/>
      <c r="KSN465" s="18"/>
      <c r="KSW465" s="16"/>
      <c r="KSX465" s="17"/>
      <c r="KSY465" s="18"/>
      <c r="KTH465" s="16"/>
      <c r="KTI465" s="17"/>
      <c r="KTJ465" s="18"/>
      <c r="KTS465" s="16"/>
      <c r="KTT465" s="17"/>
      <c r="KTU465" s="18"/>
      <c r="KUD465" s="16"/>
      <c r="KUE465" s="17"/>
      <c r="KUF465" s="18"/>
      <c r="KUO465" s="16"/>
      <c r="KUP465" s="17"/>
      <c r="KUQ465" s="18"/>
      <c r="KUZ465" s="16"/>
      <c r="KVA465" s="17"/>
      <c r="KVB465" s="18"/>
      <c r="KVK465" s="16"/>
      <c r="KVL465" s="17"/>
      <c r="KVM465" s="18"/>
      <c r="KVV465" s="16"/>
      <c r="KVW465" s="17"/>
      <c r="KVX465" s="18"/>
      <c r="KWG465" s="16"/>
      <c r="KWH465" s="17"/>
      <c r="KWI465" s="18"/>
      <c r="KWR465" s="16"/>
      <c r="KWS465" s="17"/>
      <c r="KWT465" s="18"/>
      <c r="KXC465" s="16"/>
      <c r="KXD465" s="17"/>
      <c r="KXE465" s="18"/>
      <c r="KXN465" s="16"/>
      <c r="KXO465" s="17"/>
      <c r="KXP465" s="18"/>
      <c r="KXY465" s="16"/>
      <c r="KXZ465" s="17"/>
      <c r="KYA465" s="18"/>
      <c r="KYJ465" s="16"/>
      <c r="KYK465" s="17"/>
      <c r="KYL465" s="18"/>
      <c r="KYU465" s="16"/>
      <c r="KYV465" s="17"/>
      <c r="KYW465" s="18"/>
      <c r="KZF465" s="16"/>
      <c r="KZG465" s="17"/>
      <c r="KZH465" s="18"/>
      <c r="KZQ465" s="16"/>
      <c r="KZR465" s="17"/>
      <c r="KZS465" s="18"/>
      <c r="LAB465" s="16"/>
      <c r="LAC465" s="17"/>
      <c r="LAD465" s="18"/>
      <c r="LAM465" s="16"/>
      <c r="LAN465" s="17"/>
      <c r="LAO465" s="18"/>
      <c r="LAX465" s="16"/>
      <c r="LAY465" s="17"/>
      <c r="LAZ465" s="18"/>
      <c r="LBI465" s="16"/>
      <c r="LBJ465" s="17"/>
      <c r="LBK465" s="18"/>
      <c r="LBT465" s="16"/>
      <c r="LBU465" s="17"/>
      <c r="LBV465" s="18"/>
      <c r="LCE465" s="16"/>
      <c r="LCF465" s="17"/>
      <c r="LCG465" s="18"/>
      <c r="LCP465" s="16"/>
      <c r="LCQ465" s="17"/>
      <c r="LCR465" s="18"/>
      <c r="LDA465" s="16"/>
      <c r="LDB465" s="17"/>
      <c r="LDC465" s="18"/>
      <c r="LDL465" s="16"/>
      <c r="LDM465" s="17"/>
      <c r="LDN465" s="18"/>
      <c r="LDW465" s="16"/>
      <c r="LDX465" s="17"/>
      <c r="LDY465" s="18"/>
      <c r="LEH465" s="16"/>
      <c r="LEI465" s="17"/>
      <c r="LEJ465" s="18"/>
      <c r="LES465" s="16"/>
      <c r="LET465" s="17"/>
      <c r="LEU465" s="18"/>
      <c r="LFD465" s="16"/>
      <c r="LFE465" s="17"/>
      <c r="LFF465" s="18"/>
      <c r="LFO465" s="16"/>
      <c r="LFP465" s="17"/>
      <c r="LFQ465" s="18"/>
      <c r="LFZ465" s="16"/>
      <c r="LGA465" s="17"/>
      <c r="LGB465" s="18"/>
      <c r="LGK465" s="16"/>
      <c r="LGL465" s="17"/>
      <c r="LGM465" s="18"/>
      <c r="LGV465" s="16"/>
      <c r="LGW465" s="17"/>
      <c r="LGX465" s="18"/>
      <c r="LHG465" s="16"/>
      <c r="LHH465" s="17"/>
      <c r="LHI465" s="18"/>
      <c r="LHR465" s="16"/>
      <c r="LHS465" s="17"/>
      <c r="LHT465" s="18"/>
      <c r="LIC465" s="16"/>
      <c r="LID465" s="17"/>
      <c r="LIE465" s="18"/>
      <c r="LIN465" s="16"/>
      <c r="LIO465" s="17"/>
      <c r="LIP465" s="18"/>
      <c r="LIY465" s="16"/>
      <c r="LIZ465" s="17"/>
      <c r="LJA465" s="18"/>
      <c r="LJJ465" s="16"/>
      <c r="LJK465" s="17"/>
      <c r="LJL465" s="18"/>
      <c r="LJU465" s="16"/>
      <c r="LJV465" s="17"/>
      <c r="LJW465" s="18"/>
      <c r="LKF465" s="16"/>
      <c r="LKG465" s="17"/>
      <c r="LKH465" s="18"/>
      <c r="LKQ465" s="16"/>
      <c r="LKR465" s="17"/>
      <c r="LKS465" s="18"/>
      <c r="LLB465" s="16"/>
      <c r="LLC465" s="17"/>
      <c r="LLD465" s="18"/>
      <c r="LLM465" s="16"/>
      <c r="LLN465" s="17"/>
      <c r="LLO465" s="18"/>
      <c r="LLX465" s="16"/>
      <c r="LLY465" s="17"/>
      <c r="LLZ465" s="18"/>
      <c r="LMI465" s="16"/>
      <c r="LMJ465" s="17"/>
      <c r="LMK465" s="18"/>
      <c r="LMT465" s="16"/>
      <c r="LMU465" s="17"/>
      <c r="LMV465" s="18"/>
      <c r="LNE465" s="16"/>
      <c r="LNF465" s="17"/>
      <c r="LNG465" s="18"/>
      <c r="LNP465" s="16"/>
      <c r="LNQ465" s="17"/>
      <c r="LNR465" s="18"/>
      <c r="LOA465" s="16"/>
      <c r="LOB465" s="17"/>
      <c r="LOC465" s="18"/>
      <c r="LOL465" s="16"/>
      <c r="LOM465" s="17"/>
      <c r="LON465" s="18"/>
      <c r="LOW465" s="16"/>
      <c r="LOX465" s="17"/>
      <c r="LOY465" s="18"/>
      <c r="LPH465" s="16"/>
      <c r="LPI465" s="17"/>
      <c r="LPJ465" s="18"/>
      <c r="LPS465" s="16"/>
      <c r="LPT465" s="17"/>
      <c r="LPU465" s="18"/>
      <c r="LQD465" s="16"/>
      <c r="LQE465" s="17"/>
      <c r="LQF465" s="18"/>
      <c r="LQO465" s="16"/>
      <c r="LQP465" s="17"/>
      <c r="LQQ465" s="18"/>
      <c r="LQZ465" s="16"/>
      <c r="LRA465" s="17"/>
      <c r="LRB465" s="18"/>
      <c r="LRK465" s="16"/>
      <c r="LRL465" s="17"/>
      <c r="LRM465" s="18"/>
      <c r="LRV465" s="16"/>
      <c r="LRW465" s="17"/>
      <c r="LRX465" s="18"/>
      <c r="LSG465" s="16"/>
      <c r="LSH465" s="17"/>
      <c r="LSI465" s="18"/>
      <c r="LSR465" s="16"/>
      <c r="LSS465" s="17"/>
      <c r="LST465" s="18"/>
      <c r="LTC465" s="16"/>
      <c r="LTD465" s="17"/>
      <c r="LTE465" s="18"/>
      <c r="LTN465" s="16"/>
      <c r="LTO465" s="17"/>
      <c r="LTP465" s="18"/>
      <c r="LTY465" s="16"/>
      <c r="LTZ465" s="17"/>
      <c r="LUA465" s="18"/>
      <c r="LUJ465" s="16"/>
      <c r="LUK465" s="17"/>
      <c r="LUL465" s="18"/>
      <c r="LUU465" s="16"/>
      <c r="LUV465" s="17"/>
      <c r="LUW465" s="18"/>
      <c r="LVF465" s="16"/>
      <c r="LVG465" s="17"/>
      <c r="LVH465" s="18"/>
      <c r="LVQ465" s="16"/>
      <c r="LVR465" s="17"/>
      <c r="LVS465" s="18"/>
      <c r="LWB465" s="16"/>
      <c r="LWC465" s="17"/>
      <c r="LWD465" s="18"/>
      <c r="LWM465" s="16"/>
      <c r="LWN465" s="17"/>
      <c r="LWO465" s="18"/>
      <c r="LWX465" s="16"/>
      <c r="LWY465" s="17"/>
      <c r="LWZ465" s="18"/>
      <c r="LXI465" s="16"/>
      <c r="LXJ465" s="17"/>
      <c r="LXK465" s="18"/>
      <c r="LXT465" s="16"/>
      <c r="LXU465" s="17"/>
      <c r="LXV465" s="18"/>
      <c r="LYE465" s="16"/>
      <c r="LYF465" s="17"/>
      <c r="LYG465" s="18"/>
      <c r="LYP465" s="16"/>
      <c r="LYQ465" s="17"/>
      <c r="LYR465" s="18"/>
      <c r="LZA465" s="16"/>
      <c r="LZB465" s="17"/>
      <c r="LZC465" s="18"/>
      <c r="LZL465" s="16"/>
      <c r="LZM465" s="17"/>
      <c r="LZN465" s="18"/>
      <c r="LZW465" s="16"/>
      <c r="LZX465" s="17"/>
      <c r="LZY465" s="18"/>
      <c r="MAH465" s="16"/>
      <c r="MAI465" s="17"/>
      <c r="MAJ465" s="18"/>
      <c r="MAS465" s="16"/>
      <c r="MAT465" s="17"/>
      <c r="MAU465" s="18"/>
      <c r="MBD465" s="16"/>
      <c r="MBE465" s="17"/>
      <c r="MBF465" s="18"/>
      <c r="MBO465" s="16"/>
      <c r="MBP465" s="17"/>
      <c r="MBQ465" s="18"/>
      <c r="MBZ465" s="16"/>
      <c r="MCA465" s="17"/>
      <c r="MCB465" s="18"/>
      <c r="MCK465" s="16"/>
      <c r="MCL465" s="17"/>
      <c r="MCM465" s="18"/>
      <c r="MCV465" s="16"/>
      <c r="MCW465" s="17"/>
      <c r="MCX465" s="18"/>
      <c r="MDG465" s="16"/>
      <c r="MDH465" s="17"/>
      <c r="MDI465" s="18"/>
      <c r="MDR465" s="16"/>
      <c r="MDS465" s="17"/>
      <c r="MDT465" s="18"/>
      <c r="MEC465" s="16"/>
      <c r="MED465" s="17"/>
      <c r="MEE465" s="18"/>
      <c r="MEN465" s="16"/>
      <c r="MEO465" s="17"/>
      <c r="MEP465" s="18"/>
      <c r="MEY465" s="16"/>
      <c r="MEZ465" s="17"/>
      <c r="MFA465" s="18"/>
      <c r="MFJ465" s="16"/>
      <c r="MFK465" s="17"/>
      <c r="MFL465" s="18"/>
      <c r="MFU465" s="16"/>
      <c r="MFV465" s="17"/>
      <c r="MFW465" s="18"/>
      <c r="MGF465" s="16"/>
      <c r="MGG465" s="17"/>
      <c r="MGH465" s="18"/>
      <c r="MGQ465" s="16"/>
      <c r="MGR465" s="17"/>
      <c r="MGS465" s="18"/>
      <c r="MHB465" s="16"/>
      <c r="MHC465" s="17"/>
      <c r="MHD465" s="18"/>
      <c r="MHM465" s="16"/>
      <c r="MHN465" s="17"/>
      <c r="MHO465" s="18"/>
      <c r="MHX465" s="16"/>
      <c r="MHY465" s="17"/>
      <c r="MHZ465" s="18"/>
      <c r="MII465" s="16"/>
      <c r="MIJ465" s="17"/>
      <c r="MIK465" s="18"/>
      <c r="MIT465" s="16"/>
      <c r="MIU465" s="17"/>
      <c r="MIV465" s="18"/>
      <c r="MJE465" s="16"/>
      <c r="MJF465" s="17"/>
      <c r="MJG465" s="18"/>
      <c r="MJP465" s="16"/>
      <c r="MJQ465" s="17"/>
      <c r="MJR465" s="18"/>
      <c r="MKA465" s="16"/>
      <c r="MKB465" s="17"/>
      <c r="MKC465" s="18"/>
      <c r="MKL465" s="16"/>
      <c r="MKM465" s="17"/>
      <c r="MKN465" s="18"/>
      <c r="MKW465" s="16"/>
      <c r="MKX465" s="17"/>
      <c r="MKY465" s="18"/>
      <c r="MLH465" s="16"/>
      <c r="MLI465" s="17"/>
      <c r="MLJ465" s="18"/>
      <c r="MLS465" s="16"/>
      <c r="MLT465" s="17"/>
      <c r="MLU465" s="18"/>
      <c r="MMD465" s="16"/>
      <c r="MME465" s="17"/>
      <c r="MMF465" s="18"/>
      <c r="MMO465" s="16"/>
      <c r="MMP465" s="17"/>
      <c r="MMQ465" s="18"/>
      <c r="MMZ465" s="16"/>
      <c r="MNA465" s="17"/>
      <c r="MNB465" s="18"/>
      <c r="MNK465" s="16"/>
      <c r="MNL465" s="17"/>
      <c r="MNM465" s="18"/>
      <c r="MNV465" s="16"/>
      <c r="MNW465" s="17"/>
      <c r="MNX465" s="18"/>
      <c r="MOG465" s="16"/>
      <c r="MOH465" s="17"/>
      <c r="MOI465" s="18"/>
      <c r="MOR465" s="16"/>
      <c r="MOS465" s="17"/>
      <c r="MOT465" s="18"/>
      <c r="MPC465" s="16"/>
      <c r="MPD465" s="17"/>
      <c r="MPE465" s="18"/>
      <c r="MPN465" s="16"/>
      <c r="MPO465" s="17"/>
      <c r="MPP465" s="18"/>
      <c r="MPY465" s="16"/>
      <c r="MPZ465" s="17"/>
      <c r="MQA465" s="18"/>
      <c r="MQJ465" s="16"/>
      <c r="MQK465" s="17"/>
      <c r="MQL465" s="18"/>
      <c r="MQU465" s="16"/>
      <c r="MQV465" s="17"/>
      <c r="MQW465" s="18"/>
      <c r="MRF465" s="16"/>
      <c r="MRG465" s="17"/>
      <c r="MRH465" s="18"/>
      <c r="MRQ465" s="16"/>
      <c r="MRR465" s="17"/>
      <c r="MRS465" s="18"/>
      <c r="MSB465" s="16"/>
      <c r="MSC465" s="17"/>
      <c r="MSD465" s="18"/>
      <c r="MSM465" s="16"/>
      <c r="MSN465" s="17"/>
      <c r="MSO465" s="18"/>
      <c r="MSX465" s="16"/>
      <c r="MSY465" s="17"/>
      <c r="MSZ465" s="18"/>
      <c r="MTI465" s="16"/>
      <c r="MTJ465" s="17"/>
      <c r="MTK465" s="18"/>
      <c r="MTT465" s="16"/>
      <c r="MTU465" s="17"/>
      <c r="MTV465" s="18"/>
      <c r="MUE465" s="16"/>
      <c r="MUF465" s="17"/>
      <c r="MUG465" s="18"/>
      <c r="MUP465" s="16"/>
      <c r="MUQ465" s="17"/>
      <c r="MUR465" s="18"/>
      <c r="MVA465" s="16"/>
      <c r="MVB465" s="17"/>
      <c r="MVC465" s="18"/>
      <c r="MVL465" s="16"/>
      <c r="MVM465" s="17"/>
      <c r="MVN465" s="18"/>
      <c r="MVW465" s="16"/>
      <c r="MVX465" s="17"/>
      <c r="MVY465" s="18"/>
      <c r="MWH465" s="16"/>
      <c r="MWI465" s="17"/>
      <c r="MWJ465" s="18"/>
      <c r="MWS465" s="16"/>
      <c r="MWT465" s="17"/>
      <c r="MWU465" s="18"/>
      <c r="MXD465" s="16"/>
      <c r="MXE465" s="17"/>
      <c r="MXF465" s="18"/>
      <c r="MXO465" s="16"/>
      <c r="MXP465" s="17"/>
      <c r="MXQ465" s="18"/>
      <c r="MXZ465" s="16"/>
      <c r="MYA465" s="17"/>
      <c r="MYB465" s="18"/>
      <c r="MYK465" s="16"/>
      <c r="MYL465" s="17"/>
      <c r="MYM465" s="18"/>
      <c r="MYV465" s="16"/>
      <c r="MYW465" s="17"/>
      <c r="MYX465" s="18"/>
      <c r="MZG465" s="16"/>
      <c r="MZH465" s="17"/>
      <c r="MZI465" s="18"/>
      <c r="MZR465" s="16"/>
      <c r="MZS465" s="17"/>
      <c r="MZT465" s="18"/>
      <c r="NAC465" s="16"/>
      <c r="NAD465" s="17"/>
      <c r="NAE465" s="18"/>
      <c r="NAN465" s="16"/>
      <c r="NAO465" s="17"/>
      <c r="NAP465" s="18"/>
      <c r="NAY465" s="16"/>
      <c r="NAZ465" s="17"/>
      <c r="NBA465" s="18"/>
      <c r="NBJ465" s="16"/>
      <c r="NBK465" s="17"/>
      <c r="NBL465" s="18"/>
      <c r="NBU465" s="16"/>
      <c r="NBV465" s="17"/>
      <c r="NBW465" s="18"/>
      <c r="NCF465" s="16"/>
      <c r="NCG465" s="17"/>
      <c r="NCH465" s="18"/>
      <c r="NCQ465" s="16"/>
      <c r="NCR465" s="17"/>
      <c r="NCS465" s="18"/>
      <c r="NDB465" s="16"/>
      <c r="NDC465" s="17"/>
      <c r="NDD465" s="18"/>
      <c r="NDM465" s="16"/>
      <c r="NDN465" s="17"/>
      <c r="NDO465" s="18"/>
      <c r="NDX465" s="16"/>
      <c r="NDY465" s="17"/>
      <c r="NDZ465" s="18"/>
      <c r="NEI465" s="16"/>
      <c r="NEJ465" s="17"/>
      <c r="NEK465" s="18"/>
      <c r="NET465" s="16"/>
      <c r="NEU465" s="17"/>
      <c r="NEV465" s="18"/>
      <c r="NFE465" s="16"/>
      <c r="NFF465" s="17"/>
      <c r="NFG465" s="18"/>
      <c r="NFP465" s="16"/>
      <c r="NFQ465" s="17"/>
      <c r="NFR465" s="18"/>
      <c r="NGA465" s="16"/>
      <c r="NGB465" s="17"/>
      <c r="NGC465" s="18"/>
      <c r="NGL465" s="16"/>
      <c r="NGM465" s="17"/>
      <c r="NGN465" s="18"/>
      <c r="NGW465" s="16"/>
      <c r="NGX465" s="17"/>
      <c r="NGY465" s="18"/>
      <c r="NHH465" s="16"/>
      <c r="NHI465" s="17"/>
      <c r="NHJ465" s="18"/>
      <c r="NHS465" s="16"/>
      <c r="NHT465" s="17"/>
      <c r="NHU465" s="18"/>
      <c r="NID465" s="16"/>
      <c r="NIE465" s="17"/>
      <c r="NIF465" s="18"/>
      <c r="NIO465" s="16"/>
      <c r="NIP465" s="17"/>
      <c r="NIQ465" s="18"/>
      <c r="NIZ465" s="16"/>
      <c r="NJA465" s="17"/>
      <c r="NJB465" s="18"/>
      <c r="NJK465" s="16"/>
      <c r="NJL465" s="17"/>
      <c r="NJM465" s="18"/>
      <c r="NJV465" s="16"/>
      <c r="NJW465" s="17"/>
      <c r="NJX465" s="18"/>
      <c r="NKG465" s="16"/>
      <c r="NKH465" s="17"/>
      <c r="NKI465" s="18"/>
      <c r="NKR465" s="16"/>
      <c r="NKS465" s="17"/>
      <c r="NKT465" s="18"/>
      <c r="NLC465" s="16"/>
      <c r="NLD465" s="17"/>
      <c r="NLE465" s="18"/>
      <c r="NLN465" s="16"/>
      <c r="NLO465" s="17"/>
      <c r="NLP465" s="18"/>
      <c r="NLY465" s="16"/>
      <c r="NLZ465" s="17"/>
      <c r="NMA465" s="18"/>
      <c r="NMJ465" s="16"/>
      <c r="NMK465" s="17"/>
      <c r="NML465" s="18"/>
      <c r="NMU465" s="16"/>
      <c r="NMV465" s="17"/>
      <c r="NMW465" s="18"/>
      <c r="NNF465" s="16"/>
      <c r="NNG465" s="17"/>
      <c r="NNH465" s="18"/>
      <c r="NNQ465" s="16"/>
      <c r="NNR465" s="17"/>
      <c r="NNS465" s="18"/>
      <c r="NOB465" s="16"/>
      <c r="NOC465" s="17"/>
      <c r="NOD465" s="18"/>
      <c r="NOM465" s="16"/>
      <c r="NON465" s="17"/>
      <c r="NOO465" s="18"/>
      <c r="NOX465" s="16"/>
      <c r="NOY465" s="17"/>
      <c r="NOZ465" s="18"/>
      <c r="NPI465" s="16"/>
      <c r="NPJ465" s="17"/>
      <c r="NPK465" s="18"/>
      <c r="NPT465" s="16"/>
      <c r="NPU465" s="17"/>
      <c r="NPV465" s="18"/>
      <c r="NQE465" s="16"/>
      <c r="NQF465" s="17"/>
      <c r="NQG465" s="18"/>
      <c r="NQP465" s="16"/>
      <c r="NQQ465" s="17"/>
      <c r="NQR465" s="18"/>
      <c r="NRA465" s="16"/>
      <c r="NRB465" s="17"/>
      <c r="NRC465" s="18"/>
      <c r="NRL465" s="16"/>
      <c r="NRM465" s="17"/>
      <c r="NRN465" s="18"/>
      <c r="NRW465" s="16"/>
      <c r="NRX465" s="17"/>
      <c r="NRY465" s="18"/>
      <c r="NSH465" s="16"/>
      <c r="NSI465" s="17"/>
      <c r="NSJ465" s="18"/>
      <c r="NSS465" s="16"/>
      <c r="NST465" s="17"/>
      <c r="NSU465" s="18"/>
      <c r="NTD465" s="16"/>
      <c r="NTE465" s="17"/>
      <c r="NTF465" s="18"/>
      <c r="NTO465" s="16"/>
      <c r="NTP465" s="17"/>
      <c r="NTQ465" s="18"/>
      <c r="NTZ465" s="16"/>
      <c r="NUA465" s="17"/>
      <c r="NUB465" s="18"/>
      <c r="NUK465" s="16"/>
      <c r="NUL465" s="17"/>
      <c r="NUM465" s="18"/>
      <c r="NUV465" s="16"/>
      <c r="NUW465" s="17"/>
      <c r="NUX465" s="18"/>
      <c r="NVG465" s="16"/>
      <c r="NVH465" s="17"/>
      <c r="NVI465" s="18"/>
      <c r="NVR465" s="16"/>
      <c r="NVS465" s="17"/>
      <c r="NVT465" s="18"/>
      <c r="NWC465" s="16"/>
      <c r="NWD465" s="17"/>
      <c r="NWE465" s="18"/>
      <c r="NWN465" s="16"/>
      <c r="NWO465" s="17"/>
      <c r="NWP465" s="18"/>
      <c r="NWY465" s="16"/>
      <c r="NWZ465" s="17"/>
      <c r="NXA465" s="18"/>
      <c r="NXJ465" s="16"/>
      <c r="NXK465" s="17"/>
      <c r="NXL465" s="18"/>
      <c r="NXU465" s="16"/>
      <c r="NXV465" s="17"/>
      <c r="NXW465" s="18"/>
      <c r="NYF465" s="16"/>
      <c r="NYG465" s="17"/>
      <c r="NYH465" s="18"/>
      <c r="NYQ465" s="16"/>
      <c r="NYR465" s="17"/>
      <c r="NYS465" s="18"/>
      <c r="NZB465" s="16"/>
      <c r="NZC465" s="17"/>
      <c r="NZD465" s="18"/>
      <c r="NZM465" s="16"/>
      <c r="NZN465" s="17"/>
      <c r="NZO465" s="18"/>
      <c r="NZX465" s="16"/>
      <c r="NZY465" s="17"/>
      <c r="NZZ465" s="18"/>
      <c r="OAI465" s="16"/>
      <c r="OAJ465" s="17"/>
      <c r="OAK465" s="18"/>
      <c r="OAT465" s="16"/>
      <c r="OAU465" s="17"/>
      <c r="OAV465" s="18"/>
      <c r="OBE465" s="16"/>
      <c r="OBF465" s="17"/>
      <c r="OBG465" s="18"/>
      <c r="OBP465" s="16"/>
      <c r="OBQ465" s="17"/>
      <c r="OBR465" s="18"/>
      <c r="OCA465" s="16"/>
      <c r="OCB465" s="17"/>
      <c r="OCC465" s="18"/>
      <c r="OCL465" s="16"/>
      <c r="OCM465" s="17"/>
      <c r="OCN465" s="18"/>
      <c r="OCW465" s="16"/>
      <c r="OCX465" s="17"/>
      <c r="OCY465" s="18"/>
      <c r="ODH465" s="16"/>
      <c r="ODI465" s="17"/>
      <c r="ODJ465" s="18"/>
      <c r="ODS465" s="16"/>
      <c r="ODT465" s="17"/>
      <c r="ODU465" s="18"/>
      <c r="OED465" s="16"/>
      <c r="OEE465" s="17"/>
      <c r="OEF465" s="18"/>
      <c r="OEO465" s="16"/>
      <c r="OEP465" s="17"/>
      <c r="OEQ465" s="18"/>
      <c r="OEZ465" s="16"/>
      <c r="OFA465" s="17"/>
      <c r="OFB465" s="18"/>
      <c r="OFK465" s="16"/>
      <c r="OFL465" s="17"/>
      <c r="OFM465" s="18"/>
      <c r="OFV465" s="16"/>
      <c r="OFW465" s="17"/>
      <c r="OFX465" s="18"/>
      <c r="OGG465" s="16"/>
      <c r="OGH465" s="17"/>
      <c r="OGI465" s="18"/>
      <c r="OGR465" s="16"/>
      <c r="OGS465" s="17"/>
      <c r="OGT465" s="18"/>
      <c r="OHC465" s="16"/>
      <c r="OHD465" s="17"/>
      <c r="OHE465" s="18"/>
      <c r="OHN465" s="16"/>
      <c r="OHO465" s="17"/>
      <c r="OHP465" s="18"/>
      <c r="OHY465" s="16"/>
      <c r="OHZ465" s="17"/>
      <c r="OIA465" s="18"/>
      <c r="OIJ465" s="16"/>
      <c r="OIK465" s="17"/>
      <c r="OIL465" s="18"/>
      <c r="OIU465" s="16"/>
      <c r="OIV465" s="17"/>
      <c r="OIW465" s="18"/>
      <c r="OJF465" s="16"/>
      <c r="OJG465" s="17"/>
      <c r="OJH465" s="18"/>
      <c r="OJQ465" s="16"/>
      <c r="OJR465" s="17"/>
      <c r="OJS465" s="18"/>
      <c r="OKB465" s="16"/>
      <c r="OKC465" s="17"/>
      <c r="OKD465" s="18"/>
      <c r="OKM465" s="16"/>
      <c r="OKN465" s="17"/>
      <c r="OKO465" s="18"/>
      <c r="OKX465" s="16"/>
      <c r="OKY465" s="17"/>
      <c r="OKZ465" s="18"/>
      <c r="OLI465" s="16"/>
      <c r="OLJ465" s="17"/>
      <c r="OLK465" s="18"/>
      <c r="OLT465" s="16"/>
      <c r="OLU465" s="17"/>
      <c r="OLV465" s="18"/>
      <c r="OME465" s="16"/>
      <c r="OMF465" s="17"/>
      <c r="OMG465" s="18"/>
      <c r="OMP465" s="16"/>
      <c r="OMQ465" s="17"/>
      <c r="OMR465" s="18"/>
      <c r="ONA465" s="16"/>
      <c r="ONB465" s="17"/>
      <c r="ONC465" s="18"/>
      <c r="ONL465" s="16"/>
      <c r="ONM465" s="17"/>
      <c r="ONN465" s="18"/>
      <c r="ONW465" s="16"/>
      <c r="ONX465" s="17"/>
      <c r="ONY465" s="18"/>
      <c r="OOH465" s="16"/>
      <c r="OOI465" s="17"/>
      <c r="OOJ465" s="18"/>
      <c r="OOS465" s="16"/>
      <c r="OOT465" s="17"/>
      <c r="OOU465" s="18"/>
      <c r="OPD465" s="16"/>
      <c r="OPE465" s="17"/>
      <c r="OPF465" s="18"/>
      <c r="OPO465" s="16"/>
      <c r="OPP465" s="17"/>
      <c r="OPQ465" s="18"/>
      <c r="OPZ465" s="16"/>
      <c r="OQA465" s="17"/>
      <c r="OQB465" s="18"/>
      <c r="OQK465" s="16"/>
      <c r="OQL465" s="17"/>
      <c r="OQM465" s="18"/>
      <c r="OQV465" s="16"/>
      <c r="OQW465" s="17"/>
      <c r="OQX465" s="18"/>
      <c r="ORG465" s="16"/>
      <c r="ORH465" s="17"/>
      <c r="ORI465" s="18"/>
      <c r="ORR465" s="16"/>
      <c r="ORS465" s="17"/>
      <c r="ORT465" s="18"/>
      <c r="OSC465" s="16"/>
      <c r="OSD465" s="17"/>
      <c r="OSE465" s="18"/>
      <c r="OSN465" s="16"/>
      <c r="OSO465" s="17"/>
      <c r="OSP465" s="18"/>
      <c r="OSY465" s="16"/>
      <c r="OSZ465" s="17"/>
      <c r="OTA465" s="18"/>
      <c r="OTJ465" s="16"/>
      <c r="OTK465" s="17"/>
      <c r="OTL465" s="18"/>
      <c r="OTU465" s="16"/>
      <c r="OTV465" s="17"/>
      <c r="OTW465" s="18"/>
      <c r="OUF465" s="16"/>
      <c r="OUG465" s="17"/>
      <c r="OUH465" s="18"/>
      <c r="OUQ465" s="16"/>
      <c r="OUR465" s="17"/>
      <c r="OUS465" s="18"/>
      <c r="OVB465" s="16"/>
      <c r="OVC465" s="17"/>
      <c r="OVD465" s="18"/>
      <c r="OVM465" s="16"/>
      <c r="OVN465" s="17"/>
      <c r="OVO465" s="18"/>
      <c r="OVX465" s="16"/>
      <c r="OVY465" s="17"/>
      <c r="OVZ465" s="18"/>
      <c r="OWI465" s="16"/>
      <c r="OWJ465" s="17"/>
      <c r="OWK465" s="18"/>
      <c r="OWT465" s="16"/>
      <c r="OWU465" s="17"/>
      <c r="OWV465" s="18"/>
      <c r="OXE465" s="16"/>
      <c r="OXF465" s="17"/>
      <c r="OXG465" s="18"/>
      <c r="OXP465" s="16"/>
      <c r="OXQ465" s="17"/>
      <c r="OXR465" s="18"/>
      <c r="OYA465" s="16"/>
      <c r="OYB465" s="17"/>
      <c r="OYC465" s="18"/>
      <c r="OYL465" s="16"/>
      <c r="OYM465" s="17"/>
      <c r="OYN465" s="18"/>
      <c r="OYW465" s="16"/>
      <c r="OYX465" s="17"/>
      <c r="OYY465" s="18"/>
      <c r="OZH465" s="16"/>
      <c r="OZI465" s="17"/>
      <c r="OZJ465" s="18"/>
      <c r="OZS465" s="16"/>
      <c r="OZT465" s="17"/>
      <c r="OZU465" s="18"/>
      <c r="PAD465" s="16"/>
      <c r="PAE465" s="17"/>
      <c r="PAF465" s="18"/>
      <c r="PAO465" s="16"/>
      <c r="PAP465" s="17"/>
      <c r="PAQ465" s="18"/>
      <c r="PAZ465" s="16"/>
      <c r="PBA465" s="17"/>
      <c r="PBB465" s="18"/>
      <c r="PBK465" s="16"/>
      <c r="PBL465" s="17"/>
      <c r="PBM465" s="18"/>
      <c r="PBV465" s="16"/>
      <c r="PBW465" s="17"/>
      <c r="PBX465" s="18"/>
      <c r="PCG465" s="16"/>
      <c r="PCH465" s="17"/>
      <c r="PCI465" s="18"/>
      <c r="PCR465" s="16"/>
      <c r="PCS465" s="17"/>
      <c r="PCT465" s="18"/>
      <c r="PDC465" s="16"/>
      <c r="PDD465" s="17"/>
      <c r="PDE465" s="18"/>
      <c r="PDN465" s="16"/>
      <c r="PDO465" s="17"/>
      <c r="PDP465" s="18"/>
      <c r="PDY465" s="16"/>
      <c r="PDZ465" s="17"/>
      <c r="PEA465" s="18"/>
      <c r="PEJ465" s="16"/>
      <c r="PEK465" s="17"/>
      <c r="PEL465" s="18"/>
      <c r="PEU465" s="16"/>
      <c r="PEV465" s="17"/>
      <c r="PEW465" s="18"/>
      <c r="PFF465" s="16"/>
      <c r="PFG465" s="17"/>
      <c r="PFH465" s="18"/>
      <c r="PFQ465" s="16"/>
      <c r="PFR465" s="17"/>
      <c r="PFS465" s="18"/>
      <c r="PGB465" s="16"/>
      <c r="PGC465" s="17"/>
      <c r="PGD465" s="18"/>
      <c r="PGM465" s="16"/>
      <c r="PGN465" s="17"/>
      <c r="PGO465" s="18"/>
      <c r="PGX465" s="16"/>
      <c r="PGY465" s="17"/>
      <c r="PGZ465" s="18"/>
      <c r="PHI465" s="16"/>
      <c r="PHJ465" s="17"/>
      <c r="PHK465" s="18"/>
      <c r="PHT465" s="16"/>
      <c r="PHU465" s="17"/>
      <c r="PHV465" s="18"/>
      <c r="PIE465" s="16"/>
      <c r="PIF465" s="17"/>
      <c r="PIG465" s="18"/>
      <c r="PIP465" s="16"/>
      <c r="PIQ465" s="17"/>
      <c r="PIR465" s="18"/>
      <c r="PJA465" s="16"/>
      <c r="PJB465" s="17"/>
      <c r="PJC465" s="18"/>
      <c r="PJL465" s="16"/>
      <c r="PJM465" s="17"/>
      <c r="PJN465" s="18"/>
      <c r="PJW465" s="16"/>
      <c r="PJX465" s="17"/>
      <c r="PJY465" s="18"/>
      <c r="PKH465" s="16"/>
      <c r="PKI465" s="17"/>
      <c r="PKJ465" s="18"/>
      <c r="PKS465" s="16"/>
      <c r="PKT465" s="17"/>
      <c r="PKU465" s="18"/>
      <c r="PLD465" s="16"/>
      <c r="PLE465" s="17"/>
      <c r="PLF465" s="18"/>
      <c r="PLO465" s="16"/>
      <c r="PLP465" s="17"/>
      <c r="PLQ465" s="18"/>
      <c r="PLZ465" s="16"/>
      <c r="PMA465" s="17"/>
      <c r="PMB465" s="18"/>
      <c r="PMK465" s="16"/>
      <c r="PML465" s="17"/>
      <c r="PMM465" s="18"/>
      <c r="PMV465" s="16"/>
      <c r="PMW465" s="17"/>
      <c r="PMX465" s="18"/>
      <c r="PNG465" s="16"/>
      <c r="PNH465" s="17"/>
      <c r="PNI465" s="18"/>
      <c r="PNR465" s="16"/>
      <c r="PNS465" s="17"/>
      <c r="PNT465" s="18"/>
      <c r="POC465" s="16"/>
      <c r="POD465" s="17"/>
      <c r="POE465" s="18"/>
      <c r="PON465" s="16"/>
      <c r="POO465" s="17"/>
      <c r="POP465" s="18"/>
      <c r="POY465" s="16"/>
      <c r="POZ465" s="17"/>
      <c r="PPA465" s="18"/>
      <c r="PPJ465" s="16"/>
      <c r="PPK465" s="17"/>
      <c r="PPL465" s="18"/>
      <c r="PPU465" s="16"/>
      <c r="PPV465" s="17"/>
      <c r="PPW465" s="18"/>
      <c r="PQF465" s="16"/>
      <c r="PQG465" s="17"/>
      <c r="PQH465" s="18"/>
      <c r="PQQ465" s="16"/>
      <c r="PQR465" s="17"/>
      <c r="PQS465" s="18"/>
      <c r="PRB465" s="16"/>
      <c r="PRC465" s="17"/>
      <c r="PRD465" s="18"/>
      <c r="PRM465" s="16"/>
      <c r="PRN465" s="17"/>
      <c r="PRO465" s="18"/>
      <c r="PRX465" s="16"/>
      <c r="PRY465" s="17"/>
      <c r="PRZ465" s="18"/>
      <c r="PSI465" s="16"/>
      <c r="PSJ465" s="17"/>
      <c r="PSK465" s="18"/>
      <c r="PST465" s="16"/>
      <c r="PSU465" s="17"/>
      <c r="PSV465" s="18"/>
      <c r="PTE465" s="16"/>
      <c r="PTF465" s="17"/>
      <c r="PTG465" s="18"/>
      <c r="PTP465" s="16"/>
      <c r="PTQ465" s="17"/>
      <c r="PTR465" s="18"/>
      <c r="PUA465" s="16"/>
      <c r="PUB465" s="17"/>
      <c r="PUC465" s="18"/>
      <c r="PUL465" s="16"/>
      <c r="PUM465" s="17"/>
      <c r="PUN465" s="18"/>
      <c r="PUW465" s="16"/>
      <c r="PUX465" s="17"/>
      <c r="PUY465" s="18"/>
      <c r="PVH465" s="16"/>
      <c r="PVI465" s="17"/>
      <c r="PVJ465" s="18"/>
      <c r="PVS465" s="16"/>
      <c r="PVT465" s="17"/>
      <c r="PVU465" s="18"/>
      <c r="PWD465" s="16"/>
      <c r="PWE465" s="17"/>
      <c r="PWF465" s="18"/>
      <c r="PWO465" s="16"/>
      <c r="PWP465" s="17"/>
      <c r="PWQ465" s="18"/>
      <c r="PWZ465" s="16"/>
      <c r="PXA465" s="17"/>
      <c r="PXB465" s="18"/>
      <c r="PXK465" s="16"/>
      <c r="PXL465" s="17"/>
      <c r="PXM465" s="18"/>
      <c r="PXV465" s="16"/>
      <c r="PXW465" s="17"/>
      <c r="PXX465" s="18"/>
      <c r="PYG465" s="16"/>
      <c r="PYH465" s="17"/>
      <c r="PYI465" s="18"/>
      <c r="PYR465" s="16"/>
      <c r="PYS465" s="17"/>
      <c r="PYT465" s="18"/>
      <c r="PZC465" s="16"/>
      <c r="PZD465" s="17"/>
      <c r="PZE465" s="18"/>
      <c r="PZN465" s="16"/>
      <c r="PZO465" s="17"/>
      <c r="PZP465" s="18"/>
      <c r="PZY465" s="16"/>
      <c r="PZZ465" s="17"/>
      <c r="QAA465" s="18"/>
      <c r="QAJ465" s="16"/>
      <c r="QAK465" s="17"/>
      <c r="QAL465" s="18"/>
      <c r="QAU465" s="16"/>
      <c r="QAV465" s="17"/>
      <c r="QAW465" s="18"/>
      <c r="QBF465" s="16"/>
      <c r="QBG465" s="17"/>
      <c r="QBH465" s="18"/>
      <c r="QBQ465" s="16"/>
      <c r="QBR465" s="17"/>
      <c r="QBS465" s="18"/>
      <c r="QCB465" s="16"/>
      <c r="QCC465" s="17"/>
      <c r="QCD465" s="18"/>
      <c r="QCM465" s="16"/>
      <c r="QCN465" s="17"/>
      <c r="QCO465" s="18"/>
      <c r="QCX465" s="16"/>
      <c r="QCY465" s="17"/>
      <c r="QCZ465" s="18"/>
      <c r="QDI465" s="16"/>
      <c r="QDJ465" s="17"/>
      <c r="QDK465" s="18"/>
      <c r="QDT465" s="16"/>
      <c r="QDU465" s="17"/>
      <c r="QDV465" s="18"/>
      <c r="QEE465" s="16"/>
      <c r="QEF465" s="17"/>
      <c r="QEG465" s="18"/>
      <c r="QEP465" s="16"/>
      <c r="QEQ465" s="17"/>
      <c r="QER465" s="18"/>
      <c r="QFA465" s="16"/>
      <c r="QFB465" s="17"/>
      <c r="QFC465" s="18"/>
      <c r="QFL465" s="16"/>
      <c r="QFM465" s="17"/>
      <c r="QFN465" s="18"/>
      <c r="QFW465" s="16"/>
      <c r="QFX465" s="17"/>
      <c r="QFY465" s="18"/>
      <c r="QGH465" s="16"/>
      <c r="QGI465" s="17"/>
      <c r="QGJ465" s="18"/>
      <c r="QGS465" s="16"/>
      <c r="QGT465" s="17"/>
      <c r="QGU465" s="18"/>
      <c r="QHD465" s="16"/>
      <c r="QHE465" s="17"/>
      <c r="QHF465" s="18"/>
      <c r="QHO465" s="16"/>
      <c r="QHP465" s="17"/>
      <c r="QHQ465" s="18"/>
      <c r="QHZ465" s="16"/>
      <c r="QIA465" s="17"/>
      <c r="QIB465" s="18"/>
      <c r="QIK465" s="16"/>
      <c r="QIL465" s="17"/>
      <c r="QIM465" s="18"/>
      <c r="QIV465" s="16"/>
      <c r="QIW465" s="17"/>
      <c r="QIX465" s="18"/>
      <c r="QJG465" s="16"/>
      <c r="QJH465" s="17"/>
      <c r="QJI465" s="18"/>
      <c r="QJR465" s="16"/>
      <c r="QJS465" s="17"/>
      <c r="QJT465" s="18"/>
      <c r="QKC465" s="16"/>
      <c r="QKD465" s="17"/>
      <c r="QKE465" s="18"/>
      <c r="QKN465" s="16"/>
      <c r="QKO465" s="17"/>
      <c r="QKP465" s="18"/>
      <c r="QKY465" s="16"/>
      <c r="QKZ465" s="17"/>
      <c r="QLA465" s="18"/>
      <c r="QLJ465" s="16"/>
      <c r="QLK465" s="17"/>
      <c r="QLL465" s="18"/>
      <c r="QLU465" s="16"/>
      <c r="QLV465" s="17"/>
      <c r="QLW465" s="18"/>
      <c r="QMF465" s="16"/>
      <c r="QMG465" s="17"/>
      <c r="QMH465" s="18"/>
      <c r="QMQ465" s="16"/>
      <c r="QMR465" s="17"/>
      <c r="QMS465" s="18"/>
      <c r="QNB465" s="16"/>
      <c r="QNC465" s="17"/>
      <c r="QND465" s="18"/>
      <c r="QNM465" s="16"/>
      <c r="QNN465" s="17"/>
      <c r="QNO465" s="18"/>
      <c r="QNX465" s="16"/>
      <c r="QNY465" s="17"/>
      <c r="QNZ465" s="18"/>
      <c r="QOI465" s="16"/>
      <c r="QOJ465" s="17"/>
      <c r="QOK465" s="18"/>
      <c r="QOT465" s="16"/>
      <c r="QOU465" s="17"/>
      <c r="QOV465" s="18"/>
      <c r="QPE465" s="16"/>
      <c r="QPF465" s="17"/>
      <c r="QPG465" s="18"/>
      <c r="QPP465" s="16"/>
      <c r="QPQ465" s="17"/>
      <c r="QPR465" s="18"/>
      <c r="QQA465" s="16"/>
      <c r="QQB465" s="17"/>
      <c r="QQC465" s="18"/>
      <c r="QQL465" s="16"/>
      <c r="QQM465" s="17"/>
      <c r="QQN465" s="18"/>
      <c r="QQW465" s="16"/>
      <c r="QQX465" s="17"/>
      <c r="QQY465" s="18"/>
      <c r="QRH465" s="16"/>
      <c r="QRI465" s="17"/>
      <c r="QRJ465" s="18"/>
      <c r="QRS465" s="16"/>
      <c r="QRT465" s="17"/>
      <c r="QRU465" s="18"/>
      <c r="QSD465" s="16"/>
      <c r="QSE465" s="17"/>
      <c r="QSF465" s="18"/>
      <c r="QSO465" s="16"/>
      <c r="QSP465" s="17"/>
      <c r="QSQ465" s="18"/>
      <c r="QSZ465" s="16"/>
      <c r="QTA465" s="17"/>
      <c r="QTB465" s="18"/>
      <c r="QTK465" s="16"/>
      <c r="QTL465" s="17"/>
      <c r="QTM465" s="18"/>
      <c r="QTV465" s="16"/>
      <c r="QTW465" s="17"/>
      <c r="QTX465" s="18"/>
      <c r="QUG465" s="16"/>
      <c r="QUH465" s="17"/>
      <c r="QUI465" s="18"/>
      <c r="QUR465" s="16"/>
      <c r="QUS465" s="17"/>
      <c r="QUT465" s="18"/>
      <c r="QVC465" s="16"/>
      <c r="QVD465" s="17"/>
      <c r="QVE465" s="18"/>
      <c r="QVN465" s="16"/>
      <c r="QVO465" s="17"/>
      <c r="QVP465" s="18"/>
      <c r="QVY465" s="16"/>
      <c r="QVZ465" s="17"/>
      <c r="QWA465" s="18"/>
      <c r="QWJ465" s="16"/>
      <c r="QWK465" s="17"/>
      <c r="QWL465" s="18"/>
      <c r="QWU465" s="16"/>
      <c r="QWV465" s="17"/>
      <c r="QWW465" s="18"/>
      <c r="QXF465" s="16"/>
      <c r="QXG465" s="17"/>
      <c r="QXH465" s="18"/>
      <c r="QXQ465" s="16"/>
      <c r="QXR465" s="17"/>
      <c r="QXS465" s="18"/>
      <c r="QYB465" s="16"/>
      <c r="QYC465" s="17"/>
      <c r="QYD465" s="18"/>
      <c r="QYM465" s="16"/>
      <c r="QYN465" s="17"/>
      <c r="QYO465" s="18"/>
      <c r="QYX465" s="16"/>
      <c r="QYY465" s="17"/>
      <c r="QYZ465" s="18"/>
      <c r="QZI465" s="16"/>
      <c r="QZJ465" s="17"/>
      <c r="QZK465" s="18"/>
      <c r="QZT465" s="16"/>
      <c r="QZU465" s="17"/>
      <c r="QZV465" s="18"/>
      <c r="RAE465" s="16"/>
      <c r="RAF465" s="17"/>
      <c r="RAG465" s="18"/>
      <c r="RAP465" s="16"/>
      <c r="RAQ465" s="17"/>
      <c r="RAR465" s="18"/>
      <c r="RBA465" s="16"/>
      <c r="RBB465" s="17"/>
      <c r="RBC465" s="18"/>
      <c r="RBL465" s="16"/>
      <c r="RBM465" s="17"/>
      <c r="RBN465" s="18"/>
      <c r="RBW465" s="16"/>
      <c r="RBX465" s="17"/>
      <c r="RBY465" s="18"/>
      <c r="RCH465" s="16"/>
      <c r="RCI465" s="17"/>
      <c r="RCJ465" s="18"/>
      <c r="RCS465" s="16"/>
      <c r="RCT465" s="17"/>
      <c r="RCU465" s="18"/>
      <c r="RDD465" s="16"/>
      <c r="RDE465" s="17"/>
      <c r="RDF465" s="18"/>
      <c r="RDO465" s="16"/>
      <c r="RDP465" s="17"/>
      <c r="RDQ465" s="18"/>
      <c r="RDZ465" s="16"/>
      <c r="REA465" s="17"/>
      <c r="REB465" s="18"/>
      <c r="REK465" s="16"/>
      <c r="REL465" s="17"/>
      <c r="REM465" s="18"/>
      <c r="REV465" s="16"/>
      <c r="REW465" s="17"/>
      <c r="REX465" s="18"/>
      <c r="RFG465" s="16"/>
      <c r="RFH465" s="17"/>
      <c r="RFI465" s="18"/>
      <c r="RFR465" s="16"/>
      <c r="RFS465" s="17"/>
      <c r="RFT465" s="18"/>
      <c r="RGC465" s="16"/>
      <c r="RGD465" s="17"/>
      <c r="RGE465" s="18"/>
      <c r="RGN465" s="16"/>
      <c r="RGO465" s="17"/>
      <c r="RGP465" s="18"/>
      <c r="RGY465" s="16"/>
      <c r="RGZ465" s="17"/>
      <c r="RHA465" s="18"/>
      <c r="RHJ465" s="16"/>
      <c r="RHK465" s="17"/>
      <c r="RHL465" s="18"/>
      <c r="RHU465" s="16"/>
      <c r="RHV465" s="17"/>
      <c r="RHW465" s="18"/>
      <c r="RIF465" s="16"/>
      <c r="RIG465" s="17"/>
      <c r="RIH465" s="18"/>
      <c r="RIQ465" s="16"/>
      <c r="RIR465" s="17"/>
      <c r="RIS465" s="18"/>
      <c r="RJB465" s="16"/>
      <c r="RJC465" s="17"/>
      <c r="RJD465" s="18"/>
      <c r="RJM465" s="16"/>
      <c r="RJN465" s="17"/>
      <c r="RJO465" s="18"/>
      <c r="RJX465" s="16"/>
      <c r="RJY465" s="17"/>
      <c r="RJZ465" s="18"/>
      <c r="RKI465" s="16"/>
      <c r="RKJ465" s="17"/>
      <c r="RKK465" s="18"/>
      <c r="RKT465" s="16"/>
      <c r="RKU465" s="17"/>
      <c r="RKV465" s="18"/>
      <c r="RLE465" s="16"/>
      <c r="RLF465" s="17"/>
      <c r="RLG465" s="18"/>
      <c r="RLP465" s="16"/>
      <c r="RLQ465" s="17"/>
      <c r="RLR465" s="18"/>
      <c r="RMA465" s="16"/>
      <c r="RMB465" s="17"/>
      <c r="RMC465" s="18"/>
      <c r="RML465" s="16"/>
      <c r="RMM465" s="17"/>
      <c r="RMN465" s="18"/>
      <c r="RMW465" s="16"/>
      <c r="RMX465" s="17"/>
      <c r="RMY465" s="18"/>
      <c r="RNH465" s="16"/>
      <c r="RNI465" s="17"/>
      <c r="RNJ465" s="18"/>
      <c r="RNS465" s="16"/>
      <c r="RNT465" s="17"/>
      <c r="RNU465" s="18"/>
      <c r="ROD465" s="16"/>
      <c r="ROE465" s="17"/>
      <c r="ROF465" s="18"/>
      <c r="ROO465" s="16"/>
      <c r="ROP465" s="17"/>
      <c r="ROQ465" s="18"/>
      <c r="ROZ465" s="16"/>
      <c r="RPA465" s="17"/>
      <c r="RPB465" s="18"/>
      <c r="RPK465" s="16"/>
      <c r="RPL465" s="17"/>
      <c r="RPM465" s="18"/>
      <c r="RPV465" s="16"/>
      <c r="RPW465" s="17"/>
      <c r="RPX465" s="18"/>
      <c r="RQG465" s="16"/>
      <c r="RQH465" s="17"/>
      <c r="RQI465" s="18"/>
      <c r="RQR465" s="16"/>
      <c r="RQS465" s="17"/>
      <c r="RQT465" s="18"/>
      <c r="RRC465" s="16"/>
      <c r="RRD465" s="17"/>
      <c r="RRE465" s="18"/>
      <c r="RRN465" s="16"/>
      <c r="RRO465" s="17"/>
      <c r="RRP465" s="18"/>
      <c r="RRY465" s="16"/>
      <c r="RRZ465" s="17"/>
      <c r="RSA465" s="18"/>
      <c r="RSJ465" s="16"/>
      <c r="RSK465" s="17"/>
      <c r="RSL465" s="18"/>
      <c r="RSU465" s="16"/>
      <c r="RSV465" s="17"/>
      <c r="RSW465" s="18"/>
      <c r="RTF465" s="16"/>
      <c r="RTG465" s="17"/>
      <c r="RTH465" s="18"/>
      <c r="RTQ465" s="16"/>
      <c r="RTR465" s="17"/>
      <c r="RTS465" s="18"/>
      <c r="RUB465" s="16"/>
      <c r="RUC465" s="17"/>
      <c r="RUD465" s="18"/>
      <c r="RUM465" s="16"/>
      <c r="RUN465" s="17"/>
      <c r="RUO465" s="18"/>
      <c r="RUX465" s="16"/>
      <c r="RUY465" s="17"/>
      <c r="RUZ465" s="18"/>
      <c r="RVI465" s="16"/>
      <c r="RVJ465" s="17"/>
      <c r="RVK465" s="18"/>
      <c r="RVT465" s="16"/>
      <c r="RVU465" s="17"/>
      <c r="RVV465" s="18"/>
      <c r="RWE465" s="16"/>
      <c r="RWF465" s="17"/>
      <c r="RWG465" s="18"/>
      <c r="RWP465" s="16"/>
      <c r="RWQ465" s="17"/>
      <c r="RWR465" s="18"/>
      <c r="RXA465" s="16"/>
      <c r="RXB465" s="17"/>
      <c r="RXC465" s="18"/>
      <c r="RXL465" s="16"/>
      <c r="RXM465" s="17"/>
      <c r="RXN465" s="18"/>
      <c r="RXW465" s="16"/>
      <c r="RXX465" s="17"/>
      <c r="RXY465" s="18"/>
      <c r="RYH465" s="16"/>
      <c r="RYI465" s="17"/>
      <c r="RYJ465" s="18"/>
      <c r="RYS465" s="16"/>
      <c r="RYT465" s="17"/>
      <c r="RYU465" s="18"/>
      <c r="RZD465" s="16"/>
      <c r="RZE465" s="17"/>
      <c r="RZF465" s="18"/>
      <c r="RZO465" s="16"/>
      <c r="RZP465" s="17"/>
      <c r="RZQ465" s="18"/>
      <c r="RZZ465" s="16"/>
      <c r="SAA465" s="17"/>
      <c r="SAB465" s="18"/>
      <c r="SAK465" s="16"/>
      <c r="SAL465" s="17"/>
      <c r="SAM465" s="18"/>
      <c r="SAV465" s="16"/>
      <c r="SAW465" s="17"/>
      <c r="SAX465" s="18"/>
      <c r="SBG465" s="16"/>
      <c r="SBH465" s="17"/>
      <c r="SBI465" s="18"/>
      <c r="SBR465" s="16"/>
      <c r="SBS465" s="17"/>
      <c r="SBT465" s="18"/>
      <c r="SCC465" s="16"/>
      <c r="SCD465" s="17"/>
      <c r="SCE465" s="18"/>
      <c r="SCN465" s="16"/>
      <c r="SCO465" s="17"/>
      <c r="SCP465" s="18"/>
      <c r="SCY465" s="16"/>
      <c r="SCZ465" s="17"/>
      <c r="SDA465" s="18"/>
      <c r="SDJ465" s="16"/>
      <c r="SDK465" s="17"/>
      <c r="SDL465" s="18"/>
      <c r="SDU465" s="16"/>
      <c r="SDV465" s="17"/>
      <c r="SDW465" s="18"/>
      <c r="SEF465" s="16"/>
      <c r="SEG465" s="17"/>
      <c r="SEH465" s="18"/>
      <c r="SEQ465" s="16"/>
      <c r="SER465" s="17"/>
      <c r="SES465" s="18"/>
      <c r="SFB465" s="16"/>
      <c r="SFC465" s="17"/>
      <c r="SFD465" s="18"/>
      <c r="SFM465" s="16"/>
      <c r="SFN465" s="17"/>
      <c r="SFO465" s="18"/>
      <c r="SFX465" s="16"/>
      <c r="SFY465" s="17"/>
      <c r="SFZ465" s="18"/>
      <c r="SGI465" s="16"/>
      <c r="SGJ465" s="17"/>
      <c r="SGK465" s="18"/>
      <c r="SGT465" s="16"/>
      <c r="SGU465" s="17"/>
      <c r="SGV465" s="18"/>
      <c r="SHE465" s="16"/>
      <c r="SHF465" s="17"/>
      <c r="SHG465" s="18"/>
      <c r="SHP465" s="16"/>
      <c r="SHQ465" s="17"/>
      <c r="SHR465" s="18"/>
      <c r="SIA465" s="16"/>
      <c r="SIB465" s="17"/>
      <c r="SIC465" s="18"/>
      <c r="SIL465" s="16"/>
      <c r="SIM465" s="17"/>
      <c r="SIN465" s="18"/>
      <c r="SIW465" s="16"/>
      <c r="SIX465" s="17"/>
      <c r="SIY465" s="18"/>
      <c r="SJH465" s="16"/>
      <c r="SJI465" s="17"/>
      <c r="SJJ465" s="18"/>
      <c r="SJS465" s="16"/>
      <c r="SJT465" s="17"/>
      <c r="SJU465" s="18"/>
      <c r="SKD465" s="16"/>
      <c r="SKE465" s="17"/>
      <c r="SKF465" s="18"/>
      <c r="SKO465" s="16"/>
      <c r="SKP465" s="17"/>
      <c r="SKQ465" s="18"/>
      <c r="SKZ465" s="16"/>
      <c r="SLA465" s="17"/>
      <c r="SLB465" s="18"/>
      <c r="SLK465" s="16"/>
      <c r="SLL465" s="17"/>
      <c r="SLM465" s="18"/>
      <c r="SLV465" s="16"/>
      <c r="SLW465" s="17"/>
      <c r="SLX465" s="18"/>
      <c r="SMG465" s="16"/>
      <c r="SMH465" s="17"/>
      <c r="SMI465" s="18"/>
      <c r="SMR465" s="16"/>
      <c r="SMS465" s="17"/>
      <c r="SMT465" s="18"/>
      <c r="SNC465" s="16"/>
      <c r="SND465" s="17"/>
      <c r="SNE465" s="18"/>
      <c r="SNN465" s="16"/>
      <c r="SNO465" s="17"/>
      <c r="SNP465" s="18"/>
      <c r="SNY465" s="16"/>
      <c r="SNZ465" s="17"/>
      <c r="SOA465" s="18"/>
      <c r="SOJ465" s="16"/>
      <c r="SOK465" s="17"/>
      <c r="SOL465" s="18"/>
      <c r="SOU465" s="16"/>
      <c r="SOV465" s="17"/>
      <c r="SOW465" s="18"/>
      <c r="SPF465" s="16"/>
      <c r="SPG465" s="17"/>
      <c r="SPH465" s="18"/>
      <c r="SPQ465" s="16"/>
      <c r="SPR465" s="17"/>
      <c r="SPS465" s="18"/>
      <c r="SQB465" s="16"/>
      <c r="SQC465" s="17"/>
      <c r="SQD465" s="18"/>
      <c r="SQM465" s="16"/>
      <c r="SQN465" s="17"/>
      <c r="SQO465" s="18"/>
      <c r="SQX465" s="16"/>
      <c r="SQY465" s="17"/>
      <c r="SQZ465" s="18"/>
      <c r="SRI465" s="16"/>
      <c r="SRJ465" s="17"/>
      <c r="SRK465" s="18"/>
      <c r="SRT465" s="16"/>
      <c r="SRU465" s="17"/>
      <c r="SRV465" s="18"/>
      <c r="SSE465" s="16"/>
      <c r="SSF465" s="17"/>
      <c r="SSG465" s="18"/>
      <c r="SSP465" s="16"/>
      <c r="SSQ465" s="17"/>
      <c r="SSR465" s="18"/>
      <c r="STA465" s="16"/>
      <c r="STB465" s="17"/>
      <c r="STC465" s="18"/>
      <c r="STL465" s="16"/>
      <c r="STM465" s="17"/>
      <c r="STN465" s="18"/>
      <c r="STW465" s="16"/>
      <c r="STX465" s="17"/>
      <c r="STY465" s="18"/>
      <c r="SUH465" s="16"/>
      <c r="SUI465" s="17"/>
      <c r="SUJ465" s="18"/>
      <c r="SUS465" s="16"/>
      <c r="SUT465" s="17"/>
      <c r="SUU465" s="18"/>
      <c r="SVD465" s="16"/>
      <c r="SVE465" s="17"/>
      <c r="SVF465" s="18"/>
      <c r="SVO465" s="16"/>
      <c r="SVP465" s="17"/>
      <c r="SVQ465" s="18"/>
      <c r="SVZ465" s="16"/>
      <c r="SWA465" s="17"/>
      <c r="SWB465" s="18"/>
      <c r="SWK465" s="16"/>
      <c r="SWL465" s="17"/>
      <c r="SWM465" s="18"/>
      <c r="SWV465" s="16"/>
      <c r="SWW465" s="17"/>
      <c r="SWX465" s="18"/>
      <c r="SXG465" s="16"/>
      <c r="SXH465" s="17"/>
      <c r="SXI465" s="18"/>
      <c r="SXR465" s="16"/>
      <c r="SXS465" s="17"/>
      <c r="SXT465" s="18"/>
      <c r="SYC465" s="16"/>
      <c r="SYD465" s="17"/>
      <c r="SYE465" s="18"/>
      <c r="SYN465" s="16"/>
      <c r="SYO465" s="17"/>
      <c r="SYP465" s="18"/>
      <c r="SYY465" s="16"/>
      <c r="SYZ465" s="17"/>
      <c r="SZA465" s="18"/>
      <c r="SZJ465" s="16"/>
      <c r="SZK465" s="17"/>
      <c r="SZL465" s="18"/>
      <c r="SZU465" s="16"/>
      <c r="SZV465" s="17"/>
      <c r="SZW465" s="18"/>
      <c r="TAF465" s="16"/>
      <c r="TAG465" s="17"/>
      <c r="TAH465" s="18"/>
      <c r="TAQ465" s="16"/>
      <c r="TAR465" s="17"/>
      <c r="TAS465" s="18"/>
      <c r="TBB465" s="16"/>
      <c r="TBC465" s="17"/>
      <c r="TBD465" s="18"/>
      <c r="TBM465" s="16"/>
      <c r="TBN465" s="17"/>
      <c r="TBO465" s="18"/>
      <c r="TBX465" s="16"/>
      <c r="TBY465" s="17"/>
      <c r="TBZ465" s="18"/>
      <c r="TCI465" s="16"/>
      <c r="TCJ465" s="17"/>
      <c r="TCK465" s="18"/>
      <c r="TCT465" s="16"/>
      <c r="TCU465" s="17"/>
      <c r="TCV465" s="18"/>
      <c r="TDE465" s="16"/>
      <c r="TDF465" s="17"/>
      <c r="TDG465" s="18"/>
      <c r="TDP465" s="16"/>
      <c r="TDQ465" s="17"/>
      <c r="TDR465" s="18"/>
      <c r="TEA465" s="16"/>
      <c r="TEB465" s="17"/>
      <c r="TEC465" s="18"/>
      <c r="TEL465" s="16"/>
      <c r="TEM465" s="17"/>
      <c r="TEN465" s="18"/>
      <c r="TEW465" s="16"/>
      <c r="TEX465" s="17"/>
      <c r="TEY465" s="18"/>
      <c r="TFH465" s="16"/>
      <c r="TFI465" s="17"/>
      <c r="TFJ465" s="18"/>
      <c r="TFS465" s="16"/>
      <c r="TFT465" s="17"/>
      <c r="TFU465" s="18"/>
      <c r="TGD465" s="16"/>
      <c r="TGE465" s="17"/>
      <c r="TGF465" s="18"/>
      <c r="TGO465" s="16"/>
      <c r="TGP465" s="17"/>
      <c r="TGQ465" s="18"/>
      <c r="TGZ465" s="16"/>
      <c r="THA465" s="17"/>
      <c r="THB465" s="18"/>
      <c r="THK465" s="16"/>
      <c r="THL465" s="17"/>
      <c r="THM465" s="18"/>
      <c r="THV465" s="16"/>
      <c r="THW465" s="17"/>
      <c r="THX465" s="18"/>
      <c r="TIG465" s="16"/>
      <c r="TIH465" s="17"/>
      <c r="TII465" s="18"/>
      <c r="TIR465" s="16"/>
      <c r="TIS465" s="17"/>
      <c r="TIT465" s="18"/>
      <c r="TJC465" s="16"/>
      <c r="TJD465" s="17"/>
      <c r="TJE465" s="18"/>
      <c r="TJN465" s="16"/>
      <c r="TJO465" s="17"/>
      <c r="TJP465" s="18"/>
      <c r="TJY465" s="16"/>
      <c r="TJZ465" s="17"/>
      <c r="TKA465" s="18"/>
      <c r="TKJ465" s="16"/>
      <c r="TKK465" s="17"/>
      <c r="TKL465" s="18"/>
      <c r="TKU465" s="16"/>
      <c r="TKV465" s="17"/>
      <c r="TKW465" s="18"/>
      <c r="TLF465" s="16"/>
      <c r="TLG465" s="17"/>
      <c r="TLH465" s="18"/>
      <c r="TLQ465" s="16"/>
      <c r="TLR465" s="17"/>
      <c r="TLS465" s="18"/>
      <c r="TMB465" s="16"/>
      <c r="TMC465" s="17"/>
      <c r="TMD465" s="18"/>
      <c r="TMM465" s="16"/>
      <c r="TMN465" s="17"/>
      <c r="TMO465" s="18"/>
      <c r="TMX465" s="16"/>
      <c r="TMY465" s="17"/>
      <c r="TMZ465" s="18"/>
      <c r="TNI465" s="16"/>
      <c r="TNJ465" s="17"/>
      <c r="TNK465" s="18"/>
      <c r="TNT465" s="16"/>
      <c r="TNU465" s="17"/>
      <c r="TNV465" s="18"/>
      <c r="TOE465" s="16"/>
      <c r="TOF465" s="17"/>
      <c r="TOG465" s="18"/>
      <c r="TOP465" s="16"/>
      <c r="TOQ465" s="17"/>
      <c r="TOR465" s="18"/>
      <c r="TPA465" s="16"/>
      <c r="TPB465" s="17"/>
      <c r="TPC465" s="18"/>
      <c r="TPL465" s="16"/>
      <c r="TPM465" s="17"/>
      <c r="TPN465" s="18"/>
      <c r="TPW465" s="16"/>
      <c r="TPX465" s="17"/>
      <c r="TPY465" s="18"/>
      <c r="TQH465" s="16"/>
      <c r="TQI465" s="17"/>
      <c r="TQJ465" s="18"/>
      <c r="TQS465" s="16"/>
      <c r="TQT465" s="17"/>
      <c r="TQU465" s="18"/>
      <c r="TRD465" s="16"/>
      <c r="TRE465" s="17"/>
      <c r="TRF465" s="18"/>
      <c r="TRO465" s="16"/>
      <c r="TRP465" s="17"/>
      <c r="TRQ465" s="18"/>
      <c r="TRZ465" s="16"/>
      <c r="TSA465" s="17"/>
      <c r="TSB465" s="18"/>
      <c r="TSK465" s="16"/>
      <c r="TSL465" s="17"/>
      <c r="TSM465" s="18"/>
      <c r="TSV465" s="16"/>
      <c r="TSW465" s="17"/>
      <c r="TSX465" s="18"/>
      <c r="TTG465" s="16"/>
      <c r="TTH465" s="17"/>
      <c r="TTI465" s="18"/>
      <c r="TTR465" s="16"/>
      <c r="TTS465" s="17"/>
      <c r="TTT465" s="18"/>
      <c r="TUC465" s="16"/>
      <c r="TUD465" s="17"/>
      <c r="TUE465" s="18"/>
      <c r="TUN465" s="16"/>
      <c r="TUO465" s="17"/>
      <c r="TUP465" s="18"/>
      <c r="TUY465" s="16"/>
      <c r="TUZ465" s="17"/>
      <c r="TVA465" s="18"/>
      <c r="TVJ465" s="16"/>
      <c r="TVK465" s="17"/>
      <c r="TVL465" s="18"/>
      <c r="TVU465" s="16"/>
      <c r="TVV465" s="17"/>
      <c r="TVW465" s="18"/>
      <c r="TWF465" s="16"/>
      <c r="TWG465" s="17"/>
      <c r="TWH465" s="18"/>
      <c r="TWQ465" s="16"/>
      <c r="TWR465" s="17"/>
      <c r="TWS465" s="18"/>
      <c r="TXB465" s="16"/>
      <c r="TXC465" s="17"/>
      <c r="TXD465" s="18"/>
      <c r="TXM465" s="16"/>
      <c r="TXN465" s="17"/>
      <c r="TXO465" s="18"/>
      <c r="TXX465" s="16"/>
      <c r="TXY465" s="17"/>
      <c r="TXZ465" s="18"/>
      <c r="TYI465" s="16"/>
      <c r="TYJ465" s="17"/>
      <c r="TYK465" s="18"/>
      <c r="TYT465" s="16"/>
      <c r="TYU465" s="17"/>
      <c r="TYV465" s="18"/>
      <c r="TZE465" s="16"/>
      <c r="TZF465" s="17"/>
      <c r="TZG465" s="18"/>
      <c r="TZP465" s="16"/>
      <c r="TZQ465" s="17"/>
      <c r="TZR465" s="18"/>
      <c r="UAA465" s="16"/>
      <c r="UAB465" s="17"/>
      <c r="UAC465" s="18"/>
      <c r="UAL465" s="16"/>
      <c r="UAM465" s="17"/>
      <c r="UAN465" s="18"/>
      <c r="UAW465" s="16"/>
      <c r="UAX465" s="17"/>
      <c r="UAY465" s="18"/>
      <c r="UBH465" s="16"/>
      <c r="UBI465" s="17"/>
      <c r="UBJ465" s="18"/>
      <c r="UBS465" s="16"/>
      <c r="UBT465" s="17"/>
      <c r="UBU465" s="18"/>
      <c r="UCD465" s="16"/>
      <c r="UCE465" s="17"/>
      <c r="UCF465" s="18"/>
      <c r="UCO465" s="16"/>
      <c r="UCP465" s="17"/>
      <c r="UCQ465" s="18"/>
      <c r="UCZ465" s="16"/>
      <c r="UDA465" s="17"/>
      <c r="UDB465" s="18"/>
      <c r="UDK465" s="16"/>
      <c r="UDL465" s="17"/>
      <c r="UDM465" s="18"/>
      <c r="UDV465" s="16"/>
      <c r="UDW465" s="17"/>
      <c r="UDX465" s="18"/>
      <c r="UEG465" s="16"/>
      <c r="UEH465" s="17"/>
      <c r="UEI465" s="18"/>
      <c r="UER465" s="16"/>
      <c r="UES465" s="17"/>
      <c r="UET465" s="18"/>
      <c r="UFC465" s="16"/>
      <c r="UFD465" s="17"/>
      <c r="UFE465" s="18"/>
      <c r="UFN465" s="16"/>
      <c r="UFO465" s="17"/>
      <c r="UFP465" s="18"/>
      <c r="UFY465" s="16"/>
      <c r="UFZ465" s="17"/>
      <c r="UGA465" s="18"/>
      <c r="UGJ465" s="16"/>
      <c r="UGK465" s="17"/>
      <c r="UGL465" s="18"/>
      <c r="UGU465" s="16"/>
      <c r="UGV465" s="17"/>
      <c r="UGW465" s="18"/>
      <c r="UHF465" s="16"/>
      <c r="UHG465" s="17"/>
      <c r="UHH465" s="18"/>
      <c r="UHQ465" s="16"/>
      <c r="UHR465" s="17"/>
      <c r="UHS465" s="18"/>
      <c r="UIB465" s="16"/>
      <c r="UIC465" s="17"/>
      <c r="UID465" s="18"/>
      <c r="UIM465" s="16"/>
      <c r="UIN465" s="17"/>
      <c r="UIO465" s="18"/>
      <c r="UIX465" s="16"/>
      <c r="UIY465" s="17"/>
      <c r="UIZ465" s="18"/>
      <c r="UJI465" s="16"/>
      <c r="UJJ465" s="17"/>
      <c r="UJK465" s="18"/>
      <c r="UJT465" s="16"/>
      <c r="UJU465" s="17"/>
      <c r="UJV465" s="18"/>
      <c r="UKE465" s="16"/>
      <c r="UKF465" s="17"/>
      <c r="UKG465" s="18"/>
      <c r="UKP465" s="16"/>
      <c r="UKQ465" s="17"/>
      <c r="UKR465" s="18"/>
      <c r="ULA465" s="16"/>
      <c r="ULB465" s="17"/>
      <c r="ULC465" s="18"/>
      <c r="ULL465" s="16"/>
      <c r="ULM465" s="17"/>
      <c r="ULN465" s="18"/>
      <c r="ULW465" s="16"/>
      <c r="ULX465" s="17"/>
      <c r="ULY465" s="18"/>
      <c r="UMH465" s="16"/>
      <c r="UMI465" s="17"/>
      <c r="UMJ465" s="18"/>
      <c r="UMS465" s="16"/>
      <c r="UMT465" s="17"/>
      <c r="UMU465" s="18"/>
      <c r="UND465" s="16"/>
      <c r="UNE465" s="17"/>
      <c r="UNF465" s="18"/>
      <c r="UNO465" s="16"/>
      <c r="UNP465" s="17"/>
      <c r="UNQ465" s="18"/>
      <c r="UNZ465" s="16"/>
      <c r="UOA465" s="17"/>
      <c r="UOB465" s="18"/>
      <c r="UOK465" s="16"/>
      <c r="UOL465" s="17"/>
      <c r="UOM465" s="18"/>
      <c r="UOV465" s="16"/>
      <c r="UOW465" s="17"/>
      <c r="UOX465" s="18"/>
      <c r="UPG465" s="16"/>
      <c r="UPH465" s="17"/>
      <c r="UPI465" s="18"/>
      <c r="UPR465" s="16"/>
      <c r="UPS465" s="17"/>
      <c r="UPT465" s="18"/>
      <c r="UQC465" s="16"/>
      <c r="UQD465" s="17"/>
      <c r="UQE465" s="18"/>
      <c r="UQN465" s="16"/>
      <c r="UQO465" s="17"/>
      <c r="UQP465" s="18"/>
      <c r="UQY465" s="16"/>
      <c r="UQZ465" s="17"/>
      <c r="URA465" s="18"/>
      <c r="URJ465" s="16"/>
      <c r="URK465" s="17"/>
      <c r="URL465" s="18"/>
      <c r="URU465" s="16"/>
      <c r="URV465" s="17"/>
      <c r="URW465" s="18"/>
      <c r="USF465" s="16"/>
      <c r="USG465" s="17"/>
      <c r="USH465" s="18"/>
      <c r="USQ465" s="16"/>
      <c r="USR465" s="17"/>
      <c r="USS465" s="18"/>
      <c r="UTB465" s="16"/>
      <c r="UTC465" s="17"/>
      <c r="UTD465" s="18"/>
      <c r="UTM465" s="16"/>
      <c r="UTN465" s="17"/>
      <c r="UTO465" s="18"/>
      <c r="UTX465" s="16"/>
      <c r="UTY465" s="17"/>
      <c r="UTZ465" s="18"/>
      <c r="UUI465" s="16"/>
      <c r="UUJ465" s="17"/>
      <c r="UUK465" s="18"/>
      <c r="UUT465" s="16"/>
      <c r="UUU465" s="17"/>
      <c r="UUV465" s="18"/>
      <c r="UVE465" s="16"/>
      <c r="UVF465" s="17"/>
      <c r="UVG465" s="18"/>
      <c r="UVP465" s="16"/>
      <c r="UVQ465" s="17"/>
      <c r="UVR465" s="18"/>
      <c r="UWA465" s="16"/>
      <c r="UWB465" s="17"/>
      <c r="UWC465" s="18"/>
      <c r="UWL465" s="16"/>
      <c r="UWM465" s="17"/>
      <c r="UWN465" s="18"/>
      <c r="UWW465" s="16"/>
      <c r="UWX465" s="17"/>
      <c r="UWY465" s="18"/>
      <c r="UXH465" s="16"/>
      <c r="UXI465" s="17"/>
      <c r="UXJ465" s="18"/>
      <c r="UXS465" s="16"/>
      <c r="UXT465" s="17"/>
      <c r="UXU465" s="18"/>
      <c r="UYD465" s="16"/>
      <c r="UYE465" s="17"/>
      <c r="UYF465" s="18"/>
      <c r="UYO465" s="16"/>
      <c r="UYP465" s="17"/>
      <c r="UYQ465" s="18"/>
      <c r="UYZ465" s="16"/>
      <c r="UZA465" s="17"/>
      <c r="UZB465" s="18"/>
      <c r="UZK465" s="16"/>
      <c r="UZL465" s="17"/>
      <c r="UZM465" s="18"/>
      <c r="UZV465" s="16"/>
      <c r="UZW465" s="17"/>
      <c r="UZX465" s="18"/>
      <c r="VAG465" s="16"/>
      <c r="VAH465" s="17"/>
      <c r="VAI465" s="18"/>
      <c r="VAR465" s="16"/>
      <c r="VAS465" s="17"/>
      <c r="VAT465" s="18"/>
      <c r="VBC465" s="16"/>
      <c r="VBD465" s="17"/>
      <c r="VBE465" s="18"/>
      <c r="VBN465" s="16"/>
      <c r="VBO465" s="17"/>
      <c r="VBP465" s="18"/>
      <c r="VBY465" s="16"/>
      <c r="VBZ465" s="17"/>
      <c r="VCA465" s="18"/>
      <c r="VCJ465" s="16"/>
      <c r="VCK465" s="17"/>
      <c r="VCL465" s="18"/>
      <c r="VCU465" s="16"/>
      <c r="VCV465" s="17"/>
      <c r="VCW465" s="18"/>
      <c r="VDF465" s="16"/>
      <c r="VDG465" s="17"/>
      <c r="VDH465" s="18"/>
      <c r="VDQ465" s="16"/>
      <c r="VDR465" s="17"/>
      <c r="VDS465" s="18"/>
      <c r="VEB465" s="16"/>
      <c r="VEC465" s="17"/>
      <c r="VED465" s="18"/>
      <c r="VEM465" s="16"/>
      <c r="VEN465" s="17"/>
      <c r="VEO465" s="18"/>
      <c r="VEX465" s="16"/>
      <c r="VEY465" s="17"/>
      <c r="VEZ465" s="18"/>
      <c r="VFI465" s="16"/>
      <c r="VFJ465" s="17"/>
      <c r="VFK465" s="18"/>
      <c r="VFT465" s="16"/>
      <c r="VFU465" s="17"/>
      <c r="VFV465" s="18"/>
      <c r="VGE465" s="16"/>
      <c r="VGF465" s="17"/>
      <c r="VGG465" s="18"/>
      <c r="VGP465" s="16"/>
      <c r="VGQ465" s="17"/>
      <c r="VGR465" s="18"/>
      <c r="VHA465" s="16"/>
      <c r="VHB465" s="17"/>
      <c r="VHC465" s="18"/>
      <c r="VHL465" s="16"/>
      <c r="VHM465" s="17"/>
      <c r="VHN465" s="18"/>
      <c r="VHW465" s="16"/>
      <c r="VHX465" s="17"/>
      <c r="VHY465" s="18"/>
      <c r="VIH465" s="16"/>
      <c r="VII465" s="17"/>
      <c r="VIJ465" s="18"/>
      <c r="VIS465" s="16"/>
      <c r="VIT465" s="17"/>
      <c r="VIU465" s="18"/>
      <c r="VJD465" s="16"/>
      <c r="VJE465" s="17"/>
      <c r="VJF465" s="18"/>
      <c r="VJO465" s="16"/>
      <c r="VJP465" s="17"/>
      <c r="VJQ465" s="18"/>
      <c r="VJZ465" s="16"/>
      <c r="VKA465" s="17"/>
      <c r="VKB465" s="18"/>
      <c r="VKK465" s="16"/>
      <c r="VKL465" s="17"/>
      <c r="VKM465" s="18"/>
      <c r="VKV465" s="16"/>
      <c r="VKW465" s="17"/>
      <c r="VKX465" s="18"/>
      <c r="VLG465" s="16"/>
      <c r="VLH465" s="17"/>
      <c r="VLI465" s="18"/>
      <c r="VLR465" s="16"/>
      <c r="VLS465" s="17"/>
      <c r="VLT465" s="18"/>
      <c r="VMC465" s="16"/>
      <c r="VMD465" s="17"/>
      <c r="VME465" s="18"/>
      <c r="VMN465" s="16"/>
      <c r="VMO465" s="17"/>
      <c r="VMP465" s="18"/>
      <c r="VMY465" s="16"/>
      <c r="VMZ465" s="17"/>
      <c r="VNA465" s="18"/>
      <c r="VNJ465" s="16"/>
      <c r="VNK465" s="17"/>
      <c r="VNL465" s="18"/>
      <c r="VNU465" s="16"/>
      <c r="VNV465" s="17"/>
      <c r="VNW465" s="18"/>
      <c r="VOF465" s="16"/>
      <c r="VOG465" s="17"/>
      <c r="VOH465" s="18"/>
      <c r="VOQ465" s="16"/>
      <c r="VOR465" s="17"/>
      <c r="VOS465" s="18"/>
      <c r="VPB465" s="16"/>
      <c r="VPC465" s="17"/>
      <c r="VPD465" s="18"/>
      <c r="VPM465" s="16"/>
      <c r="VPN465" s="17"/>
      <c r="VPO465" s="18"/>
      <c r="VPX465" s="16"/>
      <c r="VPY465" s="17"/>
      <c r="VPZ465" s="18"/>
      <c r="VQI465" s="16"/>
      <c r="VQJ465" s="17"/>
      <c r="VQK465" s="18"/>
      <c r="VQT465" s="16"/>
      <c r="VQU465" s="17"/>
      <c r="VQV465" s="18"/>
      <c r="VRE465" s="16"/>
      <c r="VRF465" s="17"/>
      <c r="VRG465" s="18"/>
      <c r="VRP465" s="16"/>
      <c r="VRQ465" s="17"/>
      <c r="VRR465" s="18"/>
      <c r="VSA465" s="16"/>
      <c r="VSB465" s="17"/>
      <c r="VSC465" s="18"/>
      <c r="VSL465" s="16"/>
      <c r="VSM465" s="17"/>
      <c r="VSN465" s="18"/>
      <c r="VSW465" s="16"/>
      <c r="VSX465" s="17"/>
      <c r="VSY465" s="18"/>
      <c r="VTH465" s="16"/>
      <c r="VTI465" s="17"/>
      <c r="VTJ465" s="18"/>
      <c r="VTS465" s="16"/>
      <c r="VTT465" s="17"/>
      <c r="VTU465" s="18"/>
      <c r="VUD465" s="16"/>
      <c r="VUE465" s="17"/>
      <c r="VUF465" s="18"/>
      <c r="VUO465" s="16"/>
      <c r="VUP465" s="17"/>
      <c r="VUQ465" s="18"/>
      <c r="VUZ465" s="16"/>
      <c r="VVA465" s="17"/>
      <c r="VVB465" s="18"/>
      <c r="VVK465" s="16"/>
      <c r="VVL465" s="17"/>
      <c r="VVM465" s="18"/>
      <c r="VVV465" s="16"/>
      <c r="VVW465" s="17"/>
      <c r="VVX465" s="18"/>
      <c r="VWG465" s="16"/>
      <c r="VWH465" s="17"/>
      <c r="VWI465" s="18"/>
      <c r="VWR465" s="16"/>
      <c r="VWS465" s="17"/>
      <c r="VWT465" s="18"/>
      <c r="VXC465" s="16"/>
      <c r="VXD465" s="17"/>
      <c r="VXE465" s="18"/>
      <c r="VXN465" s="16"/>
      <c r="VXO465" s="17"/>
      <c r="VXP465" s="18"/>
      <c r="VXY465" s="16"/>
      <c r="VXZ465" s="17"/>
      <c r="VYA465" s="18"/>
      <c r="VYJ465" s="16"/>
      <c r="VYK465" s="17"/>
      <c r="VYL465" s="18"/>
      <c r="VYU465" s="16"/>
      <c r="VYV465" s="17"/>
      <c r="VYW465" s="18"/>
      <c r="VZF465" s="16"/>
      <c r="VZG465" s="17"/>
      <c r="VZH465" s="18"/>
      <c r="VZQ465" s="16"/>
      <c r="VZR465" s="17"/>
      <c r="VZS465" s="18"/>
      <c r="WAB465" s="16"/>
      <c r="WAC465" s="17"/>
      <c r="WAD465" s="18"/>
      <c r="WAM465" s="16"/>
      <c r="WAN465" s="17"/>
      <c r="WAO465" s="18"/>
      <c r="WAX465" s="16"/>
      <c r="WAY465" s="17"/>
      <c r="WAZ465" s="18"/>
      <c r="WBI465" s="16"/>
      <c r="WBJ465" s="17"/>
      <c r="WBK465" s="18"/>
      <c r="WBT465" s="16"/>
      <c r="WBU465" s="17"/>
      <c r="WBV465" s="18"/>
      <c r="WCE465" s="16"/>
      <c r="WCF465" s="17"/>
      <c r="WCG465" s="18"/>
      <c r="WCP465" s="16"/>
      <c r="WCQ465" s="17"/>
      <c r="WCR465" s="18"/>
      <c r="WDA465" s="16"/>
      <c r="WDB465" s="17"/>
      <c r="WDC465" s="18"/>
      <c r="WDL465" s="16"/>
      <c r="WDM465" s="17"/>
      <c r="WDN465" s="18"/>
      <c r="WDW465" s="16"/>
      <c r="WDX465" s="17"/>
      <c r="WDY465" s="18"/>
      <c r="WEH465" s="16"/>
      <c r="WEI465" s="17"/>
      <c r="WEJ465" s="18"/>
      <c r="WES465" s="16"/>
      <c r="WET465" s="17"/>
      <c r="WEU465" s="18"/>
      <c r="WFD465" s="16"/>
      <c r="WFE465" s="17"/>
      <c r="WFF465" s="18"/>
      <c r="WFO465" s="16"/>
      <c r="WFP465" s="17"/>
      <c r="WFQ465" s="18"/>
      <c r="WFZ465" s="16"/>
      <c r="WGA465" s="17"/>
      <c r="WGB465" s="18"/>
      <c r="WGK465" s="16"/>
      <c r="WGL465" s="17"/>
      <c r="WGM465" s="18"/>
      <c r="WGV465" s="16"/>
      <c r="WGW465" s="17"/>
      <c r="WGX465" s="18"/>
      <c r="WHG465" s="16"/>
      <c r="WHH465" s="17"/>
      <c r="WHI465" s="18"/>
      <c r="WHR465" s="16"/>
      <c r="WHS465" s="17"/>
      <c r="WHT465" s="18"/>
      <c r="WIC465" s="16"/>
      <c r="WID465" s="17"/>
      <c r="WIE465" s="18"/>
      <c r="WIN465" s="16"/>
      <c r="WIO465" s="17"/>
      <c r="WIP465" s="18"/>
      <c r="WIY465" s="16"/>
      <c r="WIZ465" s="17"/>
      <c r="WJA465" s="18"/>
      <c r="WJJ465" s="16"/>
      <c r="WJK465" s="17"/>
      <c r="WJL465" s="18"/>
      <c r="WJU465" s="16"/>
      <c r="WJV465" s="17"/>
      <c r="WJW465" s="18"/>
      <c r="WKF465" s="16"/>
      <c r="WKG465" s="17"/>
      <c r="WKH465" s="18"/>
      <c r="WKQ465" s="16"/>
      <c r="WKR465" s="17"/>
      <c r="WKS465" s="18"/>
      <c r="WLB465" s="16"/>
      <c r="WLC465" s="17"/>
      <c r="WLD465" s="18"/>
      <c r="WLM465" s="16"/>
      <c r="WLN465" s="17"/>
      <c r="WLO465" s="18"/>
      <c r="WLX465" s="16"/>
      <c r="WLY465" s="17"/>
      <c r="WLZ465" s="18"/>
      <c r="WMI465" s="16"/>
      <c r="WMJ465" s="17"/>
      <c r="WMK465" s="18"/>
      <c r="WMT465" s="16"/>
      <c r="WMU465" s="17"/>
      <c r="WMV465" s="18"/>
      <c r="WNE465" s="16"/>
      <c r="WNF465" s="17"/>
      <c r="WNG465" s="18"/>
      <c r="WNP465" s="16"/>
      <c r="WNQ465" s="17"/>
      <c r="WNR465" s="18"/>
      <c r="WOA465" s="16"/>
      <c r="WOB465" s="17"/>
      <c r="WOC465" s="18"/>
      <c r="WOL465" s="16"/>
      <c r="WOM465" s="17"/>
      <c r="WON465" s="18"/>
      <c r="WOW465" s="16"/>
      <c r="WOX465" s="17"/>
      <c r="WOY465" s="18"/>
      <c r="WPH465" s="16"/>
      <c r="WPI465" s="17"/>
      <c r="WPJ465" s="18"/>
      <c r="WPS465" s="16"/>
      <c r="WPT465" s="17"/>
      <c r="WPU465" s="18"/>
      <c r="WQD465" s="16"/>
      <c r="WQE465" s="17"/>
      <c r="WQF465" s="18"/>
      <c r="WQO465" s="16"/>
      <c r="WQP465" s="17"/>
      <c r="WQQ465" s="18"/>
      <c r="WQZ465" s="16"/>
      <c r="WRA465" s="17"/>
      <c r="WRB465" s="18"/>
      <c r="WRK465" s="16"/>
      <c r="WRL465" s="17"/>
      <c r="WRM465" s="18"/>
      <c r="WRV465" s="16"/>
      <c r="WRW465" s="17"/>
      <c r="WRX465" s="18"/>
      <c r="WSG465" s="16"/>
      <c r="WSH465" s="17"/>
      <c r="WSI465" s="18"/>
      <c r="WSR465" s="16"/>
      <c r="WSS465" s="17"/>
      <c r="WST465" s="18"/>
      <c r="WTC465" s="16"/>
      <c r="WTD465" s="17"/>
      <c r="WTE465" s="18"/>
      <c r="WTN465" s="16"/>
      <c r="WTO465" s="17"/>
      <c r="WTP465" s="18"/>
      <c r="WTY465" s="16"/>
      <c r="WTZ465" s="17"/>
      <c r="WUA465" s="18"/>
      <c r="WUJ465" s="16"/>
      <c r="WUK465" s="17"/>
      <c r="WUL465" s="18"/>
      <c r="WUU465" s="16"/>
      <c r="WUV465" s="17"/>
      <c r="WUW465" s="18"/>
      <c r="WVF465" s="16"/>
      <c r="WVG465" s="17"/>
      <c r="WVH465" s="18"/>
      <c r="WVQ465" s="16"/>
      <c r="WVR465" s="17"/>
      <c r="WVS465" s="18"/>
      <c r="WWB465" s="16"/>
      <c r="WWC465" s="17"/>
      <c r="WWD465" s="18"/>
      <c r="WWM465" s="16"/>
      <c r="WWN465" s="17"/>
      <c r="WWO465" s="18"/>
      <c r="WWX465" s="16"/>
      <c r="WWY465" s="17"/>
      <c r="WWZ465" s="18"/>
      <c r="WXI465" s="16"/>
      <c r="WXJ465" s="17"/>
      <c r="WXK465" s="18"/>
      <c r="WXT465" s="16"/>
      <c r="WXU465" s="17"/>
      <c r="WXV465" s="18"/>
      <c r="WYE465" s="16"/>
      <c r="WYF465" s="17"/>
      <c r="WYG465" s="18"/>
      <c r="WYP465" s="16"/>
      <c r="WYQ465" s="17"/>
      <c r="WYR465" s="18"/>
      <c r="WZA465" s="16"/>
      <c r="WZB465" s="17"/>
      <c r="WZC465" s="18"/>
      <c r="WZL465" s="16"/>
      <c r="WZM465" s="17"/>
      <c r="WZN465" s="18"/>
      <c r="WZW465" s="16"/>
      <c r="WZX465" s="17"/>
      <c r="WZY465" s="18"/>
      <c r="XAH465" s="16"/>
      <c r="XAI465" s="17"/>
      <c r="XAJ465" s="18"/>
      <c r="XAS465" s="16"/>
      <c r="XAT465" s="17"/>
      <c r="XAU465" s="18"/>
      <c r="XBD465" s="16"/>
      <c r="XBE465" s="17"/>
      <c r="XBF465" s="18"/>
      <c r="XBO465" s="16"/>
      <c r="XBP465" s="17"/>
      <c r="XBQ465" s="18"/>
      <c r="XBZ465" s="16"/>
      <c r="XCA465" s="17"/>
      <c r="XCB465" s="18"/>
      <c r="XCK465" s="16"/>
      <c r="XCL465" s="17"/>
      <c r="XCM465" s="18"/>
      <c r="XCV465" s="16"/>
      <c r="XCW465" s="17"/>
      <c r="XCX465" s="18"/>
      <c r="XDG465" s="16"/>
      <c r="XDH465" s="17"/>
      <c r="XDI465" s="18"/>
      <c r="XDR465" s="16"/>
      <c r="XDS465" s="17"/>
      <c r="XDT465" s="18"/>
      <c r="XEC465" s="16"/>
      <c r="XED465" s="17"/>
      <c r="XEE465" s="18"/>
      <c r="XEN465" s="16"/>
      <c r="XEO465" s="17"/>
      <c r="XEP465" s="18"/>
      <c r="XEY465" s="16"/>
      <c r="XEZ465" s="17"/>
      <c r="XFA465" s="18"/>
    </row>
    <row r="466" spans="1:2048 2057:3071 3080:4094 4103:5117 5126:6140 6149:7163 7172:8186 8195:9209 9218:10232 10241:13312 13321:14335 14344:15358 15367:16381" hidden="1" x14ac:dyDescent="0.3">
      <c r="A466" s="17" t="s">
        <v>89</v>
      </c>
      <c r="B466" s="18">
        <v>1033601</v>
      </c>
      <c r="C466" t="s">
        <v>22</v>
      </c>
      <c r="D466" t="s">
        <v>26</v>
      </c>
      <c r="E466" t="s">
        <v>31</v>
      </c>
      <c r="F466">
        <v>1</v>
      </c>
      <c r="G466">
        <v>1</v>
      </c>
      <c r="H466">
        <v>5</v>
      </c>
      <c r="I466">
        <v>420201001</v>
      </c>
      <c r="J466" t="s">
        <v>70</v>
      </c>
      <c r="K466">
        <v>0</v>
      </c>
      <c r="L466" s="17"/>
      <c r="M466" s="18"/>
      <c r="V466" s="16"/>
      <c r="W466" s="17"/>
      <c r="X466" s="18"/>
      <c r="AG466" s="16"/>
      <c r="AH466" s="17"/>
      <c r="AI466" s="18"/>
      <c r="AR466" s="16"/>
      <c r="AS466" s="17"/>
      <c r="AT466" s="18"/>
      <c r="BC466" s="16"/>
      <c r="BD466" s="17"/>
      <c r="BE466" s="18"/>
      <c r="BN466" s="16"/>
      <c r="BO466" s="17"/>
      <c r="BP466" s="18"/>
      <c r="BY466" s="16"/>
      <c r="BZ466" s="17"/>
      <c r="CA466" s="18"/>
      <c r="CJ466" s="16"/>
      <c r="CK466" s="17"/>
      <c r="CL466" s="18"/>
      <c r="CU466" s="16"/>
      <c r="CV466" s="17"/>
      <c r="CW466" s="18"/>
      <c r="DF466" s="16"/>
      <c r="DG466" s="17"/>
      <c r="DH466" s="18"/>
      <c r="DQ466" s="16"/>
      <c r="DR466" s="17"/>
      <c r="DS466" s="18"/>
      <c r="EB466" s="16"/>
      <c r="EC466" s="17"/>
      <c r="ED466" s="18"/>
      <c r="EM466" s="16"/>
      <c r="EN466" s="17"/>
      <c r="EO466" s="18"/>
      <c r="EX466" s="16"/>
      <c r="EY466" s="17"/>
      <c r="EZ466" s="18"/>
      <c r="FI466" s="16"/>
      <c r="FJ466" s="17"/>
      <c r="FK466" s="18"/>
      <c r="FT466" s="16"/>
      <c r="FU466" s="17"/>
      <c r="FV466" s="18"/>
      <c r="GE466" s="16"/>
      <c r="GF466" s="17"/>
      <c r="GG466" s="18"/>
      <c r="GP466" s="16"/>
      <c r="GQ466" s="17"/>
      <c r="GR466" s="18"/>
      <c r="HA466" s="16"/>
      <c r="HB466" s="17"/>
      <c r="HC466" s="18"/>
      <c r="HL466" s="16"/>
      <c r="HM466" s="17"/>
      <c r="HN466" s="18"/>
      <c r="HW466" s="16"/>
      <c r="HX466" s="17"/>
      <c r="HY466" s="18"/>
      <c r="IH466" s="16"/>
      <c r="II466" s="17"/>
      <c r="IJ466" s="18"/>
      <c r="IS466" s="16"/>
      <c r="IT466" s="17"/>
      <c r="IU466" s="18"/>
      <c r="JD466" s="16"/>
      <c r="JE466" s="17"/>
      <c r="JF466" s="18"/>
      <c r="JO466" s="16"/>
      <c r="JP466" s="17"/>
      <c r="JQ466" s="18"/>
      <c r="JZ466" s="16"/>
      <c r="KA466" s="17"/>
      <c r="KB466" s="18"/>
      <c r="KK466" s="16"/>
      <c r="KL466" s="17"/>
      <c r="KM466" s="18"/>
      <c r="KV466" s="16"/>
      <c r="KW466" s="17"/>
      <c r="KX466" s="18"/>
      <c r="LG466" s="16"/>
      <c r="LH466" s="17"/>
      <c r="LI466" s="18"/>
      <c r="LR466" s="16"/>
      <c r="LS466" s="17"/>
      <c r="LT466" s="18"/>
      <c r="MC466" s="16"/>
      <c r="MD466" s="17"/>
      <c r="ME466" s="18"/>
      <c r="MN466" s="16"/>
      <c r="MO466" s="17"/>
      <c r="MP466" s="18"/>
      <c r="MY466" s="16"/>
      <c r="MZ466" s="17"/>
      <c r="NA466" s="18"/>
      <c r="NJ466" s="16"/>
      <c r="NK466" s="17"/>
      <c r="NL466" s="18"/>
      <c r="NU466" s="16"/>
      <c r="NV466" s="17"/>
      <c r="NW466" s="18"/>
      <c r="OF466" s="16"/>
      <c r="OG466" s="17"/>
      <c r="OH466" s="18"/>
      <c r="OQ466" s="16"/>
      <c r="OR466" s="17"/>
      <c r="OS466" s="18"/>
      <c r="PB466" s="16"/>
      <c r="PC466" s="17"/>
      <c r="PD466" s="18"/>
      <c r="PM466" s="16"/>
      <c r="PN466" s="17"/>
      <c r="PO466" s="18"/>
      <c r="PX466" s="16"/>
      <c r="PY466" s="17"/>
      <c r="PZ466" s="18"/>
      <c r="QI466" s="16"/>
      <c r="QJ466" s="17"/>
      <c r="QK466" s="18"/>
      <c r="QT466" s="16"/>
      <c r="QU466" s="17"/>
      <c r="QV466" s="18"/>
      <c r="RE466" s="16"/>
      <c r="RF466" s="17"/>
      <c r="RG466" s="18"/>
      <c r="RP466" s="16"/>
      <c r="RQ466" s="17"/>
      <c r="RR466" s="18"/>
      <c r="SA466" s="16"/>
      <c r="SB466" s="17"/>
      <c r="SC466" s="18"/>
      <c r="SL466" s="16"/>
      <c r="SM466" s="17"/>
      <c r="SN466" s="18"/>
      <c r="SW466" s="16"/>
      <c r="SX466" s="17"/>
      <c r="SY466" s="18"/>
      <c r="TH466" s="16"/>
      <c r="TI466" s="17"/>
      <c r="TJ466" s="18"/>
      <c r="TS466" s="16"/>
      <c r="TT466" s="17"/>
      <c r="TU466" s="18"/>
      <c r="UD466" s="16"/>
      <c r="UE466" s="17"/>
      <c r="UF466" s="18"/>
      <c r="UO466" s="16"/>
      <c r="UP466" s="17"/>
      <c r="UQ466" s="18"/>
      <c r="UZ466" s="16"/>
      <c r="VA466" s="17"/>
      <c r="VB466" s="18"/>
      <c r="VK466" s="16"/>
      <c r="VL466" s="17"/>
      <c r="VM466" s="18"/>
      <c r="VV466" s="16"/>
      <c r="VW466" s="17"/>
      <c r="VX466" s="18"/>
      <c r="WG466" s="16"/>
      <c r="WH466" s="17"/>
      <c r="WI466" s="18"/>
      <c r="WR466" s="16"/>
      <c r="WS466" s="17"/>
      <c r="WT466" s="18"/>
      <c r="XC466" s="16"/>
      <c r="XD466" s="17"/>
      <c r="XE466" s="18"/>
      <c r="XN466" s="16"/>
      <c r="XO466" s="17"/>
      <c r="XP466" s="18"/>
      <c r="XY466" s="16"/>
      <c r="XZ466" s="17"/>
      <c r="YA466" s="18"/>
      <c r="YJ466" s="16"/>
      <c r="YK466" s="17"/>
      <c r="YL466" s="18"/>
      <c r="YU466" s="16"/>
      <c r="YV466" s="17"/>
      <c r="YW466" s="18"/>
      <c r="ZF466" s="16"/>
      <c r="ZG466" s="17"/>
      <c r="ZH466" s="18"/>
      <c r="ZQ466" s="16"/>
      <c r="ZR466" s="17"/>
      <c r="ZS466" s="18"/>
      <c r="AAB466" s="16"/>
      <c r="AAC466" s="17"/>
      <c r="AAD466" s="18"/>
      <c r="AAM466" s="16"/>
      <c r="AAN466" s="17"/>
      <c r="AAO466" s="18"/>
      <c r="AAX466" s="16"/>
      <c r="AAY466" s="17"/>
      <c r="AAZ466" s="18"/>
      <c r="ABI466" s="16"/>
      <c r="ABJ466" s="17"/>
      <c r="ABK466" s="18"/>
      <c r="ABT466" s="16"/>
      <c r="ABU466" s="17"/>
      <c r="ABV466" s="18"/>
      <c r="ACE466" s="16"/>
      <c r="ACF466" s="17"/>
      <c r="ACG466" s="18"/>
      <c r="ACP466" s="16"/>
      <c r="ACQ466" s="17"/>
      <c r="ACR466" s="18"/>
      <c r="ADA466" s="16"/>
      <c r="ADB466" s="17"/>
      <c r="ADC466" s="18"/>
      <c r="ADL466" s="16"/>
      <c r="ADM466" s="17"/>
      <c r="ADN466" s="18"/>
      <c r="ADW466" s="16"/>
      <c r="ADX466" s="17"/>
      <c r="ADY466" s="18"/>
      <c r="AEH466" s="16"/>
      <c r="AEI466" s="17"/>
      <c r="AEJ466" s="18"/>
      <c r="AES466" s="16"/>
      <c r="AET466" s="17"/>
      <c r="AEU466" s="18"/>
      <c r="AFD466" s="16"/>
      <c r="AFE466" s="17"/>
      <c r="AFF466" s="18"/>
      <c r="AFO466" s="16"/>
      <c r="AFP466" s="17"/>
      <c r="AFQ466" s="18"/>
      <c r="AFZ466" s="16"/>
      <c r="AGA466" s="17"/>
      <c r="AGB466" s="18"/>
      <c r="AGK466" s="16"/>
      <c r="AGL466" s="17"/>
      <c r="AGM466" s="18"/>
      <c r="AGV466" s="16"/>
      <c r="AGW466" s="17"/>
      <c r="AGX466" s="18"/>
      <c r="AHG466" s="16"/>
      <c r="AHH466" s="17"/>
      <c r="AHI466" s="18"/>
      <c r="AHR466" s="16"/>
      <c r="AHS466" s="17"/>
      <c r="AHT466" s="18"/>
      <c r="AIC466" s="16"/>
      <c r="AID466" s="17"/>
      <c r="AIE466" s="18"/>
      <c r="AIN466" s="16"/>
      <c r="AIO466" s="17"/>
      <c r="AIP466" s="18"/>
      <c r="AIY466" s="16"/>
      <c r="AIZ466" s="17"/>
      <c r="AJA466" s="18"/>
      <c r="AJJ466" s="16"/>
      <c r="AJK466" s="17"/>
      <c r="AJL466" s="18"/>
      <c r="AJU466" s="16"/>
      <c r="AJV466" s="17"/>
      <c r="AJW466" s="18"/>
      <c r="AKF466" s="16"/>
      <c r="AKG466" s="17"/>
      <c r="AKH466" s="18"/>
      <c r="AKQ466" s="16"/>
      <c r="AKR466" s="17"/>
      <c r="AKS466" s="18"/>
      <c r="ALB466" s="16"/>
      <c r="ALC466" s="17"/>
      <c r="ALD466" s="18"/>
      <c r="ALM466" s="16"/>
      <c r="ALN466" s="17"/>
      <c r="ALO466" s="18"/>
      <c r="ALX466" s="16"/>
      <c r="ALY466" s="17"/>
      <c r="ALZ466" s="18"/>
      <c r="AMI466" s="16"/>
      <c r="AMJ466" s="17"/>
      <c r="AMK466" s="18"/>
      <c r="AMT466" s="16"/>
      <c r="AMU466" s="17"/>
      <c r="AMV466" s="18"/>
      <c r="ANE466" s="16"/>
      <c r="ANF466" s="17"/>
      <c r="ANG466" s="18"/>
      <c r="ANP466" s="16"/>
      <c r="ANQ466" s="17"/>
      <c r="ANR466" s="18"/>
      <c r="AOA466" s="16"/>
      <c r="AOB466" s="17"/>
      <c r="AOC466" s="18"/>
      <c r="AOL466" s="16"/>
      <c r="AOM466" s="17"/>
      <c r="AON466" s="18"/>
      <c r="AOW466" s="16"/>
      <c r="AOX466" s="17"/>
      <c r="AOY466" s="18"/>
      <c r="APH466" s="16"/>
      <c r="API466" s="17"/>
      <c r="APJ466" s="18"/>
      <c r="APS466" s="16"/>
      <c r="APT466" s="17"/>
      <c r="APU466" s="18"/>
      <c r="AQD466" s="16"/>
      <c r="AQE466" s="17"/>
      <c r="AQF466" s="18"/>
      <c r="AQO466" s="16"/>
      <c r="AQP466" s="17"/>
      <c r="AQQ466" s="18"/>
      <c r="AQZ466" s="16"/>
      <c r="ARA466" s="17"/>
      <c r="ARB466" s="18"/>
      <c r="ARK466" s="16"/>
      <c r="ARL466" s="17"/>
      <c r="ARM466" s="18"/>
      <c r="ARV466" s="16"/>
      <c r="ARW466" s="17"/>
      <c r="ARX466" s="18"/>
      <c r="ASG466" s="16"/>
      <c r="ASH466" s="17"/>
      <c r="ASI466" s="18"/>
      <c r="ASR466" s="16"/>
      <c r="ASS466" s="17"/>
      <c r="AST466" s="18"/>
      <c r="ATC466" s="16"/>
      <c r="ATD466" s="17"/>
      <c r="ATE466" s="18"/>
      <c r="ATN466" s="16"/>
      <c r="ATO466" s="17"/>
      <c r="ATP466" s="18"/>
      <c r="ATY466" s="16"/>
      <c r="ATZ466" s="17"/>
      <c r="AUA466" s="18"/>
      <c r="AUJ466" s="16"/>
      <c r="AUK466" s="17"/>
      <c r="AUL466" s="18"/>
      <c r="AUU466" s="16"/>
      <c r="AUV466" s="17"/>
      <c r="AUW466" s="18"/>
      <c r="AVF466" s="16"/>
      <c r="AVG466" s="17"/>
      <c r="AVH466" s="18"/>
      <c r="AVQ466" s="16"/>
      <c r="AVR466" s="17"/>
      <c r="AVS466" s="18"/>
      <c r="AWB466" s="16"/>
      <c r="AWC466" s="17"/>
      <c r="AWD466" s="18"/>
      <c r="AWM466" s="16"/>
      <c r="AWN466" s="17"/>
      <c r="AWO466" s="18"/>
      <c r="AWX466" s="16"/>
      <c r="AWY466" s="17"/>
      <c r="AWZ466" s="18"/>
      <c r="AXI466" s="16"/>
      <c r="AXJ466" s="17"/>
      <c r="AXK466" s="18"/>
      <c r="AXT466" s="16"/>
      <c r="AXU466" s="17"/>
      <c r="AXV466" s="18"/>
      <c r="AYE466" s="16"/>
      <c r="AYF466" s="17"/>
      <c r="AYG466" s="18"/>
      <c r="AYP466" s="16"/>
      <c r="AYQ466" s="17"/>
      <c r="AYR466" s="18"/>
      <c r="AZA466" s="16"/>
      <c r="AZB466" s="17"/>
      <c r="AZC466" s="18"/>
      <c r="AZL466" s="16"/>
      <c r="AZM466" s="17"/>
      <c r="AZN466" s="18"/>
      <c r="AZW466" s="16"/>
      <c r="AZX466" s="17"/>
      <c r="AZY466" s="18"/>
      <c r="BAH466" s="16"/>
      <c r="BAI466" s="17"/>
      <c r="BAJ466" s="18"/>
      <c r="BAS466" s="16"/>
      <c r="BAT466" s="17"/>
      <c r="BAU466" s="18"/>
      <c r="BBD466" s="16"/>
      <c r="BBE466" s="17"/>
      <c r="BBF466" s="18"/>
      <c r="BBO466" s="16"/>
      <c r="BBP466" s="17"/>
      <c r="BBQ466" s="18"/>
      <c r="BBZ466" s="16"/>
      <c r="BCA466" s="17"/>
      <c r="BCB466" s="18"/>
      <c r="BCK466" s="16"/>
      <c r="BCL466" s="17"/>
      <c r="BCM466" s="18"/>
      <c r="BCV466" s="16"/>
      <c r="BCW466" s="17"/>
      <c r="BCX466" s="18"/>
      <c r="BDG466" s="16"/>
      <c r="BDH466" s="17"/>
      <c r="BDI466" s="18"/>
      <c r="BDR466" s="16"/>
      <c r="BDS466" s="17"/>
      <c r="BDT466" s="18"/>
      <c r="BEC466" s="16"/>
      <c r="BED466" s="17"/>
      <c r="BEE466" s="18"/>
      <c r="BEN466" s="16"/>
      <c r="BEO466" s="17"/>
      <c r="BEP466" s="18"/>
      <c r="BEY466" s="16"/>
      <c r="BEZ466" s="17"/>
      <c r="BFA466" s="18"/>
      <c r="BFJ466" s="16"/>
      <c r="BFK466" s="17"/>
      <c r="BFL466" s="18"/>
      <c r="BFU466" s="16"/>
      <c r="BFV466" s="17"/>
      <c r="BFW466" s="18"/>
      <c r="BGF466" s="16"/>
      <c r="BGG466" s="17"/>
      <c r="BGH466" s="18"/>
      <c r="BGQ466" s="16"/>
      <c r="BGR466" s="17"/>
      <c r="BGS466" s="18"/>
      <c r="BHB466" s="16"/>
      <c r="BHC466" s="17"/>
      <c r="BHD466" s="18"/>
      <c r="BHM466" s="16"/>
      <c r="BHN466" s="17"/>
      <c r="BHO466" s="18"/>
      <c r="BHX466" s="16"/>
      <c r="BHY466" s="17"/>
      <c r="BHZ466" s="18"/>
      <c r="BII466" s="16"/>
      <c r="BIJ466" s="17"/>
      <c r="BIK466" s="18"/>
      <c r="BIT466" s="16"/>
      <c r="BIU466" s="17"/>
      <c r="BIV466" s="18"/>
      <c r="BJE466" s="16"/>
      <c r="BJF466" s="17"/>
      <c r="BJG466" s="18"/>
      <c r="BJP466" s="16"/>
      <c r="BJQ466" s="17"/>
      <c r="BJR466" s="18"/>
      <c r="BKA466" s="16"/>
      <c r="BKB466" s="17"/>
      <c r="BKC466" s="18"/>
      <c r="BKL466" s="16"/>
      <c r="BKM466" s="17"/>
      <c r="BKN466" s="18"/>
      <c r="BKW466" s="16"/>
      <c r="BKX466" s="17"/>
      <c r="BKY466" s="18"/>
      <c r="BLH466" s="16"/>
      <c r="BLI466" s="17"/>
      <c r="BLJ466" s="18"/>
      <c r="BLS466" s="16"/>
      <c r="BLT466" s="17"/>
      <c r="BLU466" s="18"/>
      <c r="BMD466" s="16"/>
      <c r="BME466" s="17"/>
      <c r="BMF466" s="18"/>
      <c r="BMO466" s="16"/>
      <c r="BMP466" s="17"/>
      <c r="BMQ466" s="18"/>
      <c r="BMZ466" s="16"/>
      <c r="BNA466" s="17"/>
      <c r="BNB466" s="18"/>
      <c r="BNK466" s="16"/>
      <c r="BNL466" s="17"/>
      <c r="BNM466" s="18"/>
      <c r="BNV466" s="16"/>
      <c r="BNW466" s="17"/>
      <c r="BNX466" s="18"/>
      <c r="BOG466" s="16"/>
      <c r="BOH466" s="17"/>
      <c r="BOI466" s="18"/>
      <c r="BOR466" s="16"/>
      <c r="BOS466" s="17"/>
      <c r="BOT466" s="18"/>
      <c r="BPC466" s="16"/>
      <c r="BPD466" s="17"/>
      <c r="BPE466" s="18"/>
      <c r="BPN466" s="16"/>
      <c r="BPO466" s="17"/>
      <c r="BPP466" s="18"/>
      <c r="BPY466" s="16"/>
      <c r="BPZ466" s="17"/>
      <c r="BQA466" s="18"/>
      <c r="BQJ466" s="16"/>
      <c r="BQK466" s="17"/>
      <c r="BQL466" s="18"/>
      <c r="BQU466" s="16"/>
      <c r="BQV466" s="17"/>
      <c r="BQW466" s="18"/>
      <c r="BRF466" s="16"/>
      <c r="BRG466" s="17"/>
      <c r="BRH466" s="18"/>
      <c r="BRQ466" s="16"/>
      <c r="BRR466" s="17"/>
      <c r="BRS466" s="18"/>
      <c r="BSB466" s="16"/>
      <c r="BSC466" s="17"/>
      <c r="BSD466" s="18"/>
      <c r="BSM466" s="16"/>
      <c r="BSN466" s="17"/>
      <c r="BSO466" s="18"/>
      <c r="BSX466" s="16"/>
      <c r="BSY466" s="17"/>
      <c r="BSZ466" s="18"/>
      <c r="BTI466" s="16"/>
      <c r="BTJ466" s="17"/>
      <c r="BTK466" s="18"/>
      <c r="BTT466" s="16"/>
      <c r="BTU466" s="17"/>
      <c r="BTV466" s="18"/>
      <c r="BUE466" s="16"/>
      <c r="BUF466" s="17"/>
      <c r="BUG466" s="18"/>
      <c r="BUP466" s="16"/>
      <c r="BUQ466" s="17"/>
      <c r="BUR466" s="18"/>
      <c r="BVA466" s="16"/>
      <c r="BVB466" s="17"/>
      <c r="BVC466" s="18"/>
      <c r="BVL466" s="16"/>
      <c r="BVM466" s="17"/>
      <c r="BVN466" s="18"/>
      <c r="BVW466" s="16"/>
      <c r="BVX466" s="17"/>
      <c r="BVY466" s="18"/>
      <c r="BWH466" s="16"/>
      <c r="BWI466" s="17"/>
      <c r="BWJ466" s="18"/>
      <c r="BWS466" s="16"/>
      <c r="BWT466" s="17"/>
      <c r="BWU466" s="18"/>
      <c r="BXD466" s="16"/>
      <c r="BXE466" s="17"/>
      <c r="BXF466" s="18"/>
      <c r="BXO466" s="16"/>
      <c r="BXP466" s="17"/>
      <c r="BXQ466" s="18"/>
      <c r="BXZ466" s="16"/>
      <c r="BYA466" s="17"/>
      <c r="BYB466" s="18"/>
      <c r="BYK466" s="16"/>
      <c r="BYL466" s="17"/>
      <c r="BYM466" s="18"/>
      <c r="BYV466" s="16"/>
      <c r="BYW466" s="17"/>
      <c r="BYX466" s="18"/>
      <c r="BZG466" s="16"/>
      <c r="BZH466" s="17"/>
      <c r="BZI466" s="18"/>
      <c r="BZR466" s="16"/>
      <c r="BZS466" s="17"/>
      <c r="BZT466" s="18"/>
      <c r="CAC466" s="16"/>
      <c r="CAD466" s="17"/>
      <c r="CAE466" s="18"/>
      <c r="CAN466" s="16"/>
      <c r="CAO466" s="17"/>
      <c r="CAP466" s="18"/>
      <c r="CAY466" s="16"/>
      <c r="CAZ466" s="17"/>
      <c r="CBA466" s="18"/>
      <c r="CBJ466" s="16"/>
      <c r="CBK466" s="17"/>
      <c r="CBL466" s="18"/>
      <c r="CBU466" s="16"/>
      <c r="CBV466" s="17"/>
      <c r="CBW466" s="18"/>
      <c r="CCF466" s="16"/>
      <c r="CCG466" s="17"/>
      <c r="CCH466" s="18"/>
      <c r="CCQ466" s="16"/>
      <c r="CCR466" s="17"/>
      <c r="CCS466" s="18"/>
      <c r="CDB466" s="16"/>
      <c r="CDC466" s="17"/>
      <c r="CDD466" s="18"/>
      <c r="CDM466" s="16"/>
      <c r="CDN466" s="17"/>
      <c r="CDO466" s="18"/>
      <c r="CDX466" s="16"/>
      <c r="CDY466" s="17"/>
      <c r="CDZ466" s="18"/>
      <c r="CEI466" s="16"/>
      <c r="CEJ466" s="17"/>
      <c r="CEK466" s="18"/>
      <c r="CET466" s="16"/>
      <c r="CEU466" s="17"/>
      <c r="CEV466" s="18"/>
      <c r="CFE466" s="16"/>
      <c r="CFF466" s="17"/>
      <c r="CFG466" s="18"/>
      <c r="CFP466" s="16"/>
      <c r="CFQ466" s="17"/>
      <c r="CFR466" s="18"/>
      <c r="CGA466" s="16"/>
      <c r="CGB466" s="17"/>
      <c r="CGC466" s="18"/>
      <c r="CGL466" s="16"/>
      <c r="CGM466" s="17"/>
      <c r="CGN466" s="18"/>
      <c r="CGW466" s="16"/>
      <c r="CGX466" s="17"/>
      <c r="CGY466" s="18"/>
      <c r="CHH466" s="16"/>
      <c r="CHI466" s="17"/>
      <c r="CHJ466" s="18"/>
      <c r="CHS466" s="16"/>
      <c r="CHT466" s="17"/>
      <c r="CHU466" s="18"/>
      <c r="CID466" s="16"/>
      <c r="CIE466" s="17"/>
      <c r="CIF466" s="18"/>
      <c r="CIO466" s="16"/>
      <c r="CIP466" s="17"/>
      <c r="CIQ466" s="18"/>
      <c r="CIZ466" s="16"/>
      <c r="CJA466" s="17"/>
      <c r="CJB466" s="18"/>
      <c r="CJK466" s="16"/>
      <c r="CJL466" s="17"/>
      <c r="CJM466" s="18"/>
      <c r="CJV466" s="16"/>
      <c r="CJW466" s="17"/>
      <c r="CJX466" s="18"/>
      <c r="CKG466" s="16"/>
      <c r="CKH466" s="17"/>
      <c r="CKI466" s="18"/>
      <c r="CKR466" s="16"/>
      <c r="CKS466" s="17"/>
      <c r="CKT466" s="18"/>
      <c r="CLC466" s="16"/>
      <c r="CLD466" s="17"/>
      <c r="CLE466" s="18"/>
      <c r="CLN466" s="16"/>
      <c r="CLO466" s="17"/>
      <c r="CLP466" s="18"/>
      <c r="CLY466" s="16"/>
      <c r="CLZ466" s="17"/>
      <c r="CMA466" s="18"/>
      <c r="CMJ466" s="16"/>
      <c r="CMK466" s="17"/>
      <c r="CML466" s="18"/>
      <c r="CMU466" s="16"/>
      <c r="CMV466" s="17"/>
      <c r="CMW466" s="18"/>
      <c r="CNF466" s="16"/>
      <c r="CNG466" s="17"/>
      <c r="CNH466" s="18"/>
      <c r="CNQ466" s="16"/>
      <c r="CNR466" s="17"/>
      <c r="CNS466" s="18"/>
      <c r="COB466" s="16"/>
      <c r="COC466" s="17"/>
      <c r="COD466" s="18"/>
      <c r="COM466" s="16"/>
      <c r="CON466" s="17"/>
      <c r="COO466" s="18"/>
      <c r="COX466" s="16"/>
      <c r="COY466" s="17"/>
      <c r="COZ466" s="18"/>
      <c r="CPI466" s="16"/>
      <c r="CPJ466" s="17"/>
      <c r="CPK466" s="18"/>
      <c r="CPT466" s="16"/>
      <c r="CPU466" s="17"/>
      <c r="CPV466" s="18"/>
      <c r="CQE466" s="16"/>
      <c r="CQF466" s="17"/>
      <c r="CQG466" s="18"/>
      <c r="CQP466" s="16"/>
      <c r="CQQ466" s="17"/>
      <c r="CQR466" s="18"/>
      <c r="CRA466" s="16"/>
      <c r="CRB466" s="17"/>
      <c r="CRC466" s="18"/>
      <c r="CRL466" s="16"/>
      <c r="CRM466" s="17"/>
      <c r="CRN466" s="18"/>
      <c r="CRW466" s="16"/>
      <c r="CRX466" s="17"/>
      <c r="CRY466" s="18"/>
      <c r="CSH466" s="16"/>
      <c r="CSI466" s="17"/>
      <c r="CSJ466" s="18"/>
      <c r="CSS466" s="16"/>
      <c r="CST466" s="17"/>
      <c r="CSU466" s="18"/>
      <c r="CTD466" s="16"/>
      <c r="CTE466" s="17"/>
      <c r="CTF466" s="18"/>
      <c r="CTO466" s="16"/>
      <c r="CTP466" s="17"/>
      <c r="CTQ466" s="18"/>
      <c r="CTZ466" s="16"/>
      <c r="CUA466" s="17"/>
      <c r="CUB466" s="18"/>
      <c r="CUK466" s="16"/>
      <c r="CUL466" s="17"/>
      <c r="CUM466" s="18"/>
      <c r="CUV466" s="16"/>
      <c r="CUW466" s="17"/>
      <c r="CUX466" s="18"/>
      <c r="CVG466" s="16"/>
      <c r="CVH466" s="17"/>
      <c r="CVI466" s="18"/>
      <c r="CVR466" s="16"/>
      <c r="CVS466" s="17"/>
      <c r="CVT466" s="18"/>
      <c r="CWC466" s="16"/>
      <c r="CWD466" s="17"/>
      <c r="CWE466" s="18"/>
      <c r="CWN466" s="16"/>
      <c r="CWO466" s="17"/>
      <c r="CWP466" s="18"/>
      <c r="CWY466" s="16"/>
      <c r="CWZ466" s="17"/>
      <c r="CXA466" s="18"/>
      <c r="CXJ466" s="16"/>
      <c r="CXK466" s="17"/>
      <c r="CXL466" s="18"/>
      <c r="CXU466" s="16"/>
      <c r="CXV466" s="17"/>
      <c r="CXW466" s="18"/>
      <c r="CYF466" s="16"/>
      <c r="CYG466" s="17"/>
      <c r="CYH466" s="18"/>
      <c r="CYQ466" s="16"/>
      <c r="CYR466" s="17"/>
      <c r="CYS466" s="18"/>
      <c r="CZB466" s="16"/>
      <c r="CZC466" s="17"/>
      <c r="CZD466" s="18"/>
      <c r="CZM466" s="16"/>
      <c r="CZN466" s="17"/>
      <c r="CZO466" s="18"/>
      <c r="CZX466" s="16"/>
      <c r="CZY466" s="17"/>
      <c r="CZZ466" s="18"/>
      <c r="DAI466" s="16"/>
      <c r="DAJ466" s="17"/>
      <c r="DAK466" s="18"/>
      <c r="DAT466" s="16"/>
      <c r="DAU466" s="17"/>
      <c r="DAV466" s="18"/>
      <c r="DBE466" s="16"/>
      <c r="DBF466" s="17"/>
      <c r="DBG466" s="18"/>
      <c r="DBP466" s="16"/>
      <c r="DBQ466" s="17"/>
      <c r="DBR466" s="18"/>
      <c r="DCA466" s="16"/>
      <c r="DCB466" s="17"/>
      <c r="DCC466" s="18"/>
      <c r="DCL466" s="16"/>
      <c r="DCM466" s="17"/>
      <c r="DCN466" s="18"/>
      <c r="DCW466" s="16"/>
      <c r="DCX466" s="17"/>
      <c r="DCY466" s="18"/>
      <c r="DDH466" s="16"/>
      <c r="DDI466" s="17"/>
      <c r="DDJ466" s="18"/>
      <c r="DDS466" s="16"/>
      <c r="DDT466" s="17"/>
      <c r="DDU466" s="18"/>
      <c r="DED466" s="16"/>
      <c r="DEE466" s="17"/>
      <c r="DEF466" s="18"/>
      <c r="DEO466" s="16"/>
      <c r="DEP466" s="17"/>
      <c r="DEQ466" s="18"/>
      <c r="DEZ466" s="16"/>
      <c r="DFA466" s="17"/>
      <c r="DFB466" s="18"/>
      <c r="DFK466" s="16"/>
      <c r="DFL466" s="17"/>
      <c r="DFM466" s="18"/>
      <c r="DFV466" s="16"/>
      <c r="DFW466" s="17"/>
      <c r="DFX466" s="18"/>
      <c r="DGG466" s="16"/>
      <c r="DGH466" s="17"/>
      <c r="DGI466" s="18"/>
      <c r="DGR466" s="16"/>
      <c r="DGS466" s="17"/>
      <c r="DGT466" s="18"/>
      <c r="DHC466" s="16"/>
      <c r="DHD466" s="17"/>
      <c r="DHE466" s="18"/>
      <c r="DHN466" s="16"/>
      <c r="DHO466" s="17"/>
      <c r="DHP466" s="18"/>
      <c r="DHY466" s="16"/>
      <c r="DHZ466" s="17"/>
      <c r="DIA466" s="18"/>
      <c r="DIJ466" s="16"/>
      <c r="DIK466" s="17"/>
      <c r="DIL466" s="18"/>
      <c r="DIU466" s="16"/>
      <c r="DIV466" s="17"/>
      <c r="DIW466" s="18"/>
      <c r="DJF466" s="16"/>
      <c r="DJG466" s="17"/>
      <c r="DJH466" s="18"/>
      <c r="DJQ466" s="16"/>
      <c r="DJR466" s="17"/>
      <c r="DJS466" s="18"/>
      <c r="DKB466" s="16"/>
      <c r="DKC466" s="17"/>
      <c r="DKD466" s="18"/>
      <c r="DKM466" s="16"/>
      <c r="DKN466" s="17"/>
      <c r="DKO466" s="18"/>
      <c r="DKX466" s="16"/>
      <c r="DKY466" s="17"/>
      <c r="DKZ466" s="18"/>
      <c r="DLI466" s="16"/>
      <c r="DLJ466" s="17"/>
      <c r="DLK466" s="18"/>
      <c r="DLT466" s="16"/>
      <c r="DLU466" s="17"/>
      <c r="DLV466" s="18"/>
      <c r="DME466" s="16"/>
      <c r="DMF466" s="17"/>
      <c r="DMG466" s="18"/>
      <c r="DMP466" s="16"/>
      <c r="DMQ466" s="17"/>
      <c r="DMR466" s="18"/>
      <c r="DNA466" s="16"/>
      <c r="DNB466" s="17"/>
      <c r="DNC466" s="18"/>
      <c r="DNL466" s="16"/>
      <c r="DNM466" s="17"/>
      <c r="DNN466" s="18"/>
      <c r="DNW466" s="16"/>
      <c r="DNX466" s="17"/>
      <c r="DNY466" s="18"/>
      <c r="DOH466" s="16"/>
      <c r="DOI466" s="17"/>
      <c r="DOJ466" s="18"/>
      <c r="DOS466" s="16"/>
      <c r="DOT466" s="17"/>
      <c r="DOU466" s="18"/>
      <c r="DPD466" s="16"/>
      <c r="DPE466" s="17"/>
      <c r="DPF466" s="18"/>
      <c r="DPO466" s="16"/>
      <c r="DPP466" s="17"/>
      <c r="DPQ466" s="18"/>
      <c r="DPZ466" s="16"/>
      <c r="DQA466" s="17"/>
      <c r="DQB466" s="18"/>
      <c r="DQK466" s="16"/>
      <c r="DQL466" s="17"/>
      <c r="DQM466" s="18"/>
      <c r="DQV466" s="16"/>
      <c r="DQW466" s="17"/>
      <c r="DQX466" s="18"/>
      <c r="DRG466" s="16"/>
      <c r="DRH466" s="17"/>
      <c r="DRI466" s="18"/>
      <c r="DRR466" s="16"/>
      <c r="DRS466" s="17"/>
      <c r="DRT466" s="18"/>
      <c r="DSC466" s="16"/>
      <c r="DSD466" s="17"/>
      <c r="DSE466" s="18"/>
      <c r="DSN466" s="16"/>
      <c r="DSO466" s="17"/>
      <c r="DSP466" s="18"/>
      <c r="DSY466" s="16"/>
      <c r="DSZ466" s="17"/>
      <c r="DTA466" s="18"/>
      <c r="DTJ466" s="16"/>
      <c r="DTK466" s="17"/>
      <c r="DTL466" s="18"/>
      <c r="DTU466" s="16"/>
      <c r="DTV466" s="17"/>
      <c r="DTW466" s="18"/>
      <c r="DUF466" s="16"/>
      <c r="DUG466" s="17"/>
      <c r="DUH466" s="18"/>
      <c r="DUQ466" s="16"/>
      <c r="DUR466" s="17"/>
      <c r="DUS466" s="18"/>
      <c r="DVB466" s="16"/>
      <c r="DVC466" s="17"/>
      <c r="DVD466" s="18"/>
      <c r="DVM466" s="16"/>
      <c r="DVN466" s="17"/>
      <c r="DVO466" s="18"/>
      <c r="DVX466" s="16"/>
      <c r="DVY466" s="17"/>
      <c r="DVZ466" s="18"/>
      <c r="DWI466" s="16"/>
      <c r="DWJ466" s="17"/>
      <c r="DWK466" s="18"/>
      <c r="DWT466" s="16"/>
      <c r="DWU466" s="17"/>
      <c r="DWV466" s="18"/>
      <c r="DXE466" s="16"/>
      <c r="DXF466" s="17"/>
      <c r="DXG466" s="18"/>
      <c r="DXP466" s="16"/>
      <c r="DXQ466" s="17"/>
      <c r="DXR466" s="18"/>
      <c r="DYA466" s="16"/>
      <c r="DYB466" s="17"/>
      <c r="DYC466" s="18"/>
      <c r="DYL466" s="16"/>
      <c r="DYM466" s="17"/>
      <c r="DYN466" s="18"/>
      <c r="DYW466" s="16"/>
      <c r="DYX466" s="17"/>
      <c r="DYY466" s="18"/>
      <c r="DZH466" s="16"/>
      <c r="DZI466" s="17"/>
      <c r="DZJ466" s="18"/>
      <c r="DZS466" s="16"/>
      <c r="DZT466" s="17"/>
      <c r="DZU466" s="18"/>
      <c r="EAD466" s="16"/>
      <c r="EAE466" s="17"/>
      <c r="EAF466" s="18"/>
      <c r="EAO466" s="16"/>
      <c r="EAP466" s="17"/>
      <c r="EAQ466" s="18"/>
      <c r="EAZ466" s="16"/>
      <c r="EBA466" s="17"/>
      <c r="EBB466" s="18"/>
      <c r="EBK466" s="16"/>
      <c r="EBL466" s="17"/>
      <c r="EBM466" s="18"/>
      <c r="EBV466" s="16"/>
      <c r="EBW466" s="17"/>
      <c r="EBX466" s="18"/>
      <c r="ECG466" s="16"/>
      <c r="ECH466" s="17"/>
      <c r="ECI466" s="18"/>
      <c r="ECR466" s="16"/>
      <c r="ECS466" s="17"/>
      <c r="ECT466" s="18"/>
      <c r="EDC466" s="16"/>
      <c r="EDD466" s="17"/>
      <c r="EDE466" s="18"/>
      <c r="EDN466" s="16"/>
      <c r="EDO466" s="17"/>
      <c r="EDP466" s="18"/>
      <c r="EDY466" s="16"/>
      <c r="EDZ466" s="17"/>
      <c r="EEA466" s="18"/>
      <c r="EEJ466" s="16"/>
      <c r="EEK466" s="17"/>
      <c r="EEL466" s="18"/>
      <c r="EEU466" s="16"/>
      <c r="EEV466" s="17"/>
      <c r="EEW466" s="18"/>
      <c r="EFF466" s="16"/>
      <c r="EFG466" s="17"/>
      <c r="EFH466" s="18"/>
      <c r="EFQ466" s="16"/>
      <c r="EFR466" s="17"/>
      <c r="EFS466" s="18"/>
      <c r="EGB466" s="16"/>
      <c r="EGC466" s="17"/>
      <c r="EGD466" s="18"/>
      <c r="EGM466" s="16"/>
      <c r="EGN466" s="17"/>
      <c r="EGO466" s="18"/>
      <c r="EGX466" s="16"/>
      <c r="EGY466" s="17"/>
      <c r="EGZ466" s="18"/>
      <c r="EHI466" s="16"/>
      <c r="EHJ466" s="17"/>
      <c r="EHK466" s="18"/>
      <c r="EHT466" s="16"/>
      <c r="EHU466" s="17"/>
      <c r="EHV466" s="18"/>
      <c r="EIE466" s="16"/>
      <c r="EIF466" s="17"/>
      <c r="EIG466" s="18"/>
      <c r="EIP466" s="16"/>
      <c r="EIQ466" s="17"/>
      <c r="EIR466" s="18"/>
      <c r="EJA466" s="16"/>
      <c r="EJB466" s="17"/>
      <c r="EJC466" s="18"/>
      <c r="EJL466" s="16"/>
      <c r="EJM466" s="17"/>
      <c r="EJN466" s="18"/>
      <c r="EJW466" s="16"/>
      <c r="EJX466" s="17"/>
      <c r="EJY466" s="18"/>
      <c r="EKH466" s="16"/>
      <c r="EKI466" s="17"/>
      <c r="EKJ466" s="18"/>
      <c r="EKS466" s="16"/>
      <c r="EKT466" s="17"/>
      <c r="EKU466" s="18"/>
      <c r="ELD466" s="16"/>
      <c r="ELE466" s="17"/>
      <c r="ELF466" s="18"/>
      <c r="ELO466" s="16"/>
      <c r="ELP466" s="17"/>
      <c r="ELQ466" s="18"/>
      <c r="ELZ466" s="16"/>
      <c r="EMA466" s="17"/>
      <c r="EMB466" s="18"/>
      <c r="EMK466" s="16"/>
      <c r="EML466" s="17"/>
      <c r="EMM466" s="18"/>
      <c r="EMV466" s="16"/>
      <c r="EMW466" s="17"/>
      <c r="EMX466" s="18"/>
      <c r="ENG466" s="16"/>
      <c r="ENH466" s="17"/>
      <c r="ENI466" s="18"/>
      <c r="ENR466" s="16"/>
      <c r="ENS466" s="17"/>
      <c r="ENT466" s="18"/>
      <c r="EOC466" s="16"/>
      <c r="EOD466" s="17"/>
      <c r="EOE466" s="18"/>
      <c r="EON466" s="16"/>
      <c r="EOO466" s="17"/>
      <c r="EOP466" s="18"/>
      <c r="EOY466" s="16"/>
      <c r="EOZ466" s="17"/>
      <c r="EPA466" s="18"/>
      <c r="EPJ466" s="16"/>
      <c r="EPK466" s="17"/>
      <c r="EPL466" s="18"/>
      <c r="EPU466" s="16"/>
      <c r="EPV466" s="17"/>
      <c r="EPW466" s="18"/>
      <c r="EQF466" s="16"/>
      <c r="EQG466" s="17"/>
      <c r="EQH466" s="18"/>
      <c r="EQQ466" s="16"/>
      <c r="EQR466" s="17"/>
      <c r="EQS466" s="18"/>
      <c r="ERB466" s="16"/>
      <c r="ERC466" s="17"/>
      <c r="ERD466" s="18"/>
      <c r="ERM466" s="16"/>
      <c r="ERN466" s="17"/>
      <c r="ERO466" s="18"/>
      <c r="ERX466" s="16"/>
      <c r="ERY466" s="17"/>
      <c r="ERZ466" s="18"/>
      <c r="ESI466" s="16"/>
      <c r="ESJ466" s="17"/>
      <c r="ESK466" s="18"/>
      <c r="EST466" s="16"/>
      <c r="ESU466" s="17"/>
      <c r="ESV466" s="18"/>
      <c r="ETE466" s="16"/>
      <c r="ETF466" s="17"/>
      <c r="ETG466" s="18"/>
      <c r="ETP466" s="16"/>
      <c r="ETQ466" s="17"/>
      <c r="ETR466" s="18"/>
      <c r="EUA466" s="16"/>
      <c r="EUB466" s="17"/>
      <c r="EUC466" s="18"/>
      <c r="EUL466" s="16"/>
      <c r="EUM466" s="17"/>
      <c r="EUN466" s="18"/>
      <c r="EUW466" s="16"/>
      <c r="EUX466" s="17"/>
      <c r="EUY466" s="18"/>
      <c r="EVH466" s="16"/>
      <c r="EVI466" s="17"/>
      <c r="EVJ466" s="18"/>
      <c r="EVS466" s="16"/>
      <c r="EVT466" s="17"/>
      <c r="EVU466" s="18"/>
      <c r="EWD466" s="16"/>
      <c r="EWE466" s="17"/>
      <c r="EWF466" s="18"/>
      <c r="EWO466" s="16"/>
      <c r="EWP466" s="17"/>
      <c r="EWQ466" s="18"/>
      <c r="EWZ466" s="16"/>
      <c r="EXA466" s="17"/>
      <c r="EXB466" s="18"/>
      <c r="EXK466" s="16"/>
      <c r="EXL466" s="17"/>
      <c r="EXM466" s="18"/>
      <c r="EXV466" s="16"/>
      <c r="EXW466" s="17"/>
      <c r="EXX466" s="18"/>
      <c r="EYG466" s="16"/>
      <c r="EYH466" s="17"/>
      <c r="EYI466" s="18"/>
      <c r="EYR466" s="16"/>
      <c r="EYS466" s="17"/>
      <c r="EYT466" s="18"/>
      <c r="EZC466" s="16"/>
      <c r="EZD466" s="17"/>
      <c r="EZE466" s="18"/>
      <c r="EZN466" s="16"/>
      <c r="EZO466" s="17"/>
      <c r="EZP466" s="18"/>
      <c r="EZY466" s="16"/>
      <c r="EZZ466" s="17"/>
      <c r="FAA466" s="18"/>
      <c r="FAJ466" s="16"/>
      <c r="FAK466" s="17"/>
      <c r="FAL466" s="18"/>
      <c r="FAU466" s="16"/>
      <c r="FAV466" s="17"/>
      <c r="FAW466" s="18"/>
      <c r="FBF466" s="16"/>
      <c r="FBG466" s="17"/>
      <c r="FBH466" s="18"/>
      <c r="FBQ466" s="16"/>
      <c r="FBR466" s="17"/>
      <c r="FBS466" s="18"/>
      <c r="FCB466" s="16"/>
      <c r="FCC466" s="17"/>
      <c r="FCD466" s="18"/>
      <c r="FCM466" s="16"/>
      <c r="FCN466" s="17"/>
      <c r="FCO466" s="18"/>
      <c r="FCX466" s="16"/>
      <c r="FCY466" s="17"/>
      <c r="FCZ466" s="18"/>
      <c r="FDI466" s="16"/>
      <c r="FDJ466" s="17"/>
      <c r="FDK466" s="18"/>
      <c r="FDT466" s="16"/>
      <c r="FDU466" s="17"/>
      <c r="FDV466" s="18"/>
      <c r="FEE466" s="16"/>
      <c r="FEF466" s="17"/>
      <c r="FEG466" s="18"/>
      <c r="FEP466" s="16"/>
      <c r="FEQ466" s="17"/>
      <c r="FER466" s="18"/>
      <c r="FFA466" s="16"/>
      <c r="FFB466" s="17"/>
      <c r="FFC466" s="18"/>
      <c r="FFL466" s="16"/>
      <c r="FFM466" s="17"/>
      <c r="FFN466" s="18"/>
      <c r="FFW466" s="16"/>
      <c r="FFX466" s="17"/>
      <c r="FFY466" s="18"/>
      <c r="FGH466" s="16"/>
      <c r="FGI466" s="17"/>
      <c r="FGJ466" s="18"/>
      <c r="FGS466" s="16"/>
      <c r="FGT466" s="17"/>
      <c r="FGU466" s="18"/>
      <c r="FHD466" s="16"/>
      <c r="FHE466" s="17"/>
      <c r="FHF466" s="18"/>
      <c r="FHO466" s="16"/>
      <c r="FHP466" s="17"/>
      <c r="FHQ466" s="18"/>
      <c r="FHZ466" s="16"/>
      <c r="FIA466" s="17"/>
      <c r="FIB466" s="18"/>
      <c r="FIK466" s="16"/>
      <c r="FIL466" s="17"/>
      <c r="FIM466" s="18"/>
      <c r="FIV466" s="16"/>
      <c r="FIW466" s="17"/>
      <c r="FIX466" s="18"/>
      <c r="FJG466" s="16"/>
      <c r="FJH466" s="17"/>
      <c r="FJI466" s="18"/>
      <c r="FJR466" s="16"/>
      <c r="FJS466" s="17"/>
      <c r="FJT466" s="18"/>
      <c r="FKC466" s="16"/>
      <c r="FKD466" s="17"/>
      <c r="FKE466" s="18"/>
      <c r="FKN466" s="16"/>
      <c r="FKO466" s="17"/>
      <c r="FKP466" s="18"/>
      <c r="FKY466" s="16"/>
      <c r="FKZ466" s="17"/>
      <c r="FLA466" s="18"/>
      <c r="FLJ466" s="16"/>
      <c r="FLK466" s="17"/>
      <c r="FLL466" s="18"/>
      <c r="FLU466" s="16"/>
      <c r="FLV466" s="17"/>
      <c r="FLW466" s="18"/>
      <c r="FMF466" s="16"/>
      <c r="FMG466" s="17"/>
      <c r="FMH466" s="18"/>
      <c r="FMQ466" s="16"/>
      <c r="FMR466" s="17"/>
      <c r="FMS466" s="18"/>
      <c r="FNB466" s="16"/>
      <c r="FNC466" s="17"/>
      <c r="FND466" s="18"/>
      <c r="FNM466" s="16"/>
      <c r="FNN466" s="17"/>
      <c r="FNO466" s="18"/>
      <c r="FNX466" s="16"/>
      <c r="FNY466" s="17"/>
      <c r="FNZ466" s="18"/>
      <c r="FOI466" s="16"/>
      <c r="FOJ466" s="17"/>
      <c r="FOK466" s="18"/>
      <c r="FOT466" s="16"/>
      <c r="FOU466" s="17"/>
      <c r="FOV466" s="18"/>
      <c r="FPE466" s="16"/>
      <c r="FPF466" s="17"/>
      <c r="FPG466" s="18"/>
      <c r="FPP466" s="16"/>
      <c r="FPQ466" s="17"/>
      <c r="FPR466" s="18"/>
      <c r="FQA466" s="16"/>
      <c r="FQB466" s="17"/>
      <c r="FQC466" s="18"/>
      <c r="FQL466" s="16"/>
      <c r="FQM466" s="17"/>
      <c r="FQN466" s="18"/>
      <c r="FQW466" s="16"/>
      <c r="FQX466" s="17"/>
      <c r="FQY466" s="18"/>
      <c r="FRH466" s="16"/>
      <c r="FRI466" s="17"/>
      <c r="FRJ466" s="18"/>
      <c r="FRS466" s="16"/>
      <c r="FRT466" s="17"/>
      <c r="FRU466" s="18"/>
      <c r="FSD466" s="16"/>
      <c r="FSE466" s="17"/>
      <c r="FSF466" s="18"/>
      <c r="FSO466" s="16"/>
      <c r="FSP466" s="17"/>
      <c r="FSQ466" s="18"/>
      <c r="FSZ466" s="16"/>
      <c r="FTA466" s="17"/>
      <c r="FTB466" s="18"/>
      <c r="FTK466" s="16"/>
      <c r="FTL466" s="17"/>
      <c r="FTM466" s="18"/>
      <c r="FTV466" s="16"/>
      <c r="FTW466" s="17"/>
      <c r="FTX466" s="18"/>
      <c r="FUG466" s="16"/>
      <c r="FUH466" s="17"/>
      <c r="FUI466" s="18"/>
      <c r="FUR466" s="16"/>
      <c r="FUS466" s="17"/>
      <c r="FUT466" s="18"/>
      <c r="FVC466" s="16"/>
      <c r="FVD466" s="17"/>
      <c r="FVE466" s="18"/>
      <c r="FVN466" s="16"/>
      <c r="FVO466" s="17"/>
      <c r="FVP466" s="18"/>
      <c r="FVY466" s="16"/>
      <c r="FVZ466" s="17"/>
      <c r="FWA466" s="18"/>
      <c r="FWJ466" s="16"/>
      <c r="FWK466" s="17"/>
      <c r="FWL466" s="18"/>
      <c r="FWU466" s="16"/>
      <c r="FWV466" s="17"/>
      <c r="FWW466" s="18"/>
      <c r="FXF466" s="16"/>
      <c r="FXG466" s="17"/>
      <c r="FXH466" s="18"/>
      <c r="FXQ466" s="16"/>
      <c r="FXR466" s="17"/>
      <c r="FXS466" s="18"/>
      <c r="FYB466" s="16"/>
      <c r="FYC466" s="17"/>
      <c r="FYD466" s="18"/>
      <c r="FYM466" s="16"/>
      <c r="FYN466" s="17"/>
      <c r="FYO466" s="18"/>
      <c r="FYX466" s="16"/>
      <c r="FYY466" s="17"/>
      <c r="FYZ466" s="18"/>
      <c r="FZI466" s="16"/>
      <c r="FZJ466" s="17"/>
      <c r="FZK466" s="18"/>
      <c r="FZT466" s="16"/>
      <c r="FZU466" s="17"/>
      <c r="FZV466" s="18"/>
      <c r="GAE466" s="16"/>
      <c r="GAF466" s="17"/>
      <c r="GAG466" s="18"/>
      <c r="GAP466" s="16"/>
      <c r="GAQ466" s="17"/>
      <c r="GAR466" s="18"/>
      <c r="GBA466" s="16"/>
      <c r="GBB466" s="17"/>
      <c r="GBC466" s="18"/>
      <c r="GBL466" s="16"/>
      <c r="GBM466" s="17"/>
      <c r="GBN466" s="18"/>
      <c r="GBW466" s="16"/>
      <c r="GBX466" s="17"/>
      <c r="GBY466" s="18"/>
      <c r="GCH466" s="16"/>
      <c r="GCI466" s="17"/>
      <c r="GCJ466" s="18"/>
      <c r="GCS466" s="16"/>
      <c r="GCT466" s="17"/>
      <c r="GCU466" s="18"/>
      <c r="GDD466" s="16"/>
      <c r="GDE466" s="17"/>
      <c r="GDF466" s="18"/>
      <c r="GDO466" s="16"/>
      <c r="GDP466" s="17"/>
      <c r="GDQ466" s="18"/>
      <c r="GDZ466" s="16"/>
      <c r="GEA466" s="17"/>
      <c r="GEB466" s="18"/>
      <c r="GEK466" s="16"/>
      <c r="GEL466" s="17"/>
      <c r="GEM466" s="18"/>
      <c r="GEV466" s="16"/>
      <c r="GEW466" s="17"/>
      <c r="GEX466" s="18"/>
      <c r="GFG466" s="16"/>
      <c r="GFH466" s="17"/>
      <c r="GFI466" s="18"/>
      <c r="GFR466" s="16"/>
      <c r="GFS466" s="17"/>
      <c r="GFT466" s="18"/>
      <c r="GGC466" s="16"/>
      <c r="GGD466" s="17"/>
      <c r="GGE466" s="18"/>
      <c r="GGN466" s="16"/>
      <c r="GGO466" s="17"/>
      <c r="GGP466" s="18"/>
      <c r="GGY466" s="16"/>
      <c r="GGZ466" s="17"/>
      <c r="GHA466" s="18"/>
      <c r="GHJ466" s="16"/>
      <c r="GHK466" s="17"/>
      <c r="GHL466" s="18"/>
      <c r="GHU466" s="16"/>
      <c r="GHV466" s="17"/>
      <c r="GHW466" s="18"/>
      <c r="GIF466" s="16"/>
      <c r="GIG466" s="17"/>
      <c r="GIH466" s="18"/>
      <c r="GIQ466" s="16"/>
      <c r="GIR466" s="17"/>
      <c r="GIS466" s="18"/>
      <c r="GJB466" s="16"/>
      <c r="GJC466" s="17"/>
      <c r="GJD466" s="18"/>
      <c r="GJM466" s="16"/>
      <c r="GJN466" s="17"/>
      <c r="GJO466" s="18"/>
      <c r="GJX466" s="16"/>
      <c r="GJY466" s="17"/>
      <c r="GJZ466" s="18"/>
      <c r="GKI466" s="16"/>
      <c r="GKJ466" s="17"/>
      <c r="GKK466" s="18"/>
      <c r="GKT466" s="16"/>
      <c r="GKU466" s="17"/>
      <c r="GKV466" s="18"/>
      <c r="GLE466" s="16"/>
      <c r="GLF466" s="17"/>
      <c r="GLG466" s="18"/>
      <c r="GLP466" s="16"/>
      <c r="GLQ466" s="17"/>
      <c r="GLR466" s="18"/>
      <c r="GMA466" s="16"/>
      <c r="GMB466" s="17"/>
      <c r="GMC466" s="18"/>
      <c r="GML466" s="16"/>
      <c r="GMM466" s="17"/>
      <c r="GMN466" s="18"/>
      <c r="GMW466" s="16"/>
      <c r="GMX466" s="17"/>
      <c r="GMY466" s="18"/>
      <c r="GNH466" s="16"/>
      <c r="GNI466" s="17"/>
      <c r="GNJ466" s="18"/>
      <c r="GNS466" s="16"/>
      <c r="GNT466" s="17"/>
      <c r="GNU466" s="18"/>
      <c r="GOD466" s="16"/>
      <c r="GOE466" s="17"/>
      <c r="GOF466" s="18"/>
      <c r="GOO466" s="16"/>
      <c r="GOP466" s="17"/>
      <c r="GOQ466" s="18"/>
      <c r="GOZ466" s="16"/>
      <c r="GPA466" s="17"/>
      <c r="GPB466" s="18"/>
      <c r="GPK466" s="16"/>
      <c r="GPL466" s="17"/>
      <c r="GPM466" s="18"/>
      <c r="GPV466" s="16"/>
      <c r="GPW466" s="17"/>
      <c r="GPX466" s="18"/>
      <c r="GQG466" s="16"/>
      <c r="GQH466" s="17"/>
      <c r="GQI466" s="18"/>
      <c r="GQR466" s="16"/>
      <c r="GQS466" s="17"/>
      <c r="GQT466" s="18"/>
      <c r="GRC466" s="16"/>
      <c r="GRD466" s="17"/>
      <c r="GRE466" s="18"/>
      <c r="GRN466" s="16"/>
      <c r="GRO466" s="17"/>
      <c r="GRP466" s="18"/>
      <c r="GRY466" s="16"/>
      <c r="GRZ466" s="17"/>
      <c r="GSA466" s="18"/>
      <c r="GSJ466" s="16"/>
      <c r="GSK466" s="17"/>
      <c r="GSL466" s="18"/>
      <c r="GSU466" s="16"/>
      <c r="GSV466" s="17"/>
      <c r="GSW466" s="18"/>
      <c r="GTF466" s="16"/>
      <c r="GTG466" s="17"/>
      <c r="GTH466" s="18"/>
      <c r="GTQ466" s="16"/>
      <c r="GTR466" s="17"/>
      <c r="GTS466" s="18"/>
      <c r="GUB466" s="16"/>
      <c r="GUC466" s="17"/>
      <c r="GUD466" s="18"/>
      <c r="GUM466" s="16"/>
      <c r="GUN466" s="17"/>
      <c r="GUO466" s="18"/>
      <c r="GUX466" s="16"/>
      <c r="GUY466" s="17"/>
      <c r="GUZ466" s="18"/>
      <c r="GVI466" s="16"/>
      <c r="GVJ466" s="17"/>
      <c r="GVK466" s="18"/>
      <c r="GVT466" s="16"/>
      <c r="GVU466" s="17"/>
      <c r="GVV466" s="18"/>
      <c r="GWE466" s="16"/>
      <c r="GWF466" s="17"/>
      <c r="GWG466" s="18"/>
      <c r="GWP466" s="16"/>
      <c r="GWQ466" s="17"/>
      <c r="GWR466" s="18"/>
      <c r="GXA466" s="16"/>
      <c r="GXB466" s="17"/>
      <c r="GXC466" s="18"/>
      <c r="GXL466" s="16"/>
      <c r="GXM466" s="17"/>
      <c r="GXN466" s="18"/>
      <c r="GXW466" s="16"/>
      <c r="GXX466" s="17"/>
      <c r="GXY466" s="18"/>
      <c r="GYH466" s="16"/>
      <c r="GYI466" s="17"/>
      <c r="GYJ466" s="18"/>
      <c r="GYS466" s="16"/>
      <c r="GYT466" s="17"/>
      <c r="GYU466" s="18"/>
      <c r="GZD466" s="16"/>
      <c r="GZE466" s="17"/>
      <c r="GZF466" s="18"/>
      <c r="GZO466" s="16"/>
      <c r="GZP466" s="17"/>
      <c r="GZQ466" s="18"/>
      <c r="GZZ466" s="16"/>
      <c r="HAA466" s="17"/>
      <c r="HAB466" s="18"/>
      <c r="HAK466" s="16"/>
      <c r="HAL466" s="17"/>
      <c r="HAM466" s="18"/>
      <c r="HAV466" s="16"/>
      <c r="HAW466" s="17"/>
      <c r="HAX466" s="18"/>
      <c r="HBG466" s="16"/>
      <c r="HBH466" s="17"/>
      <c r="HBI466" s="18"/>
      <c r="HBR466" s="16"/>
      <c r="HBS466" s="17"/>
      <c r="HBT466" s="18"/>
      <c r="HCC466" s="16"/>
      <c r="HCD466" s="17"/>
      <c r="HCE466" s="18"/>
      <c r="HCN466" s="16"/>
      <c r="HCO466" s="17"/>
      <c r="HCP466" s="18"/>
      <c r="HCY466" s="16"/>
      <c r="HCZ466" s="17"/>
      <c r="HDA466" s="18"/>
      <c r="HDJ466" s="16"/>
      <c r="HDK466" s="17"/>
      <c r="HDL466" s="18"/>
      <c r="HDU466" s="16"/>
      <c r="HDV466" s="17"/>
      <c r="HDW466" s="18"/>
      <c r="HEF466" s="16"/>
      <c r="HEG466" s="17"/>
      <c r="HEH466" s="18"/>
      <c r="HEQ466" s="16"/>
      <c r="HER466" s="17"/>
      <c r="HES466" s="18"/>
      <c r="HFB466" s="16"/>
      <c r="HFC466" s="17"/>
      <c r="HFD466" s="18"/>
      <c r="HFM466" s="16"/>
      <c r="HFN466" s="17"/>
      <c r="HFO466" s="18"/>
      <c r="HFX466" s="16"/>
      <c r="HFY466" s="17"/>
      <c r="HFZ466" s="18"/>
      <c r="HGI466" s="16"/>
      <c r="HGJ466" s="17"/>
      <c r="HGK466" s="18"/>
      <c r="HGT466" s="16"/>
      <c r="HGU466" s="17"/>
      <c r="HGV466" s="18"/>
      <c r="HHE466" s="16"/>
      <c r="HHF466" s="17"/>
      <c r="HHG466" s="18"/>
      <c r="HHP466" s="16"/>
      <c r="HHQ466" s="17"/>
      <c r="HHR466" s="18"/>
      <c r="HIA466" s="16"/>
      <c r="HIB466" s="17"/>
      <c r="HIC466" s="18"/>
      <c r="HIL466" s="16"/>
      <c r="HIM466" s="17"/>
      <c r="HIN466" s="18"/>
      <c r="HIW466" s="16"/>
      <c r="HIX466" s="17"/>
      <c r="HIY466" s="18"/>
      <c r="HJH466" s="16"/>
      <c r="HJI466" s="17"/>
      <c r="HJJ466" s="18"/>
      <c r="HJS466" s="16"/>
      <c r="HJT466" s="17"/>
      <c r="HJU466" s="18"/>
      <c r="HKD466" s="16"/>
      <c r="HKE466" s="17"/>
      <c r="HKF466" s="18"/>
      <c r="HKO466" s="16"/>
      <c r="HKP466" s="17"/>
      <c r="HKQ466" s="18"/>
      <c r="HKZ466" s="16"/>
      <c r="HLA466" s="17"/>
      <c r="HLB466" s="18"/>
      <c r="HLK466" s="16"/>
      <c r="HLL466" s="17"/>
      <c r="HLM466" s="18"/>
      <c r="HLV466" s="16"/>
      <c r="HLW466" s="17"/>
      <c r="HLX466" s="18"/>
      <c r="HMG466" s="16"/>
      <c r="HMH466" s="17"/>
      <c r="HMI466" s="18"/>
      <c r="HMR466" s="16"/>
      <c r="HMS466" s="17"/>
      <c r="HMT466" s="18"/>
      <c r="HNC466" s="16"/>
      <c r="HND466" s="17"/>
      <c r="HNE466" s="18"/>
      <c r="HNN466" s="16"/>
      <c r="HNO466" s="17"/>
      <c r="HNP466" s="18"/>
      <c r="HNY466" s="16"/>
      <c r="HNZ466" s="17"/>
      <c r="HOA466" s="18"/>
      <c r="HOJ466" s="16"/>
      <c r="HOK466" s="17"/>
      <c r="HOL466" s="18"/>
      <c r="HOU466" s="16"/>
      <c r="HOV466" s="17"/>
      <c r="HOW466" s="18"/>
      <c r="HPF466" s="16"/>
      <c r="HPG466" s="17"/>
      <c r="HPH466" s="18"/>
      <c r="HPQ466" s="16"/>
      <c r="HPR466" s="17"/>
      <c r="HPS466" s="18"/>
      <c r="HQB466" s="16"/>
      <c r="HQC466" s="17"/>
      <c r="HQD466" s="18"/>
      <c r="HQM466" s="16"/>
      <c r="HQN466" s="17"/>
      <c r="HQO466" s="18"/>
      <c r="HQX466" s="16"/>
      <c r="HQY466" s="17"/>
      <c r="HQZ466" s="18"/>
      <c r="HRI466" s="16"/>
      <c r="HRJ466" s="17"/>
      <c r="HRK466" s="18"/>
      <c r="HRT466" s="16"/>
      <c r="HRU466" s="17"/>
      <c r="HRV466" s="18"/>
      <c r="HSE466" s="16"/>
      <c r="HSF466" s="17"/>
      <c r="HSG466" s="18"/>
      <c r="HSP466" s="16"/>
      <c r="HSQ466" s="17"/>
      <c r="HSR466" s="18"/>
      <c r="HTA466" s="16"/>
      <c r="HTB466" s="17"/>
      <c r="HTC466" s="18"/>
      <c r="HTL466" s="16"/>
      <c r="HTM466" s="17"/>
      <c r="HTN466" s="18"/>
      <c r="HTW466" s="16"/>
      <c r="HTX466" s="17"/>
      <c r="HTY466" s="18"/>
      <c r="HUH466" s="16"/>
      <c r="HUI466" s="17"/>
      <c r="HUJ466" s="18"/>
      <c r="HUS466" s="16"/>
      <c r="HUT466" s="17"/>
      <c r="HUU466" s="18"/>
      <c r="HVD466" s="16"/>
      <c r="HVE466" s="17"/>
      <c r="HVF466" s="18"/>
      <c r="HVO466" s="16"/>
      <c r="HVP466" s="17"/>
      <c r="HVQ466" s="18"/>
      <c r="HVZ466" s="16"/>
      <c r="HWA466" s="17"/>
      <c r="HWB466" s="18"/>
      <c r="HWK466" s="16"/>
      <c r="HWL466" s="17"/>
      <c r="HWM466" s="18"/>
      <c r="HWV466" s="16"/>
      <c r="HWW466" s="17"/>
      <c r="HWX466" s="18"/>
      <c r="HXG466" s="16"/>
      <c r="HXH466" s="17"/>
      <c r="HXI466" s="18"/>
      <c r="HXR466" s="16"/>
      <c r="HXS466" s="17"/>
      <c r="HXT466" s="18"/>
      <c r="HYC466" s="16"/>
      <c r="HYD466" s="17"/>
      <c r="HYE466" s="18"/>
      <c r="HYN466" s="16"/>
      <c r="HYO466" s="17"/>
      <c r="HYP466" s="18"/>
      <c r="HYY466" s="16"/>
      <c r="HYZ466" s="17"/>
      <c r="HZA466" s="18"/>
      <c r="HZJ466" s="16"/>
      <c r="HZK466" s="17"/>
      <c r="HZL466" s="18"/>
      <c r="HZU466" s="16"/>
      <c r="HZV466" s="17"/>
      <c r="HZW466" s="18"/>
      <c r="IAF466" s="16"/>
      <c r="IAG466" s="17"/>
      <c r="IAH466" s="18"/>
      <c r="IAQ466" s="16"/>
      <c r="IAR466" s="17"/>
      <c r="IAS466" s="18"/>
      <c r="IBB466" s="16"/>
      <c r="IBC466" s="17"/>
      <c r="IBD466" s="18"/>
      <c r="IBM466" s="16"/>
      <c r="IBN466" s="17"/>
      <c r="IBO466" s="18"/>
      <c r="IBX466" s="16"/>
      <c r="IBY466" s="17"/>
      <c r="IBZ466" s="18"/>
      <c r="ICI466" s="16"/>
      <c r="ICJ466" s="17"/>
      <c r="ICK466" s="18"/>
      <c r="ICT466" s="16"/>
      <c r="ICU466" s="17"/>
      <c r="ICV466" s="18"/>
      <c r="IDE466" s="16"/>
      <c r="IDF466" s="17"/>
      <c r="IDG466" s="18"/>
      <c r="IDP466" s="16"/>
      <c r="IDQ466" s="17"/>
      <c r="IDR466" s="18"/>
      <c r="IEA466" s="16"/>
      <c r="IEB466" s="17"/>
      <c r="IEC466" s="18"/>
      <c r="IEL466" s="16"/>
      <c r="IEM466" s="17"/>
      <c r="IEN466" s="18"/>
      <c r="IEW466" s="16"/>
      <c r="IEX466" s="17"/>
      <c r="IEY466" s="18"/>
      <c r="IFH466" s="16"/>
      <c r="IFI466" s="17"/>
      <c r="IFJ466" s="18"/>
      <c r="IFS466" s="16"/>
      <c r="IFT466" s="17"/>
      <c r="IFU466" s="18"/>
      <c r="IGD466" s="16"/>
      <c r="IGE466" s="17"/>
      <c r="IGF466" s="18"/>
      <c r="IGO466" s="16"/>
      <c r="IGP466" s="17"/>
      <c r="IGQ466" s="18"/>
      <c r="IGZ466" s="16"/>
      <c r="IHA466" s="17"/>
      <c r="IHB466" s="18"/>
      <c r="IHK466" s="16"/>
      <c r="IHL466" s="17"/>
      <c r="IHM466" s="18"/>
      <c r="IHV466" s="16"/>
      <c r="IHW466" s="17"/>
      <c r="IHX466" s="18"/>
      <c r="IIG466" s="16"/>
      <c r="IIH466" s="17"/>
      <c r="III466" s="18"/>
      <c r="IIR466" s="16"/>
      <c r="IIS466" s="17"/>
      <c r="IIT466" s="18"/>
      <c r="IJC466" s="16"/>
      <c r="IJD466" s="17"/>
      <c r="IJE466" s="18"/>
      <c r="IJN466" s="16"/>
      <c r="IJO466" s="17"/>
      <c r="IJP466" s="18"/>
      <c r="IJY466" s="16"/>
      <c r="IJZ466" s="17"/>
      <c r="IKA466" s="18"/>
      <c r="IKJ466" s="16"/>
      <c r="IKK466" s="17"/>
      <c r="IKL466" s="18"/>
      <c r="IKU466" s="16"/>
      <c r="IKV466" s="17"/>
      <c r="IKW466" s="18"/>
      <c r="ILF466" s="16"/>
      <c r="ILG466" s="17"/>
      <c r="ILH466" s="18"/>
      <c r="ILQ466" s="16"/>
      <c r="ILR466" s="17"/>
      <c r="ILS466" s="18"/>
      <c r="IMB466" s="16"/>
      <c r="IMC466" s="17"/>
      <c r="IMD466" s="18"/>
      <c r="IMM466" s="16"/>
      <c r="IMN466" s="17"/>
      <c r="IMO466" s="18"/>
      <c r="IMX466" s="16"/>
      <c r="IMY466" s="17"/>
      <c r="IMZ466" s="18"/>
      <c r="INI466" s="16"/>
      <c r="INJ466" s="17"/>
      <c r="INK466" s="18"/>
      <c r="INT466" s="16"/>
      <c r="INU466" s="17"/>
      <c r="INV466" s="18"/>
      <c r="IOE466" s="16"/>
      <c r="IOF466" s="17"/>
      <c r="IOG466" s="18"/>
      <c r="IOP466" s="16"/>
      <c r="IOQ466" s="17"/>
      <c r="IOR466" s="18"/>
      <c r="IPA466" s="16"/>
      <c r="IPB466" s="17"/>
      <c r="IPC466" s="18"/>
      <c r="IPL466" s="16"/>
      <c r="IPM466" s="17"/>
      <c r="IPN466" s="18"/>
      <c r="IPW466" s="16"/>
      <c r="IPX466" s="17"/>
      <c r="IPY466" s="18"/>
      <c r="IQH466" s="16"/>
      <c r="IQI466" s="17"/>
      <c r="IQJ466" s="18"/>
      <c r="IQS466" s="16"/>
      <c r="IQT466" s="17"/>
      <c r="IQU466" s="18"/>
      <c r="IRD466" s="16"/>
      <c r="IRE466" s="17"/>
      <c r="IRF466" s="18"/>
      <c r="IRO466" s="16"/>
      <c r="IRP466" s="17"/>
      <c r="IRQ466" s="18"/>
      <c r="IRZ466" s="16"/>
      <c r="ISA466" s="17"/>
      <c r="ISB466" s="18"/>
      <c r="ISK466" s="16"/>
      <c r="ISL466" s="17"/>
      <c r="ISM466" s="18"/>
      <c r="ISV466" s="16"/>
      <c r="ISW466" s="17"/>
      <c r="ISX466" s="18"/>
      <c r="ITG466" s="16"/>
      <c r="ITH466" s="17"/>
      <c r="ITI466" s="18"/>
      <c r="ITR466" s="16"/>
      <c r="ITS466" s="17"/>
      <c r="ITT466" s="18"/>
      <c r="IUC466" s="16"/>
      <c r="IUD466" s="17"/>
      <c r="IUE466" s="18"/>
      <c r="IUN466" s="16"/>
      <c r="IUO466" s="17"/>
      <c r="IUP466" s="18"/>
      <c r="IUY466" s="16"/>
      <c r="IUZ466" s="17"/>
      <c r="IVA466" s="18"/>
      <c r="IVJ466" s="16"/>
      <c r="IVK466" s="17"/>
      <c r="IVL466" s="18"/>
      <c r="IVU466" s="16"/>
      <c r="IVV466" s="17"/>
      <c r="IVW466" s="18"/>
      <c r="IWF466" s="16"/>
      <c r="IWG466" s="17"/>
      <c r="IWH466" s="18"/>
      <c r="IWQ466" s="16"/>
      <c r="IWR466" s="17"/>
      <c r="IWS466" s="18"/>
      <c r="IXB466" s="16"/>
      <c r="IXC466" s="17"/>
      <c r="IXD466" s="18"/>
      <c r="IXM466" s="16"/>
      <c r="IXN466" s="17"/>
      <c r="IXO466" s="18"/>
      <c r="IXX466" s="16"/>
      <c r="IXY466" s="17"/>
      <c r="IXZ466" s="18"/>
      <c r="IYI466" s="16"/>
      <c r="IYJ466" s="17"/>
      <c r="IYK466" s="18"/>
      <c r="IYT466" s="16"/>
      <c r="IYU466" s="17"/>
      <c r="IYV466" s="18"/>
      <c r="IZE466" s="16"/>
      <c r="IZF466" s="17"/>
      <c r="IZG466" s="18"/>
      <c r="IZP466" s="16"/>
      <c r="IZQ466" s="17"/>
      <c r="IZR466" s="18"/>
      <c r="JAA466" s="16"/>
      <c r="JAB466" s="17"/>
      <c r="JAC466" s="18"/>
      <c r="JAL466" s="16"/>
      <c r="JAM466" s="17"/>
      <c r="JAN466" s="18"/>
      <c r="JAW466" s="16"/>
      <c r="JAX466" s="17"/>
      <c r="JAY466" s="18"/>
      <c r="JBH466" s="16"/>
      <c r="JBI466" s="17"/>
      <c r="JBJ466" s="18"/>
      <c r="JBS466" s="16"/>
      <c r="JBT466" s="17"/>
      <c r="JBU466" s="18"/>
      <c r="JCD466" s="16"/>
      <c r="JCE466" s="17"/>
      <c r="JCF466" s="18"/>
      <c r="JCO466" s="16"/>
      <c r="JCP466" s="17"/>
      <c r="JCQ466" s="18"/>
      <c r="JCZ466" s="16"/>
      <c r="JDA466" s="17"/>
      <c r="JDB466" s="18"/>
      <c r="JDK466" s="16"/>
      <c r="JDL466" s="17"/>
      <c r="JDM466" s="18"/>
      <c r="JDV466" s="16"/>
      <c r="JDW466" s="17"/>
      <c r="JDX466" s="18"/>
      <c r="JEG466" s="16"/>
      <c r="JEH466" s="17"/>
      <c r="JEI466" s="18"/>
      <c r="JER466" s="16"/>
      <c r="JES466" s="17"/>
      <c r="JET466" s="18"/>
      <c r="JFC466" s="16"/>
      <c r="JFD466" s="17"/>
      <c r="JFE466" s="18"/>
      <c r="JFN466" s="16"/>
      <c r="JFO466" s="17"/>
      <c r="JFP466" s="18"/>
      <c r="JFY466" s="16"/>
      <c r="JFZ466" s="17"/>
      <c r="JGA466" s="18"/>
      <c r="JGJ466" s="16"/>
      <c r="JGK466" s="17"/>
      <c r="JGL466" s="18"/>
      <c r="JGU466" s="16"/>
      <c r="JGV466" s="17"/>
      <c r="JGW466" s="18"/>
      <c r="JHF466" s="16"/>
      <c r="JHG466" s="17"/>
      <c r="JHH466" s="18"/>
      <c r="JHQ466" s="16"/>
      <c r="JHR466" s="17"/>
      <c r="JHS466" s="18"/>
      <c r="JIB466" s="16"/>
      <c r="JIC466" s="17"/>
      <c r="JID466" s="18"/>
      <c r="JIM466" s="16"/>
      <c r="JIN466" s="17"/>
      <c r="JIO466" s="18"/>
      <c r="JIX466" s="16"/>
      <c r="JIY466" s="17"/>
      <c r="JIZ466" s="18"/>
      <c r="JJI466" s="16"/>
      <c r="JJJ466" s="17"/>
      <c r="JJK466" s="18"/>
      <c r="JJT466" s="16"/>
      <c r="JJU466" s="17"/>
      <c r="JJV466" s="18"/>
      <c r="JKE466" s="16"/>
      <c r="JKF466" s="17"/>
      <c r="JKG466" s="18"/>
      <c r="JKP466" s="16"/>
      <c r="JKQ466" s="17"/>
      <c r="JKR466" s="18"/>
      <c r="JLA466" s="16"/>
      <c r="JLB466" s="17"/>
      <c r="JLC466" s="18"/>
      <c r="JLL466" s="16"/>
      <c r="JLM466" s="17"/>
      <c r="JLN466" s="18"/>
      <c r="JLW466" s="16"/>
      <c r="JLX466" s="17"/>
      <c r="JLY466" s="18"/>
      <c r="JMH466" s="16"/>
      <c r="JMI466" s="17"/>
      <c r="JMJ466" s="18"/>
      <c r="JMS466" s="16"/>
      <c r="JMT466" s="17"/>
      <c r="JMU466" s="18"/>
      <c r="JND466" s="16"/>
      <c r="JNE466" s="17"/>
      <c r="JNF466" s="18"/>
      <c r="JNO466" s="16"/>
      <c r="JNP466" s="17"/>
      <c r="JNQ466" s="18"/>
      <c r="JNZ466" s="16"/>
      <c r="JOA466" s="17"/>
      <c r="JOB466" s="18"/>
      <c r="JOK466" s="16"/>
      <c r="JOL466" s="17"/>
      <c r="JOM466" s="18"/>
      <c r="JOV466" s="16"/>
      <c r="JOW466" s="17"/>
      <c r="JOX466" s="18"/>
      <c r="JPG466" s="16"/>
      <c r="JPH466" s="17"/>
      <c r="JPI466" s="18"/>
      <c r="JPR466" s="16"/>
      <c r="JPS466" s="17"/>
      <c r="JPT466" s="18"/>
      <c r="JQC466" s="16"/>
      <c r="JQD466" s="17"/>
      <c r="JQE466" s="18"/>
      <c r="JQN466" s="16"/>
      <c r="JQO466" s="17"/>
      <c r="JQP466" s="18"/>
      <c r="JQY466" s="16"/>
      <c r="JQZ466" s="17"/>
      <c r="JRA466" s="18"/>
      <c r="JRJ466" s="16"/>
      <c r="JRK466" s="17"/>
      <c r="JRL466" s="18"/>
      <c r="JRU466" s="16"/>
      <c r="JRV466" s="17"/>
      <c r="JRW466" s="18"/>
      <c r="JSF466" s="16"/>
      <c r="JSG466" s="17"/>
      <c r="JSH466" s="18"/>
      <c r="JSQ466" s="16"/>
      <c r="JSR466" s="17"/>
      <c r="JSS466" s="18"/>
      <c r="JTB466" s="16"/>
      <c r="JTC466" s="17"/>
      <c r="JTD466" s="18"/>
      <c r="JTM466" s="16"/>
      <c r="JTN466" s="17"/>
      <c r="JTO466" s="18"/>
      <c r="JTX466" s="16"/>
      <c r="JTY466" s="17"/>
      <c r="JTZ466" s="18"/>
      <c r="JUI466" s="16"/>
      <c r="JUJ466" s="17"/>
      <c r="JUK466" s="18"/>
      <c r="JUT466" s="16"/>
      <c r="JUU466" s="17"/>
      <c r="JUV466" s="18"/>
      <c r="JVE466" s="16"/>
      <c r="JVF466" s="17"/>
      <c r="JVG466" s="18"/>
      <c r="JVP466" s="16"/>
      <c r="JVQ466" s="17"/>
      <c r="JVR466" s="18"/>
      <c r="JWA466" s="16"/>
      <c r="JWB466" s="17"/>
      <c r="JWC466" s="18"/>
      <c r="JWL466" s="16"/>
      <c r="JWM466" s="17"/>
      <c r="JWN466" s="18"/>
      <c r="JWW466" s="16"/>
      <c r="JWX466" s="17"/>
      <c r="JWY466" s="18"/>
      <c r="JXH466" s="16"/>
      <c r="JXI466" s="17"/>
      <c r="JXJ466" s="18"/>
      <c r="JXS466" s="16"/>
      <c r="JXT466" s="17"/>
      <c r="JXU466" s="18"/>
      <c r="JYD466" s="16"/>
      <c r="JYE466" s="17"/>
      <c r="JYF466" s="18"/>
      <c r="JYO466" s="16"/>
      <c r="JYP466" s="17"/>
      <c r="JYQ466" s="18"/>
      <c r="JYZ466" s="16"/>
      <c r="JZA466" s="17"/>
      <c r="JZB466" s="18"/>
      <c r="JZK466" s="16"/>
      <c r="JZL466" s="17"/>
      <c r="JZM466" s="18"/>
      <c r="JZV466" s="16"/>
      <c r="JZW466" s="17"/>
      <c r="JZX466" s="18"/>
      <c r="KAG466" s="16"/>
      <c r="KAH466" s="17"/>
      <c r="KAI466" s="18"/>
      <c r="KAR466" s="16"/>
      <c r="KAS466" s="17"/>
      <c r="KAT466" s="18"/>
      <c r="KBC466" s="16"/>
      <c r="KBD466" s="17"/>
      <c r="KBE466" s="18"/>
      <c r="KBN466" s="16"/>
      <c r="KBO466" s="17"/>
      <c r="KBP466" s="18"/>
      <c r="KBY466" s="16"/>
      <c r="KBZ466" s="17"/>
      <c r="KCA466" s="18"/>
      <c r="KCJ466" s="16"/>
      <c r="KCK466" s="17"/>
      <c r="KCL466" s="18"/>
      <c r="KCU466" s="16"/>
      <c r="KCV466" s="17"/>
      <c r="KCW466" s="18"/>
      <c r="KDF466" s="16"/>
      <c r="KDG466" s="17"/>
      <c r="KDH466" s="18"/>
      <c r="KDQ466" s="16"/>
      <c r="KDR466" s="17"/>
      <c r="KDS466" s="18"/>
      <c r="KEB466" s="16"/>
      <c r="KEC466" s="17"/>
      <c r="KED466" s="18"/>
      <c r="KEM466" s="16"/>
      <c r="KEN466" s="17"/>
      <c r="KEO466" s="18"/>
      <c r="KEX466" s="16"/>
      <c r="KEY466" s="17"/>
      <c r="KEZ466" s="18"/>
      <c r="KFI466" s="16"/>
      <c r="KFJ466" s="17"/>
      <c r="KFK466" s="18"/>
      <c r="KFT466" s="16"/>
      <c r="KFU466" s="17"/>
      <c r="KFV466" s="18"/>
      <c r="KGE466" s="16"/>
      <c r="KGF466" s="17"/>
      <c r="KGG466" s="18"/>
      <c r="KGP466" s="16"/>
      <c r="KGQ466" s="17"/>
      <c r="KGR466" s="18"/>
      <c r="KHA466" s="16"/>
      <c r="KHB466" s="17"/>
      <c r="KHC466" s="18"/>
      <c r="KHL466" s="16"/>
      <c r="KHM466" s="17"/>
      <c r="KHN466" s="18"/>
      <c r="KHW466" s="16"/>
      <c r="KHX466" s="17"/>
      <c r="KHY466" s="18"/>
      <c r="KIH466" s="16"/>
      <c r="KII466" s="17"/>
      <c r="KIJ466" s="18"/>
      <c r="KIS466" s="16"/>
      <c r="KIT466" s="17"/>
      <c r="KIU466" s="18"/>
      <c r="KJD466" s="16"/>
      <c r="KJE466" s="17"/>
      <c r="KJF466" s="18"/>
      <c r="KJO466" s="16"/>
      <c r="KJP466" s="17"/>
      <c r="KJQ466" s="18"/>
      <c r="KJZ466" s="16"/>
      <c r="KKA466" s="17"/>
      <c r="KKB466" s="18"/>
      <c r="KKK466" s="16"/>
      <c r="KKL466" s="17"/>
      <c r="KKM466" s="18"/>
      <c r="KKV466" s="16"/>
      <c r="KKW466" s="17"/>
      <c r="KKX466" s="18"/>
      <c r="KLG466" s="16"/>
      <c r="KLH466" s="17"/>
      <c r="KLI466" s="18"/>
      <c r="KLR466" s="16"/>
      <c r="KLS466" s="17"/>
      <c r="KLT466" s="18"/>
      <c r="KMC466" s="16"/>
      <c r="KMD466" s="17"/>
      <c r="KME466" s="18"/>
      <c r="KMN466" s="16"/>
      <c r="KMO466" s="17"/>
      <c r="KMP466" s="18"/>
      <c r="KMY466" s="16"/>
      <c r="KMZ466" s="17"/>
      <c r="KNA466" s="18"/>
      <c r="KNJ466" s="16"/>
      <c r="KNK466" s="17"/>
      <c r="KNL466" s="18"/>
      <c r="KNU466" s="16"/>
      <c r="KNV466" s="17"/>
      <c r="KNW466" s="18"/>
      <c r="KOF466" s="16"/>
      <c r="KOG466" s="17"/>
      <c r="KOH466" s="18"/>
      <c r="KOQ466" s="16"/>
      <c r="KOR466" s="17"/>
      <c r="KOS466" s="18"/>
      <c r="KPB466" s="16"/>
      <c r="KPC466" s="17"/>
      <c r="KPD466" s="18"/>
      <c r="KPM466" s="16"/>
      <c r="KPN466" s="17"/>
      <c r="KPO466" s="18"/>
      <c r="KPX466" s="16"/>
      <c r="KPY466" s="17"/>
      <c r="KPZ466" s="18"/>
      <c r="KQI466" s="16"/>
      <c r="KQJ466" s="17"/>
      <c r="KQK466" s="18"/>
      <c r="KQT466" s="16"/>
      <c r="KQU466" s="17"/>
      <c r="KQV466" s="18"/>
      <c r="KRE466" s="16"/>
      <c r="KRF466" s="17"/>
      <c r="KRG466" s="18"/>
      <c r="KRP466" s="16"/>
      <c r="KRQ466" s="17"/>
      <c r="KRR466" s="18"/>
      <c r="KSA466" s="16"/>
      <c r="KSB466" s="17"/>
      <c r="KSC466" s="18"/>
      <c r="KSL466" s="16"/>
      <c r="KSM466" s="17"/>
      <c r="KSN466" s="18"/>
      <c r="KSW466" s="16"/>
      <c r="KSX466" s="17"/>
      <c r="KSY466" s="18"/>
      <c r="KTH466" s="16"/>
      <c r="KTI466" s="17"/>
      <c r="KTJ466" s="18"/>
      <c r="KTS466" s="16"/>
      <c r="KTT466" s="17"/>
      <c r="KTU466" s="18"/>
      <c r="KUD466" s="16"/>
      <c r="KUE466" s="17"/>
      <c r="KUF466" s="18"/>
      <c r="KUO466" s="16"/>
      <c r="KUP466" s="17"/>
      <c r="KUQ466" s="18"/>
      <c r="KUZ466" s="16"/>
      <c r="KVA466" s="17"/>
      <c r="KVB466" s="18"/>
      <c r="KVK466" s="16"/>
      <c r="KVL466" s="17"/>
      <c r="KVM466" s="18"/>
      <c r="KVV466" s="16"/>
      <c r="KVW466" s="17"/>
      <c r="KVX466" s="18"/>
      <c r="KWG466" s="16"/>
      <c r="KWH466" s="17"/>
      <c r="KWI466" s="18"/>
      <c r="KWR466" s="16"/>
      <c r="KWS466" s="17"/>
      <c r="KWT466" s="18"/>
      <c r="KXC466" s="16"/>
      <c r="KXD466" s="17"/>
      <c r="KXE466" s="18"/>
      <c r="KXN466" s="16"/>
      <c r="KXO466" s="17"/>
      <c r="KXP466" s="18"/>
      <c r="KXY466" s="16"/>
      <c r="KXZ466" s="17"/>
      <c r="KYA466" s="18"/>
      <c r="KYJ466" s="16"/>
      <c r="KYK466" s="17"/>
      <c r="KYL466" s="18"/>
      <c r="KYU466" s="16"/>
      <c r="KYV466" s="17"/>
      <c r="KYW466" s="18"/>
      <c r="KZF466" s="16"/>
      <c r="KZG466" s="17"/>
      <c r="KZH466" s="18"/>
      <c r="KZQ466" s="16"/>
      <c r="KZR466" s="17"/>
      <c r="KZS466" s="18"/>
      <c r="LAB466" s="16"/>
      <c r="LAC466" s="17"/>
      <c r="LAD466" s="18"/>
      <c r="LAM466" s="16"/>
      <c r="LAN466" s="17"/>
      <c r="LAO466" s="18"/>
      <c r="LAX466" s="16"/>
      <c r="LAY466" s="17"/>
      <c r="LAZ466" s="18"/>
      <c r="LBI466" s="16"/>
      <c r="LBJ466" s="17"/>
      <c r="LBK466" s="18"/>
      <c r="LBT466" s="16"/>
      <c r="LBU466" s="17"/>
      <c r="LBV466" s="18"/>
      <c r="LCE466" s="16"/>
      <c r="LCF466" s="17"/>
      <c r="LCG466" s="18"/>
      <c r="LCP466" s="16"/>
      <c r="LCQ466" s="17"/>
      <c r="LCR466" s="18"/>
      <c r="LDA466" s="16"/>
      <c r="LDB466" s="17"/>
      <c r="LDC466" s="18"/>
      <c r="LDL466" s="16"/>
      <c r="LDM466" s="17"/>
      <c r="LDN466" s="18"/>
      <c r="LDW466" s="16"/>
      <c r="LDX466" s="17"/>
      <c r="LDY466" s="18"/>
      <c r="LEH466" s="16"/>
      <c r="LEI466" s="17"/>
      <c r="LEJ466" s="18"/>
      <c r="LES466" s="16"/>
      <c r="LET466" s="17"/>
      <c r="LEU466" s="18"/>
      <c r="LFD466" s="16"/>
      <c r="LFE466" s="17"/>
      <c r="LFF466" s="18"/>
      <c r="LFO466" s="16"/>
      <c r="LFP466" s="17"/>
      <c r="LFQ466" s="18"/>
      <c r="LFZ466" s="16"/>
      <c r="LGA466" s="17"/>
      <c r="LGB466" s="18"/>
      <c r="LGK466" s="16"/>
      <c r="LGL466" s="17"/>
      <c r="LGM466" s="18"/>
      <c r="LGV466" s="16"/>
      <c r="LGW466" s="17"/>
      <c r="LGX466" s="18"/>
      <c r="LHG466" s="16"/>
      <c r="LHH466" s="17"/>
      <c r="LHI466" s="18"/>
      <c r="LHR466" s="16"/>
      <c r="LHS466" s="17"/>
      <c r="LHT466" s="18"/>
      <c r="LIC466" s="16"/>
      <c r="LID466" s="17"/>
      <c r="LIE466" s="18"/>
      <c r="LIN466" s="16"/>
      <c r="LIO466" s="17"/>
      <c r="LIP466" s="18"/>
      <c r="LIY466" s="16"/>
      <c r="LIZ466" s="17"/>
      <c r="LJA466" s="18"/>
      <c r="LJJ466" s="16"/>
      <c r="LJK466" s="17"/>
      <c r="LJL466" s="18"/>
      <c r="LJU466" s="16"/>
      <c r="LJV466" s="17"/>
      <c r="LJW466" s="18"/>
      <c r="LKF466" s="16"/>
      <c r="LKG466" s="17"/>
      <c r="LKH466" s="18"/>
      <c r="LKQ466" s="16"/>
      <c r="LKR466" s="17"/>
      <c r="LKS466" s="18"/>
      <c r="LLB466" s="16"/>
      <c r="LLC466" s="17"/>
      <c r="LLD466" s="18"/>
      <c r="LLM466" s="16"/>
      <c r="LLN466" s="17"/>
      <c r="LLO466" s="18"/>
      <c r="LLX466" s="16"/>
      <c r="LLY466" s="17"/>
      <c r="LLZ466" s="18"/>
      <c r="LMI466" s="16"/>
      <c r="LMJ466" s="17"/>
      <c r="LMK466" s="18"/>
      <c r="LMT466" s="16"/>
      <c r="LMU466" s="17"/>
      <c r="LMV466" s="18"/>
      <c r="LNE466" s="16"/>
      <c r="LNF466" s="17"/>
      <c r="LNG466" s="18"/>
      <c r="LNP466" s="16"/>
      <c r="LNQ466" s="17"/>
      <c r="LNR466" s="18"/>
      <c r="LOA466" s="16"/>
      <c r="LOB466" s="17"/>
      <c r="LOC466" s="18"/>
      <c r="LOL466" s="16"/>
      <c r="LOM466" s="17"/>
      <c r="LON466" s="18"/>
      <c r="LOW466" s="16"/>
      <c r="LOX466" s="17"/>
      <c r="LOY466" s="18"/>
      <c r="LPH466" s="16"/>
      <c r="LPI466" s="17"/>
      <c r="LPJ466" s="18"/>
      <c r="LPS466" s="16"/>
      <c r="LPT466" s="17"/>
      <c r="LPU466" s="18"/>
      <c r="LQD466" s="16"/>
      <c r="LQE466" s="17"/>
      <c r="LQF466" s="18"/>
      <c r="LQO466" s="16"/>
      <c r="LQP466" s="17"/>
      <c r="LQQ466" s="18"/>
      <c r="LQZ466" s="16"/>
      <c r="LRA466" s="17"/>
      <c r="LRB466" s="18"/>
      <c r="LRK466" s="16"/>
      <c r="LRL466" s="17"/>
      <c r="LRM466" s="18"/>
      <c r="LRV466" s="16"/>
      <c r="LRW466" s="17"/>
      <c r="LRX466" s="18"/>
      <c r="LSG466" s="16"/>
      <c r="LSH466" s="17"/>
      <c r="LSI466" s="18"/>
      <c r="LSR466" s="16"/>
      <c r="LSS466" s="17"/>
      <c r="LST466" s="18"/>
      <c r="LTC466" s="16"/>
      <c r="LTD466" s="17"/>
      <c r="LTE466" s="18"/>
      <c r="LTN466" s="16"/>
      <c r="LTO466" s="17"/>
      <c r="LTP466" s="18"/>
      <c r="LTY466" s="16"/>
      <c r="LTZ466" s="17"/>
      <c r="LUA466" s="18"/>
      <c r="LUJ466" s="16"/>
      <c r="LUK466" s="17"/>
      <c r="LUL466" s="18"/>
      <c r="LUU466" s="16"/>
      <c r="LUV466" s="17"/>
      <c r="LUW466" s="18"/>
      <c r="LVF466" s="16"/>
      <c r="LVG466" s="17"/>
      <c r="LVH466" s="18"/>
      <c r="LVQ466" s="16"/>
      <c r="LVR466" s="17"/>
      <c r="LVS466" s="18"/>
      <c r="LWB466" s="16"/>
      <c r="LWC466" s="17"/>
      <c r="LWD466" s="18"/>
      <c r="LWM466" s="16"/>
      <c r="LWN466" s="17"/>
      <c r="LWO466" s="18"/>
      <c r="LWX466" s="16"/>
      <c r="LWY466" s="17"/>
      <c r="LWZ466" s="18"/>
      <c r="LXI466" s="16"/>
      <c r="LXJ466" s="17"/>
      <c r="LXK466" s="18"/>
      <c r="LXT466" s="16"/>
      <c r="LXU466" s="17"/>
      <c r="LXV466" s="18"/>
      <c r="LYE466" s="16"/>
      <c r="LYF466" s="17"/>
      <c r="LYG466" s="18"/>
      <c r="LYP466" s="16"/>
      <c r="LYQ466" s="17"/>
      <c r="LYR466" s="18"/>
      <c r="LZA466" s="16"/>
      <c r="LZB466" s="17"/>
      <c r="LZC466" s="18"/>
      <c r="LZL466" s="16"/>
      <c r="LZM466" s="17"/>
      <c r="LZN466" s="18"/>
      <c r="LZW466" s="16"/>
      <c r="LZX466" s="17"/>
      <c r="LZY466" s="18"/>
      <c r="MAH466" s="16"/>
      <c r="MAI466" s="17"/>
      <c r="MAJ466" s="18"/>
      <c r="MAS466" s="16"/>
      <c r="MAT466" s="17"/>
      <c r="MAU466" s="18"/>
      <c r="MBD466" s="16"/>
      <c r="MBE466" s="17"/>
      <c r="MBF466" s="18"/>
      <c r="MBO466" s="16"/>
      <c r="MBP466" s="17"/>
      <c r="MBQ466" s="18"/>
      <c r="MBZ466" s="16"/>
      <c r="MCA466" s="17"/>
      <c r="MCB466" s="18"/>
      <c r="MCK466" s="16"/>
      <c r="MCL466" s="17"/>
      <c r="MCM466" s="18"/>
      <c r="MCV466" s="16"/>
      <c r="MCW466" s="17"/>
      <c r="MCX466" s="18"/>
      <c r="MDG466" s="16"/>
      <c r="MDH466" s="17"/>
      <c r="MDI466" s="18"/>
      <c r="MDR466" s="16"/>
      <c r="MDS466" s="17"/>
      <c r="MDT466" s="18"/>
      <c r="MEC466" s="16"/>
      <c r="MED466" s="17"/>
      <c r="MEE466" s="18"/>
      <c r="MEN466" s="16"/>
      <c r="MEO466" s="17"/>
      <c r="MEP466" s="18"/>
      <c r="MEY466" s="16"/>
      <c r="MEZ466" s="17"/>
      <c r="MFA466" s="18"/>
      <c r="MFJ466" s="16"/>
      <c r="MFK466" s="17"/>
      <c r="MFL466" s="18"/>
      <c r="MFU466" s="16"/>
      <c r="MFV466" s="17"/>
      <c r="MFW466" s="18"/>
      <c r="MGF466" s="16"/>
      <c r="MGG466" s="17"/>
      <c r="MGH466" s="18"/>
      <c r="MGQ466" s="16"/>
      <c r="MGR466" s="17"/>
      <c r="MGS466" s="18"/>
      <c r="MHB466" s="16"/>
      <c r="MHC466" s="17"/>
      <c r="MHD466" s="18"/>
      <c r="MHM466" s="16"/>
      <c r="MHN466" s="17"/>
      <c r="MHO466" s="18"/>
      <c r="MHX466" s="16"/>
      <c r="MHY466" s="17"/>
      <c r="MHZ466" s="18"/>
      <c r="MII466" s="16"/>
      <c r="MIJ466" s="17"/>
      <c r="MIK466" s="18"/>
      <c r="MIT466" s="16"/>
      <c r="MIU466" s="17"/>
      <c r="MIV466" s="18"/>
      <c r="MJE466" s="16"/>
      <c r="MJF466" s="17"/>
      <c r="MJG466" s="18"/>
      <c r="MJP466" s="16"/>
      <c r="MJQ466" s="17"/>
      <c r="MJR466" s="18"/>
      <c r="MKA466" s="16"/>
      <c r="MKB466" s="17"/>
      <c r="MKC466" s="18"/>
      <c r="MKL466" s="16"/>
      <c r="MKM466" s="17"/>
      <c r="MKN466" s="18"/>
      <c r="MKW466" s="16"/>
      <c r="MKX466" s="17"/>
      <c r="MKY466" s="18"/>
      <c r="MLH466" s="16"/>
      <c r="MLI466" s="17"/>
      <c r="MLJ466" s="18"/>
      <c r="MLS466" s="16"/>
      <c r="MLT466" s="17"/>
      <c r="MLU466" s="18"/>
      <c r="MMD466" s="16"/>
      <c r="MME466" s="17"/>
      <c r="MMF466" s="18"/>
      <c r="MMO466" s="16"/>
      <c r="MMP466" s="17"/>
      <c r="MMQ466" s="18"/>
      <c r="MMZ466" s="16"/>
      <c r="MNA466" s="17"/>
      <c r="MNB466" s="18"/>
      <c r="MNK466" s="16"/>
      <c r="MNL466" s="17"/>
      <c r="MNM466" s="18"/>
      <c r="MNV466" s="16"/>
      <c r="MNW466" s="17"/>
      <c r="MNX466" s="18"/>
      <c r="MOG466" s="16"/>
      <c r="MOH466" s="17"/>
      <c r="MOI466" s="18"/>
      <c r="MOR466" s="16"/>
      <c r="MOS466" s="17"/>
      <c r="MOT466" s="18"/>
      <c r="MPC466" s="16"/>
      <c r="MPD466" s="17"/>
      <c r="MPE466" s="18"/>
      <c r="MPN466" s="16"/>
      <c r="MPO466" s="17"/>
      <c r="MPP466" s="18"/>
      <c r="MPY466" s="16"/>
      <c r="MPZ466" s="17"/>
      <c r="MQA466" s="18"/>
      <c r="MQJ466" s="16"/>
      <c r="MQK466" s="17"/>
      <c r="MQL466" s="18"/>
      <c r="MQU466" s="16"/>
      <c r="MQV466" s="17"/>
      <c r="MQW466" s="18"/>
      <c r="MRF466" s="16"/>
      <c r="MRG466" s="17"/>
      <c r="MRH466" s="18"/>
      <c r="MRQ466" s="16"/>
      <c r="MRR466" s="17"/>
      <c r="MRS466" s="18"/>
      <c r="MSB466" s="16"/>
      <c r="MSC466" s="17"/>
      <c r="MSD466" s="18"/>
      <c r="MSM466" s="16"/>
      <c r="MSN466" s="17"/>
      <c r="MSO466" s="18"/>
      <c r="MSX466" s="16"/>
      <c r="MSY466" s="17"/>
      <c r="MSZ466" s="18"/>
      <c r="MTI466" s="16"/>
      <c r="MTJ466" s="17"/>
      <c r="MTK466" s="18"/>
      <c r="MTT466" s="16"/>
      <c r="MTU466" s="17"/>
      <c r="MTV466" s="18"/>
      <c r="MUE466" s="16"/>
      <c r="MUF466" s="17"/>
      <c r="MUG466" s="18"/>
      <c r="MUP466" s="16"/>
      <c r="MUQ466" s="17"/>
      <c r="MUR466" s="18"/>
      <c r="MVA466" s="16"/>
      <c r="MVB466" s="17"/>
      <c r="MVC466" s="18"/>
      <c r="MVL466" s="16"/>
      <c r="MVM466" s="17"/>
      <c r="MVN466" s="18"/>
      <c r="MVW466" s="16"/>
      <c r="MVX466" s="17"/>
      <c r="MVY466" s="18"/>
      <c r="MWH466" s="16"/>
      <c r="MWI466" s="17"/>
      <c r="MWJ466" s="18"/>
      <c r="MWS466" s="16"/>
      <c r="MWT466" s="17"/>
      <c r="MWU466" s="18"/>
      <c r="MXD466" s="16"/>
      <c r="MXE466" s="17"/>
      <c r="MXF466" s="18"/>
      <c r="MXO466" s="16"/>
      <c r="MXP466" s="17"/>
      <c r="MXQ466" s="18"/>
      <c r="MXZ466" s="16"/>
      <c r="MYA466" s="17"/>
      <c r="MYB466" s="18"/>
      <c r="MYK466" s="16"/>
      <c r="MYL466" s="17"/>
      <c r="MYM466" s="18"/>
      <c r="MYV466" s="16"/>
      <c r="MYW466" s="17"/>
      <c r="MYX466" s="18"/>
      <c r="MZG466" s="16"/>
      <c r="MZH466" s="17"/>
      <c r="MZI466" s="18"/>
      <c r="MZR466" s="16"/>
      <c r="MZS466" s="17"/>
      <c r="MZT466" s="18"/>
      <c r="NAC466" s="16"/>
      <c r="NAD466" s="17"/>
      <c r="NAE466" s="18"/>
      <c r="NAN466" s="16"/>
      <c r="NAO466" s="17"/>
      <c r="NAP466" s="18"/>
      <c r="NAY466" s="16"/>
      <c r="NAZ466" s="17"/>
      <c r="NBA466" s="18"/>
      <c r="NBJ466" s="16"/>
      <c r="NBK466" s="17"/>
      <c r="NBL466" s="18"/>
      <c r="NBU466" s="16"/>
      <c r="NBV466" s="17"/>
      <c r="NBW466" s="18"/>
      <c r="NCF466" s="16"/>
      <c r="NCG466" s="17"/>
      <c r="NCH466" s="18"/>
      <c r="NCQ466" s="16"/>
      <c r="NCR466" s="17"/>
      <c r="NCS466" s="18"/>
      <c r="NDB466" s="16"/>
      <c r="NDC466" s="17"/>
      <c r="NDD466" s="18"/>
      <c r="NDM466" s="16"/>
      <c r="NDN466" s="17"/>
      <c r="NDO466" s="18"/>
      <c r="NDX466" s="16"/>
      <c r="NDY466" s="17"/>
      <c r="NDZ466" s="18"/>
      <c r="NEI466" s="16"/>
      <c r="NEJ466" s="17"/>
      <c r="NEK466" s="18"/>
      <c r="NET466" s="16"/>
      <c r="NEU466" s="17"/>
      <c r="NEV466" s="18"/>
      <c r="NFE466" s="16"/>
      <c r="NFF466" s="17"/>
      <c r="NFG466" s="18"/>
      <c r="NFP466" s="16"/>
      <c r="NFQ466" s="17"/>
      <c r="NFR466" s="18"/>
      <c r="NGA466" s="16"/>
      <c r="NGB466" s="17"/>
      <c r="NGC466" s="18"/>
      <c r="NGL466" s="16"/>
      <c r="NGM466" s="17"/>
      <c r="NGN466" s="18"/>
      <c r="NGW466" s="16"/>
      <c r="NGX466" s="17"/>
      <c r="NGY466" s="18"/>
      <c r="NHH466" s="16"/>
      <c r="NHI466" s="17"/>
      <c r="NHJ466" s="18"/>
      <c r="NHS466" s="16"/>
      <c r="NHT466" s="17"/>
      <c r="NHU466" s="18"/>
      <c r="NID466" s="16"/>
      <c r="NIE466" s="17"/>
      <c r="NIF466" s="18"/>
      <c r="NIO466" s="16"/>
      <c r="NIP466" s="17"/>
      <c r="NIQ466" s="18"/>
      <c r="NIZ466" s="16"/>
      <c r="NJA466" s="17"/>
      <c r="NJB466" s="18"/>
      <c r="NJK466" s="16"/>
      <c r="NJL466" s="17"/>
      <c r="NJM466" s="18"/>
      <c r="NJV466" s="16"/>
      <c r="NJW466" s="17"/>
      <c r="NJX466" s="18"/>
      <c r="NKG466" s="16"/>
      <c r="NKH466" s="17"/>
      <c r="NKI466" s="18"/>
      <c r="NKR466" s="16"/>
      <c r="NKS466" s="17"/>
      <c r="NKT466" s="18"/>
      <c r="NLC466" s="16"/>
      <c r="NLD466" s="17"/>
      <c r="NLE466" s="18"/>
      <c r="NLN466" s="16"/>
      <c r="NLO466" s="17"/>
      <c r="NLP466" s="18"/>
      <c r="NLY466" s="16"/>
      <c r="NLZ466" s="17"/>
      <c r="NMA466" s="18"/>
      <c r="NMJ466" s="16"/>
      <c r="NMK466" s="17"/>
      <c r="NML466" s="18"/>
      <c r="NMU466" s="16"/>
      <c r="NMV466" s="17"/>
      <c r="NMW466" s="18"/>
      <c r="NNF466" s="16"/>
      <c r="NNG466" s="17"/>
      <c r="NNH466" s="18"/>
      <c r="NNQ466" s="16"/>
      <c r="NNR466" s="17"/>
      <c r="NNS466" s="18"/>
      <c r="NOB466" s="16"/>
      <c r="NOC466" s="17"/>
      <c r="NOD466" s="18"/>
      <c r="NOM466" s="16"/>
      <c r="NON466" s="17"/>
      <c r="NOO466" s="18"/>
      <c r="NOX466" s="16"/>
      <c r="NOY466" s="17"/>
      <c r="NOZ466" s="18"/>
      <c r="NPI466" s="16"/>
      <c r="NPJ466" s="17"/>
      <c r="NPK466" s="18"/>
      <c r="NPT466" s="16"/>
      <c r="NPU466" s="17"/>
      <c r="NPV466" s="18"/>
      <c r="NQE466" s="16"/>
      <c r="NQF466" s="17"/>
      <c r="NQG466" s="18"/>
      <c r="NQP466" s="16"/>
      <c r="NQQ466" s="17"/>
      <c r="NQR466" s="18"/>
      <c r="NRA466" s="16"/>
      <c r="NRB466" s="17"/>
      <c r="NRC466" s="18"/>
      <c r="NRL466" s="16"/>
      <c r="NRM466" s="17"/>
      <c r="NRN466" s="18"/>
      <c r="NRW466" s="16"/>
      <c r="NRX466" s="17"/>
      <c r="NRY466" s="18"/>
      <c r="NSH466" s="16"/>
      <c r="NSI466" s="17"/>
      <c r="NSJ466" s="18"/>
      <c r="NSS466" s="16"/>
      <c r="NST466" s="17"/>
      <c r="NSU466" s="18"/>
      <c r="NTD466" s="16"/>
      <c r="NTE466" s="17"/>
      <c r="NTF466" s="18"/>
      <c r="NTO466" s="16"/>
      <c r="NTP466" s="17"/>
      <c r="NTQ466" s="18"/>
      <c r="NTZ466" s="16"/>
      <c r="NUA466" s="17"/>
      <c r="NUB466" s="18"/>
      <c r="NUK466" s="16"/>
      <c r="NUL466" s="17"/>
      <c r="NUM466" s="18"/>
      <c r="NUV466" s="16"/>
      <c r="NUW466" s="17"/>
      <c r="NUX466" s="18"/>
      <c r="NVG466" s="16"/>
      <c r="NVH466" s="17"/>
      <c r="NVI466" s="18"/>
      <c r="NVR466" s="16"/>
      <c r="NVS466" s="17"/>
      <c r="NVT466" s="18"/>
      <c r="NWC466" s="16"/>
      <c r="NWD466" s="17"/>
      <c r="NWE466" s="18"/>
      <c r="NWN466" s="16"/>
      <c r="NWO466" s="17"/>
      <c r="NWP466" s="18"/>
      <c r="NWY466" s="16"/>
      <c r="NWZ466" s="17"/>
      <c r="NXA466" s="18"/>
      <c r="NXJ466" s="16"/>
      <c r="NXK466" s="17"/>
      <c r="NXL466" s="18"/>
      <c r="NXU466" s="16"/>
      <c r="NXV466" s="17"/>
      <c r="NXW466" s="18"/>
      <c r="NYF466" s="16"/>
      <c r="NYG466" s="17"/>
      <c r="NYH466" s="18"/>
      <c r="NYQ466" s="16"/>
      <c r="NYR466" s="17"/>
      <c r="NYS466" s="18"/>
      <c r="NZB466" s="16"/>
      <c r="NZC466" s="17"/>
      <c r="NZD466" s="18"/>
      <c r="NZM466" s="16"/>
      <c r="NZN466" s="17"/>
      <c r="NZO466" s="18"/>
      <c r="NZX466" s="16"/>
      <c r="NZY466" s="17"/>
      <c r="NZZ466" s="18"/>
      <c r="OAI466" s="16"/>
      <c r="OAJ466" s="17"/>
      <c r="OAK466" s="18"/>
      <c r="OAT466" s="16"/>
      <c r="OAU466" s="17"/>
      <c r="OAV466" s="18"/>
      <c r="OBE466" s="16"/>
      <c r="OBF466" s="17"/>
      <c r="OBG466" s="18"/>
      <c r="OBP466" s="16"/>
      <c r="OBQ466" s="17"/>
      <c r="OBR466" s="18"/>
      <c r="OCA466" s="16"/>
      <c r="OCB466" s="17"/>
      <c r="OCC466" s="18"/>
      <c r="OCL466" s="16"/>
      <c r="OCM466" s="17"/>
      <c r="OCN466" s="18"/>
      <c r="OCW466" s="16"/>
      <c r="OCX466" s="17"/>
      <c r="OCY466" s="18"/>
      <c r="ODH466" s="16"/>
      <c r="ODI466" s="17"/>
      <c r="ODJ466" s="18"/>
      <c r="ODS466" s="16"/>
      <c r="ODT466" s="17"/>
      <c r="ODU466" s="18"/>
      <c r="OED466" s="16"/>
      <c r="OEE466" s="17"/>
      <c r="OEF466" s="18"/>
      <c r="OEO466" s="16"/>
      <c r="OEP466" s="17"/>
      <c r="OEQ466" s="18"/>
      <c r="OEZ466" s="16"/>
      <c r="OFA466" s="17"/>
      <c r="OFB466" s="18"/>
      <c r="OFK466" s="16"/>
      <c r="OFL466" s="17"/>
      <c r="OFM466" s="18"/>
      <c r="OFV466" s="16"/>
      <c r="OFW466" s="17"/>
      <c r="OFX466" s="18"/>
      <c r="OGG466" s="16"/>
      <c r="OGH466" s="17"/>
      <c r="OGI466" s="18"/>
      <c r="OGR466" s="16"/>
      <c r="OGS466" s="17"/>
      <c r="OGT466" s="18"/>
      <c r="OHC466" s="16"/>
      <c r="OHD466" s="17"/>
      <c r="OHE466" s="18"/>
      <c r="OHN466" s="16"/>
      <c r="OHO466" s="17"/>
      <c r="OHP466" s="18"/>
      <c r="OHY466" s="16"/>
      <c r="OHZ466" s="17"/>
      <c r="OIA466" s="18"/>
      <c r="OIJ466" s="16"/>
      <c r="OIK466" s="17"/>
      <c r="OIL466" s="18"/>
      <c r="OIU466" s="16"/>
      <c r="OIV466" s="17"/>
      <c r="OIW466" s="18"/>
      <c r="OJF466" s="16"/>
      <c r="OJG466" s="17"/>
      <c r="OJH466" s="18"/>
      <c r="OJQ466" s="16"/>
      <c r="OJR466" s="17"/>
      <c r="OJS466" s="18"/>
      <c r="OKB466" s="16"/>
      <c r="OKC466" s="17"/>
      <c r="OKD466" s="18"/>
      <c r="OKM466" s="16"/>
      <c r="OKN466" s="17"/>
      <c r="OKO466" s="18"/>
      <c r="OKX466" s="16"/>
      <c r="OKY466" s="17"/>
      <c r="OKZ466" s="18"/>
      <c r="OLI466" s="16"/>
      <c r="OLJ466" s="17"/>
      <c r="OLK466" s="18"/>
      <c r="OLT466" s="16"/>
      <c r="OLU466" s="17"/>
      <c r="OLV466" s="18"/>
      <c r="OME466" s="16"/>
      <c r="OMF466" s="17"/>
      <c r="OMG466" s="18"/>
      <c r="OMP466" s="16"/>
      <c r="OMQ466" s="17"/>
      <c r="OMR466" s="18"/>
      <c r="ONA466" s="16"/>
      <c r="ONB466" s="17"/>
      <c r="ONC466" s="18"/>
      <c r="ONL466" s="16"/>
      <c r="ONM466" s="17"/>
      <c r="ONN466" s="18"/>
      <c r="ONW466" s="16"/>
      <c r="ONX466" s="17"/>
      <c r="ONY466" s="18"/>
      <c r="OOH466" s="16"/>
      <c r="OOI466" s="17"/>
      <c r="OOJ466" s="18"/>
      <c r="OOS466" s="16"/>
      <c r="OOT466" s="17"/>
      <c r="OOU466" s="18"/>
      <c r="OPD466" s="16"/>
      <c r="OPE466" s="17"/>
      <c r="OPF466" s="18"/>
      <c r="OPO466" s="16"/>
      <c r="OPP466" s="17"/>
      <c r="OPQ466" s="18"/>
      <c r="OPZ466" s="16"/>
      <c r="OQA466" s="17"/>
      <c r="OQB466" s="18"/>
      <c r="OQK466" s="16"/>
      <c r="OQL466" s="17"/>
      <c r="OQM466" s="18"/>
      <c r="OQV466" s="16"/>
      <c r="OQW466" s="17"/>
      <c r="OQX466" s="18"/>
      <c r="ORG466" s="16"/>
      <c r="ORH466" s="17"/>
      <c r="ORI466" s="18"/>
      <c r="ORR466" s="16"/>
      <c r="ORS466" s="17"/>
      <c r="ORT466" s="18"/>
      <c r="OSC466" s="16"/>
      <c r="OSD466" s="17"/>
      <c r="OSE466" s="18"/>
      <c r="OSN466" s="16"/>
      <c r="OSO466" s="17"/>
      <c r="OSP466" s="18"/>
      <c r="OSY466" s="16"/>
      <c r="OSZ466" s="17"/>
      <c r="OTA466" s="18"/>
      <c r="OTJ466" s="16"/>
      <c r="OTK466" s="17"/>
      <c r="OTL466" s="18"/>
      <c r="OTU466" s="16"/>
      <c r="OTV466" s="17"/>
      <c r="OTW466" s="18"/>
      <c r="OUF466" s="16"/>
      <c r="OUG466" s="17"/>
      <c r="OUH466" s="18"/>
      <c r="OUQ466" s="16"/>
      <c r="OUR466" s="17"/>
      <c r="OUS466" s="18"/>
      <c r="OVB466" s="16"/>
      <c r="OVC466" s="17"/>
      <c r="OVD466" s="18"/>
      <c r="OVM466" s="16"/>
      <c r="OVN466" s="17"/>
      <c r="OVO466" s="18"/>
      <c r="OVX466" s="16"/>
      <c r="OVY466" s="17"/>
      <c r="OVZ466" s="18"/>
      <c r="OWI466" s="16"/>
      <c r="OWJ466" s="17"/>
      <c r="OWK466" s="18"/>
      <c r="OWT466" s="16"/>
      <c r="OWU466" s="17"/>
      <c r="OWV466" s="18"/>
      <c r="OXE466" s="16"/>
      <c r="OXF466" s="17"/>
      <c r="OXG466" s="18"/>
      <c r="OXP466" s="16"/>
      <c r="OXQ466" s="17"/>
      <c r="OXR466" s="18"/>
      <c r="OYA466" s="16"/>
      <c r="OYB466" s="17"/>
      <c r="OYC466" s="18"/>
      <c r="OYL466" s="16"/>
      <c r="OYM466" s="17"/>
      <c r="OYN466" s="18"/>
      <c r="OYW466" s="16"/>
      <c r="OYX466" s="17"/>
      <c r="OYY466" s="18"/>
      <c r="OZH466" s="16"/>
      <c r="OZI466" s="17"/>
      <c r="OZJ466" s="18"/>
      <c r="OZS466" s="16"/>
      <c r="OZT466" s="17"/>
      <c r="OZU466" s="18"/>
      <c r="PAD466" s="16"/>
      <c r="PAE466" s="17"/>
      <c r="PAF466" s="18"/>
      <c r="PAO466" s="16"/>
      <c r="PAP466" s="17"/>
      <c r="PAQ466" s="18"/>
      <c r="PAZ466" s="16"/>
      <c r="PBA466" s="17"/>
      <c r="PBB466" s="18"/>
      <c r="PBK466" s="16"/>
      <c r="PBL466" s="17"/>
      <c r="PBM466" s="18"/>
      <c r="PBV466" s="16"/>
      <c r="PBW466" s="17"/>
      <c r="PBX466" s="18"/>
      <c r="PCG466" s="16"/>
      <c r="PCH466" s="17"/>
      <c r="PCI466" s="18"/>
      <c r="PCR466" s="16"/>
      <c r="PCS466" s="17"/>
      <c r="PCT466" s="18"/>
      <c r="PDC466" s="16"/>
      <c r="PDD466" s="17"/>
      <c r="PDE466" s="18"/>
      <c r="PDN466" s="16"/>
      <c r="PDO466" s="17"/>
      <c r="PDP466" s="18"/>
      <c r="PDY466" s="16"/>
      <c r="PDZ466" s="17"/>
      <c r="PEA466" s="18"/>
      <c r="PEJ466" s="16"/>
      <c r="PEK466" s="17"/>
      <c r="PEL466" s="18"/>
      <c r="PEU466" s="16"/>
      <c r="PEV466" s="17"/>
      <c r="PEW466" s="18"/>
      <c r="PFF466" s="16"/>
      <c r="PFG466" s="17"/>
      <c r="PFH466" s="18"/>
      <c r="PFQ466" s="16"/>
      <c r="PFR466" s="17"/>
      <c r="PFS466" s="18"/>
      <c r="PGB466" s="16"/>
      <c r="PGC466" s="17"/>
      <c r="PGD466" s="18"/>
      <c r="PGM466" s="16"/>
      <c r="PGN466" s="17"/>
      <c r="PGO466" s="18"/>
      <c r="PGX466" s="16"/>
      <c r="PGY466" s="17"/>
      <c r="PGZ466" s="18"/>
      <c r="PHI466" s="16"/>
      <c r="PHJ466" s="17"/>
      <c r="PHK466" s="18"/>
      <c r="PHT466" s="16"/>
      <c r="PHU466" s="17"/>
      <c r="PHV466" s="18"/>
      <c r="PIE466" s="16"/>
      <c r="PIF466" s="17"/>
      <c r="PIG466" s="18"/>
      <c r="PIP466" s="16"/>
      <c r="PIQ466" s="17"/>
      <c r="PIR466" s="18"/>
      <c r="PJA466" s="16"/>
      <c r="PJB466" s="17"/>
      <c r="PJC466" s="18"/>
      <c r="PJL466" s="16"/>
      <c r="PJM466" s="17"/>
      <c r="PJN466" s="18"/>
      <c r="PJW466" s="16"/>
      <c r="PJX466" s="17"/>
      <c r="PJY466" s="18"/>
      <c r="PKH466" s="16"/>
      <c r="PKI466" s="17"/>
      <c r="PKJ466" s="18"/>
      <c r="PKS466" s="16"/>
      <c r="PKT466" s="17"/>
      <c r="PKU466" s="18"/>
      <c r="PLD466" s="16"/>
      <c r="PLE466" s="17"/>
      <c r="PLF466" s="18"/>
      <c r="PLO466" s="16"/>
      <c r="PLP466" s="17"/>
      <c r="PLQ466" s="18"/>
      <c r="PLZ466" s="16"/>
      <c r="PMA466" s="17"/>
      <c r="PMB466" s="18"/>
      <c r="PMK466" s="16"/>
      <c r="PML466" s="17"/>
      <c r="PMM466" s="18"/>
      <c r="PMV466" s="16"/>
      <c r="PMW466" s="17"/>
      <c r="PMX466" s="18"/>
      <c r="PNG466" s="16"/>
      <c r="PNH466" s="17"/>
      <c r="PNI466" s="18"/>
      <c r="PNR466" s="16"/>
      <c r="PNS466" s="17"/>
      <c r="PNT466" s="18"/>
      <c r="POC466" s="16"/>
      <c r="POD466" s="17"/>
      <c r="POE466" s="18"/>
      <c r="PON466" s="16"/>
      <c r="POO466" s="17"/>
      <c r="POP466" s="18"/>
      <c r="POY466" s="16"/>
      <c r="POZ466" s="17"/>
      <c r="PPA466" s="18"/>
      <c r="PPJ466" s="16"/>
      <c r="PPK466" s="17"/>
      <c r="PPL466" s="18"/>
      <c r="PPU466" s="16"/>
      <c r="PPV466" s="17"/>
      <c r="PPW466" s="18"/>
      <c r="PQF466" s="16"/>
      <c r="PQG466" s="17"/>
      <c r="PQH466" s="18"/>
      <c r="PQQ466" s="16"/>
      <c r="PQR466" s="17"/>
      <c r="PQS466" s="18"/>
      <c r="PRB466" s="16"/>
      <c r="PRC466" s="17"/>
      <c r="PRD466" s="18"/>
      <c r="PRM466" s="16"/>
      <c r="PRN466" s="17"/>
      <c r="PRO466" s="18"/>
      <c r="PRX466" s="16"/>
      <c r="PRY466" s="17"/>
      <c r="PRZ466" s="18"/>
      <c r="PSI466" s="16"/>
      <c r="PSJ466" s="17"/>
      <c r="PSK466" s="18"/>
      <c r="PST466" s="16"/>
      <c r="PSU466" s="17"/>
      <c r="PSV466" s="18"/>
      <c r="PTE466" s="16"/>
      <c r="PTF466" s="17"/>
      <c r="PTG466" s="18"/>
      <c r="PTP466" s="16"/>
      <c r="PTQ466" s="17"/>
      <c r="PTR466" s="18"/>
      <c r="PUA466" s="16"/>
      <c r="PUB466" s="17"/>
      <c r="PUC466" s="18"/>
      <c r="PUL466" s="16"/>
      <c r="PUM466" s="17"/>
      <c r="PUN466" s="18"/>
      <c r="PUW466" s="16"/>
      <c r="PUX466" s="17"/>
      <c r="PUY466" s="18"/>
      <c r="PVH466" s="16"/>
      <c r="PVI466" s="17"/>
      <c r="PVJ466" s="18"/>
      <c r="PVS466" s="16"/>
      <c r="PVT466" s="17"/>
      <c r="PVU466" s="18"/>
      <c r="PWD466" s="16"/>
      <c r="PWE466" s="17"/>
      <c r="PWF466" s="18"/>
      <c r="PWO466" s="16"/>
      <c r="PWP466" s="17"/>
      <c r="PWQ466" s="18"/>
      <c r="PWZ466" s="16"/>
      <c r="PXA466" s="17"/>
      <c r="PXB466" s="18"/>
      <c r="PXK466" s="16"/>
      <c r="PXL466" s="17"/>
      <c r="PXM466" s="18"/>
      <c r="PXV466" s="16"/>
      <c r="PXW466" s="17"/>
      <c r="PXX466" s="18"/>
      <c r="PYG466" s="16"/>
      <c r="PYH466" s="17"/>
      <c r="PYI466" s="18"/>
      <c r="PYR466" s="16"/>
      <c r="PYS466" s="17"/>
      <c r="PYT466" s="18"/>
      <c r="PZC466" s="16"/>
      <c r="PZD466" s="17"/>
      <c r="PZE466" s="18"/>
      <c r="PZN466" s="16"/>
      <c r="PZO466" s="17"/>
      <c r="PZP466" s="18"/>
      <c r="PZY466" s="16"/>
      <c r="PZZ466" s="17"/>
      <c r="QAA466" s="18"/>
      <c r="QAJ466" s="16"/>
      <c r="QAK466" s="17"/>
      <c r="QAL466" s="18"/>
      <c r="QAU466" s="16"/>
      <c r="QAV466" s="17"/>
      <c r="QAW466" s="18"/>
      <c r="QBF466" s="16"/>
      <c r="QBG466" s="17"/>
      <c r="QBH466" s="18"/>
      <c r="QBQ466" s="16"/>
      <c r="QBR466" s="17"/>
      <c r="QBS466" s="18"/>
      <c r="QCB466" s="16"/>
      <c r="QCC466" s="17"/>
      <c r="QCD466" s="18"/>
      <c r="QCM466" s="16"/>
      <c r="QCN466" s="17"/>
      <c r="QCO466" s="18"/>
      <c r="QCX466" s="16"/>
      <c r="QCY466" s="17"/>
      <c r="QCZ466" s="18"/>
      <c r="QDI466" s="16"/>
      <c r="QDJ466" s="17"/>
      <c r="QDK466" s="18"/>
      <c r="QDT466" s="16"/>
      <c r="QDU466" s="17"/>
      <c r="QDV466" s="18"/>
      <c r="QEE466" s="16"/>
      <c r="QEF466" s="17"/>
      <c r="QEG466" s="18"/>
      <c r="QEP466" s="16"/>
      <c r="QEQ466" s="17"/>
      <c r="QER466" s="18"/>
      <c r="QFA466" s="16"/>
      <c r="QFB466" s="17"/>
      <c r="QFC466" s="18"/>
      <c r="QFL466" s="16"/>
      <c r="QFM466" s="17"/>
      <c r="QFN466" s="18"/>
      <c r="QFW466" s="16"/>
      <c r="QFX466" s="17"/>
      <c r="QFY466" s="18"/>
      <c r="QGH466" s="16"/>
      <c r="QGI466" s="17"/>
      <c r="QGJ466" s="18"/>
      <c r="QGS466" s="16"/>
      <c r="QGT466" s="17"/>
      <c r="QGU466" s="18"/>
      <c r="QHD466" s="16"/>
      <c r="QHE466" s="17"/>
      <c r="QHF466" s="18"/>
      <c r="QHO466" s="16"/>
      <c r="QHP466" s="17"/>
      <c r="QHQ466" s="18"/>
      <c r="QHZ466" s="16"/>
      <c r="QIA466" s="17"/>
      <c r="QIB466" s="18"/>
      <c r="QIK466" s="16"/>
      <c r="QIL466" s="17"/>
      <c r="QIM466" s="18"/>
      <c r="QIV466" s="16"/>
      <c r="QIW466" s="17"/>
      <c r="QIX466" s="18"/>
      <c r="QJG466" s="16"/>
      <c r="QJH466" s="17"/>
      <c r="QJI466" s="18"/>
      <c r="QJR466" s="16"/>
      <c r="QJS466" s="17"/>
      <c r="QJT466" s="18"/>
      <c r="QKC466" s="16"/>
      <c r="QKD466" s="17"/>
      <c r="QKE466" s="18"/>
      <c r="QKN466" s="16"/>
      <c r="QKO466" s="17"/>
      <c r="QKP466" s="18"/>
      <c r="QKY466" s="16"/>
      <c r="QKZ466" s="17"/>
      <c r="QLA466" s="18"/>
      <c r="QLJ466" s="16"/>
      <c r="QLK466" s="17"/>
      <c r="QLL466" s="18"/>
      <c r="QLU466" s="16"/>
      <c r="QLV466" s="17"/>
      <c r="QLW466" s="18"/>
      <c r="QMF466" s="16"/>
      <c r="QMG466" s="17"/>
      <c r="QMH466" s="18"/>
      <c r="QMQ466" s="16"/>
      <c r="QMR466" s="17"/>
      <c r="QMS466" s="18"/>
      <c r="QNB466" s="16"/>
      <c r="QNC466" s="17"/>
      <c r="QND466" s="18"/>
      <c r="QNM466" s="16"/>
      <c r="QNN466" s="17"/>
      <c r="QNO466" s="18"/>
      <c r="QNX466" s="16"/>
      <c r="QNY466" s="17"/>
      <c r="QNZ466" s="18"/>
      <c r="QOI466" s="16"/>
      <c r="QOJ466" s="17"/>
      <c r="QOK466" s="18"/>
      <c r="QOT466" s="16"/>
      <c r="QOU466" s="17"/>
      <c r="QOV466" s="18"/>
      <c r="QPE466" s="16"/>
      <c r="QPF466" s="17"/>
      <c r="QPG466" s="18"/>
      <c r="QPP466" s="16"/>
      <c r="QPQ466" s="17"/>
      <c r="QPR466" s="18"/>
      <c r="QQA466" s="16"/>
      <c r="QQB466" s="17"/>
      <c r="QQC466" s="18"/>
      <c r="QQL466" s="16"/>
      <c r="QQM466" s="17"/>
      <c r="QQN466" s="18"/>
      <c r="QQW466" s="16"/>
      <c r="QQX466" s="17"/>
      <c r="QQY466" s="18"/>
      <c r="QRH466" s="16"/>
      <c r="QRI466" s="17"/>
      <c r="QRJ466" s="18"/>
      <c r="QRS466" s="16"/>
      <c r="QRT466" s="17"/>
      <c r="QRU466" s="18"/>
      <c r="QSD466" s="16"/>
      <c r="QSE466" s="17"/>
      <c r="QSF466" s="18"/>
      <c r="QSO466" s="16"/>
      <c r="QSP466" s="17"/>
      <c r="QSQ466" s="18"/>
      <c r="QSZ466" s="16"/>
      <c r="QTA466" s="17"/>
      <c r="QTB466" s="18"/>
      <c r="QTK466" s="16"/>
      <c r="QTL466" s="17"/>
      <c r="QTM466" s="18"/>
      <c r="QTV466" s="16"/>
      <c r="QTW466" s="17"/>
      <c r="QTX466" s="18"/>
      <c r="QUG466" s="16"/>
      <c r="QUH466" s="17"/>
      <c r="QUI466" s="18"/>
      <c r="QUR466" s="16"/>
      <c r="QUS466" s="17"/>
      <c r="QUT466" s="18"/>
      <c r="QVC466" s="16"/>
      <c r="QVD466" s="17"/>
      <c r="QVE466" s="18"/>
      <c r="QVN466" s="16"/>
      <c r="QVO466" s="17"/>
      <c r="QVP466" s="18"/>
      <c r="QVY466" s="16"/>
      <c r="QVZ466" s="17"/>
      <c r="QWA466" s="18"/>
      <c r="QWJ466" s="16"/>
      <c r="QWK466" s="17"/>
      <c r="QWL466" s="18"/>
      <c r="QWU466" s="16"/>
      <c r="QWV466" s="17"/>
      <c r="QWW466" s="18"/>
      <c r="QXF466" s="16"/>
      <c r="QXG466" s="17"/>
      <c r="QXH466" s="18"/>
      <c r="QXQ466" s="16"/>
      <c r="QXR466" s="17"/>
      <c r="QXS466" s="18"/>
      <c r="QYB466" s="16"/>
      <c r="QYC466" s="17"/>
      <c r="QYD466" s="18"/>
      <c r="QYM466" s="16"/>
      <c r="QYN466" s="17"/>
      <c r="QYO466" s="18"/>
      <c r="QYX466" s="16"/>
      <c r="QYY466" s="17"/>
      <c r="QYZ466" s="18"/>
      <c r="QZI466" s="16"/>
      <c r="QZJ466" s="17"/>
      <c r="QZK466" s="18"/>
      <c r="QZT466" s="16"/>
      <c r="QZU466" s="17"/>
      <c r="QZV466" s="18"/>
      <c r="RAE466" s="16"/>
      <c r="RAF466" s="17"/>
      <c r="RAG466" s="18"/>
      <c r="RAP466" s="16"/>
      <c r="RAQ466" s="17"/>
      <c r="RAR466" s="18"/>
      <c r="RBA466" s="16"/>
      <c r="RBB466" s="17"/>
      <c r="RBC466" s="18"/>
      <c r="RBL466" s="16"/>
      <c r="RBM466" s="17"/>
      <c r="RBN466" s="18"/>
      <c r="RBW466" s="16"/>
      <c r="RBX466" s="17"/>
      <c r="RBY466" s="18"/>
      <c r="RCH466" s="16"/>
      <c r="RCI466" s="17"/>
      <c r="RCJ466" s="18"/>
      <c r="RCS466" s="16"/>
      <c r="RCT466" s="17"/>
      <c r="RCU466" s="18"/>
      <c r="RDD466" s="16"/>
      <c r="RDE466" s="17"/>
      <c r="RDF466" s="18"/>
      <c r="RDO466" s="16"/>
      <c r="RDP466" s="17"/>
      <c r="RDQ466" s="18"/>
      <c r="RDZ466" s="16"/>
      <c r="REA466" s="17"/>
      <c r="REB466" s="18"/>
      <c r="REK466" s="16"/>
      <c r="REL466" s="17"/>
      <c r="REM466" s="18"/>
      <c r="REV466" s="16"/>
      <c r="REW466" s="17"/>
      <c r="REX466" s="18"/>
      <c r="RFG466" s="16"/>
      <c r="RFH466" s="17"/>
      <c r="RFI466" s="18"/>
      <c r="RFR466" s="16"/>
      <c r="RFS466" s="17"/>
      <c r="RFT466" s="18"/>
      <c r="RGC466" s="16"/>
      <c r="RGD466" s="17"/>
      <c r="RGE466" s="18"/>
      <c r="RGN466" s="16"/>
      <c r="RGO466" s="17"/>
      <c r="RGP466" s="18"/>
      <c r="RGY466" s="16"/>
      <c r="RGZ466" s="17"/>
      <c r="RHA466" s="18"/>
      <c r="RHJ466" s="16"/>
      <c r="RHK466" s="17"/>
      <c r="RHL466" s="18"/>
      <c r="RHU466" s="16"/>
      <c r="RHV466" s="17"/>
      <c r="RHW466" s="18"/>
      <c r="RIF466" s="16"/>
      <c r="RIG466" s="17"/>
      <c r="RIH466" s="18"/>
      <c r="RIQ466" s="16"/>
      <c r="RIR466" s="17"/>
      <c r="RIS466" s="18"/>
      <c r="RJB466" s="16"/>
      <c r="RJC466" s="17"/>
      <c r="RJD466" s="18"/>
      <c r="RJM466" s="16"/>
      <c r="RJN466" s="17"/>
      <c r="RJO466" s="18"/>
      <c r="RJX466" s="16"/>
      <c r="RJY466" s="17"/>
      <c r="RJZ466" s="18"/>
      <c r="RKI466" s="16"/>
      <c r="RKJ466" s="17"/>
      <c r="RKK466" s="18"/>
      <c r="RKT466" s="16"/>
      <c r="RKU466" s="17"/>
      <c r="RKV466" s="18"/>
      <c r="RLE466" s="16"/>
      <c r="RLF466" s="17"/>
      <c r="RLG466" s="18"/>
      <c r="RLP466" s="16"/>
      <c r="RLQ466" s="17"/>
      <c r="RLR466" s="18"/>
      <c r="RMA466" s="16"/>
      <c r="RMB466" s="17"/>
      <c r="RMC466" s="18"/>
      <c r="RML466" s="16"/>
      <c r="RMM466" s="17"/>
      <c r="RMN466" s="18"/>
      <c r="RMW466" s="16"/>
      <c r="RMX466" s="17"/>
      <c r="RMY466" s="18"/>
      <c r="RNH466" s="16"/>
      <c r="RNI466" s="17"/>
      <c r="RNJ466" s="18"/>
      <c r="RNS466" s="16"/>
      <c r="RNT466" s="17"/>
      <c r="RNU466" s="18"/>
      <c r="ROD466" s="16"/>
      <c r="ROE466" s="17"/>
      <c r="ROF466" s="18"/>
      <c r="ROO466" s="16"/>
      <c r="ROP466" s="17"/>
      <c r="ROQ466" s="18"/>
      <c r="ROZ466" s="16"/>
      <c r="RPA466" s="17"/>
      <c r="RPB466" s="18"/>
      <c r="RPK466" s="16"/>
      <c r="RPL466" s="17"/>
      <c r="RPM466" s="18"/>
      <c r="RPV466" s="16"/>
      <c r="RPW466" s="17"/>
      <c r="RPX466" s="18"/>
      <c r="RQG466" s="16"/>
      <c r="RQH466" s="17"/>
      <c r="RQI466" s="18"/>
      <c r="RQR466" s="16"/>
      <c r="RQS466" s="17"/>
      <c r="RQT466" s="18"/>
      <c r="RRC466" s="16"/>
      <c r="RRD466" s="17"/>
      <c r="RRE466" s="18"/>
      <c r="RRN466" s="16"/>
      <c r="RRO466" s="17"/>
      <c r="RRP466" s="18"/>
      <c r="RRY466" s="16"/>
      <c r="RRZ466" s="17"/>
      <c r="RSA466" s="18"/>
      <c r="RSJ466" s="16"/>
      <c r="RSK466" s="17"/>
      <c r="RSL466" s="18"/>
      <c r="RSU466" s="16"/>
      <c r="RSV466" s="17"/>
      <c r="RSW466" s="18"/>
      <c r="RTF466" s="16"/>
      <c r="RTG466" s="17"/>
      <c r="RTH466" s="18"/>
      <c r="RTQ466" s="16"/>
      <c r="RTR466" s="17"/>
      <c r="RTS466" s="18"/>
      <c r="RUB466" s="16"/>
      <c r="RUC466" s="17"/>
      <c r="RUD466" s="18"/>
      <c r="RUM466" s="16"/>
      <c r="RUN466" s="17"/>
      <c r="RUO466" s="18"/>
      <c r="RUX466" s="16"/>
      <c r="RUY466" s="17"/>
      <c r="RUZ466" s="18"/>
      <c r="RVI466" s="16"/>
      <c r="RVJ466" s="17"/>
      <c r="RVK466" s="18"/>
      <c r="RVT466" s="16"/>
      <c r="RVU466" s="17"/>
      <c r="RVV466" s="18"/>
      <c r="RWE466" s="16"/>
      <c r="RWF466" s="17"/>
      <c r="RWG466" s="18"/>
      <c r="RWP466" s="16"/>
      <c r="RWQ466" s="17"/>
      <c r="RWR466" s="18"/>
      <c r="RXA466" s="16"/>
      <c r="RXB466" s="17"/>
      <c r="RXC466" s="18"/>
      <c r="RXL466" s="16"/>
      <c r="RXM466" s="17"/>
      <c r="RXN466" s="18"/>
      <c r="RXW466" s="16"/>
      <c r="RXX466" s="17"/>
      <c r="RXY466" s="18"/>
      <c r="RYH466" s="16"/>
      <c r="RYI466" s="17"/>
      <c r="RYJ466" s="18"/>
      <c r="RYS466" s="16"/>
      <c r="RYT466" s="17"/>
      <c r="RYU466" s="18"/>
      <c r="RZD466" s="16"/>
      <c r="RZE466" s="17"/>
      <c r="RZF466" s="18"/>
      <c r="RZO466" s="16"/>
      <c r="RZP466" s="17"/>
      <c r="RZQ466" s="18"/>
      <c r="RZZ466" s="16"/>
      <c r="SAA466" s="17"/>
      <c r="SAB466" s="18"/>
      <c r="SAK466" s="16"/>
      <c r="SAL466" s="17"/>
      <c r="SAM466" s="18"/>
      <c r="SAV466" s="16"/>
      <c r="SAW466" s="17"/>
      <c r="SAX466" s="18"/>
      <c r="SBG466" s="16"/>
      <c r="SBH466" s="17"/>
      <c r="SBI466" s="18"/>
      <c r="SBR466" s="16"/>
      <c r="SBS466" s="17"/>
      <c r="SBT466" s="18"/>
      <c r="SCC466" s="16"/>
      <c r="SCD466" s="17"/>
      <c r="SCE466" s="18"/>
      <c r="SCN466" s="16"/>
      <c r="SCO466" s="17"/>
      <c r="SCP466" s="18"/>
      <c r="SCY466" s="16"/>
      <c r="SCZ466" s="17"/>
      <c r="SDA466" s="18"/>
      <c r="SDJ466" s="16"/>
      <c r="SDK466" s="17"/>
      <c r="SDL466" s="18"/>
      <c r="SDU466" s="16"/>
      <c r="SDV466" s="17"/>
      <c r="SDW466" s="18"/>
      <c r="SEF466" s="16"/>
      <c r="SEG466" s="17"/>
      <c r="SEH466" s="18"/>
      <c r="SEQ466" s="16"/>
      <c r="SER466" s="17"/>
      <c r="SES466" s="18"/>
      <c r="SFB466" s="16"/>
      <c r="SFC466" s="17"/>
      <c r="SFD466" s="18"/>
      <c r="SFM466" s="16"/>
      <c r="SFN466" s="17"/>
      <c r="SFO466" s="18"/>
      <c r="SFX466" s="16"/>
      <c r="SFY466" s="17"/>
      <c r="SFZ466" s="18"/>
      <c r="SGI466" s="16"/>
      <c r="SGJ466" s="17"/>
      <c r="SGK466" s="18"/>
      <c r="SGT466" s="16"/>
      <c r="SGU466" s="17"/>
      <c r="SGV466" s="18"/>
      <c r="SHE466" s="16"/>
      <c r="SHF466" s="17"/>
      <c r="SHG466" s="18"/>
      <c r="SHP466" s="16"/>
      <c r="SHQ466" s="17"/>
      <c r="SHR466" s="18"/>
      <c r="SIA466" s="16"/>
      <c r="SIB466" s="17"/>
      <c r="SIC466" s="18"/>
      <c r="SIL466" s="16"/>
      <c r="SIM466" s="17"/>
      <c r="SIN466" s="18"/>
      <c r="SIW466" s="16"/>
      <c r="SIX466" s="17"/>
      <c r="SIY466" s="18"/>
      <c r="SJH466" s="16"/>
      <c r="SJI466" s="17"/>
      <c r="SJJ466" s="18"/>
      <c r="SJS466" s="16"/>
      <c r="SJT466" s="17"/>
      <c r="SJU466" s="18"/>
      <c r="SKD466" s="16"/>
      <c r="SKE466" s="17"/>
      <c r="SKF466" s="18"/>
      <c r="SKO466" s="16"/>
      <c r="SKP466" s="17"/>
      <c r="SKQ466" s="18"/>
      <c r="SKZ466" s="16"/>
      <c r="SLA466" s="17"/>
      <c r="SLB466" s="18"/>
      <c r="SLK466" s="16"/>
      <c r="SLL466" s="17"/>
      <c r="SLM466" s="18"/>
      <c r="SLV466" s="16"/>
      <c r="SLW466" s="17"/>
      <c r="SLX466" s="18"/>
      <c r="SMG466" s="16"/>
      <c r="SMH466" s="17"/>
      <c r="SMI466" s="18"/>
      <c r="SMR466" s="16"/>
      <c r="SMS466" s="17"/>
      <c r="SMT466" s="18"/>
      <c r="SNC466" s="16"/>
      <c r="SND466" s="17"/>
      <c r="SNE466" s="18"/>
      <c r="SNN466" s="16"/>
      <c r="SNO466" s="17"/>
      <c r="SNP466" s="18"/>
      <c r="SNY466" s="16"/>
      <c r="SNZ466" s="17"/>
      <c r="SOA466" s="18"/>
      <c r="SOJ466" s="16"/>
      <c r="SOK466" s="17"/>
      <c r="SOL466" s="18"/>
      <c r="SOU466" s="16"/>
      <c r="SOV466" s="17"/>
      <c r="SOW466" s="18"/>
      <c r="SPF466" s="16"/>
      <c r="SPG466" s="17"/>
      <c r="SPH466" s="18"/>
      <c r="SPQ466" s="16"/>
      <c r="SPR466" s="17"/>
      <c r="SPS466" s="18"/>
      <c r="SQB466" s="16"/>
      <c r="SQC466" s="17"/>
      <c r="SQD466" s="18"/>
      <c r="SQM466" s="16"/>
      <c r="SQN466" s="17"/>
      <c r="SQO466" s="18"/>
      <c r="SQX466" s="16"/>
      <c r="SQY466" s="17"/>
      <c r="SQZ466" s="18"/>
      <c r="SRI466" s="16"/>
      <c r="SRJ466" s="17"/>
      <c r="SRK466" s="18"/>
      <c r="SRT466" s="16"/>
      <c r="SRU466" s="17"/>
      <c r="SRV466" s="18"/>
      <c r="SSE466" s="16"/>
      <c r="SSF466" s="17"/>
      <c r="SSG466" s="18"/>
      <c r="SSP466" s="16"/>
      <c r="SSQ466" s="17"/>
      <c r="SSR466" s="18"/>
      <c r="STA466" s="16"/>
      <c r="STB466" s="17"/>
      <c r="STC466" s="18"/>
      <c r="STL466" s="16"/>
      <c r="STM466" s="17"/>
      <c r="STN466" s="18"/>
      <c r="STW466" s="16"/>
      <c r="STX466" s="17"/>
      <c r="STY466" s="18"/>
      <c r="SUH466" s="16"/>
      <c r="SUI466" s="17"/>
      <c r="SUJ466" s="18"/>
      <c r="SUS466" s="16"/>
      <c r="SUT466" s="17"/>
      <c r="SUU466" s="18"/>
      <c r="SVD466" s="16"/>
      <c r="SVE466" s="17"/>
      <c r="SVF466" s="18"/>
      <c r="SVO466" s="16"/>
      <c r="SVP466" s="17"/>
      <c r="SVQ466" s="18"/>
      <c r="SVZ466" s="16"/>
      <c r="SWA466" s="17"/>
      <c r="SWB466" s="18"/>
      <c r="SWK466" s="16"/>
      <c r="SWL466" s="17"/>
      <c r="SWM466" s="18"/>
      <c r="SWV466" s="16"/>
      <c r="SWW466" s="17"/>
      <c r="SWX466" s="18"/>
      <c r="SXG466" s="16"/>
      <c r="SXH466" s="17"/>
      <c r="SXI466" s="18"/>
      <c r="SXR466" s="16"/>
      <c r="SXS466" s="17"/>
      <c r="SXT466" s="18"/>
      <c r="SYC466" s="16"/>
      <c r="SYD466" s="17"/>
      <c r="SYE466" s="18"/>
      <c r="SYN466" s="16"/>
      <c r="SYO466" s="17"/>
      <c r="SYP466" s="18"/>
      <c r="SYY466" s="16"/>
      <c r="SYZ466" s="17"/>
      <c r="SZA466" s="18"/>
      <c r="SZJ466" s="16"/>
      <c r="SZK466" s="17"/>
      <c r="SZL466" s="18"/>
      <c r="SZU466" s="16"/>
      <c r="SZV466" s="17"/>
      <c r="SZW466" s="18"/>
      <c r="TAF466" s="16"/>
      <c r="TAG466" s="17"/>
      <c r="TAH466" s="18"/>
      <c r="TAQ466" s="16"/>
      <c r="TAR466" s="17"/>
      <c r="TAS466" s="18"/>
      <c r="TBB466" s="16"/>
      <c r="TBC466" s="17"/>
      <c r="TBD466" s="18"/>
      <c r="TBM466" s="16"/>
      <c r="TBN466" s="17"/>
      <c r="TBO466" s="18"/>
      <c r="TBX466" s="16"/>
      <c r="TBY466" s="17"/>
      <c r="TBZ466" s="18"/>
      <c r="TCI466" s="16"/>
      <c r="TCJ466" s="17"/>
      <c r="TCK466" s="18"/>
      <c r="TCT466" s="16"/>
      <c r="TCU466" s="17"/>
      <c r="TCV466" s="18"/>
      <c r="TDE466" s="16"/>
      <c r="TDF466" s="17"/>
      <c r="TDG466" s="18"/>
      <c r="TDP466" s="16"/>
      <c r="TDQ466" s="17"/>
      <c r="TDR466" s="18"/>
      <c r="TEA466" s="16"/>
      <c r="TEB466" s="17"/>
      <c r="TEC466" s="18"/>
      <c r="TEL466" s="16"/>
      <c r="TEM466" s="17"/>
      <c r="TEN466" s="18"/>
      <c r="TEW466" s="16"/>
      <c r="TEX466" s="17"/>
      <c r="TEY466" s="18"/>
      <c r="TFH466" s="16"/>
      <c r="TFI466" s="17"/>
      <c r="TFJ466" s="18"/>
      <c r="TFS466" s="16"/>
      <c r="TFT466" s="17"/>
      <c r="TFU466" s="18"/>
      <c r="TGD466" s="16"/>
      <c r="TGE466" s="17"/>
      <c r="TGF466" s="18"/>
      <c r="TGO466" s="16"/>
      <c r="TGP466" s="17"/>
      <c r="TGQ466" s="18"/>
      <c r="TGZ466" s="16"/>
      <c r="THA466" s="17"/>
      <c r="THB466" s="18"/>
      <c r="THK466" s="16"/>
      <c r="THL466" s="17"/>
      <c r="THM466" s="18"/>
      <c r="THV466" s="16"/>
      <c r="THW466" s="17"/>
      <c r="THX466" s="18"/>
      <c r="TIG466" s="16"/>
      <c r="TIH466" s="17"/>
      <c r="TII466" s="18"/>
      <c r="TIR466" s="16"/>
      <c r="TIS466" s="17"/>
      <c r="TIT466" s="18"/>
      <c r="TJC466" s="16"/>
      <c r="TJD466" s="17"/>
      <c r="TJE466" s="18"/>
      <c r="TJN466" s="16"/>
      <c r="TJO466" s="17"/>
      <c r="TJP466" s="18"/>
      <c r="TJY466" s="16"/>
      <c r="TJZ466" s="17"/>
      <c r="TKA466" s="18"/>
      <c r="TKJ466" s="16"/>
      <c r="TKK466" s="17"/>
      <c r="TKL466" s="18"/>
      <c r="TKU466" s="16"/>
      <c r="TKV466" s="17"/>
      <c r="TKW466" s="18"/>
      <c r="TLF466" s="16"/>
      <c r="TLG466" s="17"/>
      <c r="TLH466" s="18"/>
      <c r="TLQ466" s="16"/>
      <c r="TLR466" s="17"/>
      <c r="TLS466" s="18"/>
      <c r="TMB466" s="16"/>
      <c r="TMC466" s="17"/>
      <c r="TMD466" s="18"/>
      <c r="TMM466" s="16"/>
      <c r="TMN466" s="17"/>
      <c r="TMO466" s="18"/>
      <c r="TMX466" s="16"/>
      <c r="TMY466" s="17"/>
      <c r="TMZ466" s="18"/>
      <c r="TNI466" s="16"/>
      <c r="TNJ466" s="17"/>
      <c r="TNK466" s="18"/>
      <c r="TNT466" s="16"/>
      <c r="TNU466" s="17"/>
      <c r="TNV466" s="18"/>
      <c r="TOE466" s="16"/>
      <c r="TOF466" s="17"/>
      <c r="TOG466" s="18"/>
      <c r="TOP466" s="16"/>
      <c r="TOQ466" s="17"/>
      <c r="TOR466" s="18"/>
      <c r="TPA466" s="16"/>
      <c r="TPB466" s="17"/>
      <c r="TPC466" s="18"/>
      <c r="TPL466" s="16"/>
      <c r="TPM466" s="17"/>
      <c r="TPN466" s="18"/>
      <c r="TPW466" s="16"/>
      <c r="TPX466" s="17"/>
      <c r="TPY466" s="18"/>
      <c r="TQH466" s="16"/>
      <c r="TQI466" s="17"/>
      <c r="TQJ466" s="18"/>
      <c r="TQS466" s="16"/>
      <c r="TQT466" s="17"/>
      <c r="TQU466" s="18"/>
      <c r="TRD466" s="16"/>
      <c r="TRE466" s="17"/>
      <c r="TRF466" s="18"/>
      <c r="TRO466" s="16"/>
      <c r="TRP466" s="17"/>
      <c r="TRQ466" s="18"/>
      <c r="TRZ466" s="16"/>
      <c r="TSA466" s="17"/>
      <c r="TSB466" s="18"/>
      <c r="TSK466" s="16"/>
      <c r="TSL466" s="17"/>
      <c r="TSM466" s="18"/>
      <c r="TSV466" s="16"/>
      <c r="TSW466" s="17"/>
      <c r="TSX466" s="18"/>
      <c r="TTG466" s="16"/>
      <c r="TTH466" s="17"/>
      <c r="TTI466" s="18"/>
      <c r="TTR466" s="16"/>
      <c r="TTS466" s="17"/>
      <c r="TTT466" s="18"/>
      <c r="TUC466" s="16"/>
      <c r="TUD466" s="17"/>
      <c r="TUE466" s="18"/>
      <c r="TUN466" s="16"/>
      <c r="TUO466" s="17"/>
      <c r="TUP466" s="18"/>
      <c r="TUY466" s="16"/>
      <c r="TUZ466" s="17"/>
      <c r="TVA466" s="18"/>
      <c r="TVJ466" s="16"/>
      <c r="TVK466" s="17"/>
      <c r="TVL466" s="18"/>
      <c r="TVU466" s="16"/>
      <c r="TVV466" s="17"/>
      <c r="TVW466" s="18"/>
      <c r="TWF466" s="16"/>
      <c r="TWG466" s="17"/>
      <c r="TWH466" s="18"/>
      <c r="TWQ466" s="16"/>
      <c r="TWR466" s="17"/>
      <c r="TWS466" s="18"/>
      <c r="TXB466" s="16"/>
      <c r="TXC466" s="17"/>
      <c r="TXD466" s="18"/>
      <c r="TXM466" s="16"/>
      <c r="TXN466" s="17"/>
      <c r="TXO466" s="18"/>
      <c r="TXX466" s="16"/>
      <c r="TXY466" s="17"/>
      <c r="TXZ466" s="18"/>
      <c r="TYI466" s="16"/>
      <c r="TYJ466" s="17"/>
      <c r="TYK466" s="18"/>
      <c r="TYT466" s="16"/>
      <c r="TYU466" s="17"/>
      <c r="TYV466" s="18"/>
      <c r="TZE466" s="16"/>
      <c r="TZF466" s="17"/>
      <c r="TZG466" s="18"/>
      <c r="TZP466" s="16"/>
      <c r="TZQ466" s="17"/>
      <c r="TZR466" s="18"/>
      <c r="UAA466" s="16"/>
      <c r="UAB466" s="17"/>
      <c r="UAC466" s="18"/>
      <c r="UAL466" s="16"/>
      <c r="UAM466" s="17"/>
      <c r="UAN466" s="18"/>
      <c r="UAW466" s="16"/>
      <c r="UAX466" s="17"/>
      <c r="UAY466" s="18"/>
      <c r="UBH466" s="16"/>
      <c r="UBI466" s="17"/>
      <c r="UBJ466" s="18"/>
      <c r="UBS466" s="16"/>
      <c r="UBT466" s="17"/>
      <c r="UBU466" s="18"/>
      <c r="UCD466" s="16"/>
      <c r="UCE466" s="17"/>
      <c r="UCF466" s="18"/>
      <c r="UCO466" s="16"/>
      <c r="UCP466" s="17"/>
      <c r="UCQ466" s="18"/>
      <c r="UCZ466" s="16"/>
      <c r="UDA466" s="17"/>
      <c r="UDB466" s="18"/>
      <c r="UDK466" s="16"/>
      <c r="UDL466" s="17"/>
      <c r="UDM466" s="18"/>
      <c r="UDV466" s="16"/>
      <c r="UDW466" s="17"/>
      <c r="UDX466" s="18"/>
      <c r="UEG466" s="16"/>
      <c r="UEH466" s="17"/>
      <c r="UEI466" s="18"/>
      <c r="UER466" s="16"/>
      <c r="UES466" s="17"/>
      <c r="UET466" s="18"/>
      <c r="UFC466" s="16"/>
      <c r="UFD466" s="17"/>
      <c r="UFE466" s="18"/>
      <c r="UFN466" s="16"/>
      <c r="UFO466" s="17"/>
      <c r="UFP466" s="18"/>
      <c r="UFY466" s="16"/>
      <c r="UFZ466" s="17"/>
      <c r="UGA466" s="18"/>
      <c r="UGJ466" s="16"/>
      <c r="UGK466" s="17"/>
      <c r="UGL466" s="18"/>
      <c r="UGU466" s="16"/>
      <c r="UGV466" s="17"/>
      <c r="UGW466" s="18"/>
      <c r="UHF466" s="16"/>
      <c r="UHG466" s="17"/>
      <c r="UHH466" s="18"/>
      <c r="UHQ466" s="16"/>
      <c r="UHR466" s="17"/>
      <c r="UHS466" s="18"/>
      <c r="UIB466" s="16"/>
      <c r="UIC466" s="17"/>
      <c r="UID466" s="18"/>
      <c r="UIM466" s="16"/>
      <c r="UIN466" s="17"/>
      <c r="UIO466" s="18"/>
      <c r="UIX466" s="16"/>
      <c r="UIY466" s="17"/>
      <c r="UIZ466" s="18"/>
      <c r="UJI466" s="16"/>
      <c r="UJJ466" s="17"/>
      <c r="UJK466" s="18"/>
      <c r="UJT466" s="16"/>
      <c r="UJU466" s="17"/>
      <c r="UJV466" s="18"/>
      <c r="UKE466" s="16"/>
      <c r="UKF466" s="17"/>
      <c r="UKG466" s="18"/>
      <c r="UKP466" s="16"/>
      <c r="UKQ466" s="17"/>
      <c r="UKR466" s="18"/>
      <c r="ULA466" s="16"/>
      <c r="ULB466" s="17"/>
      <c r="ULC466" s="18"/>
      <c r="ULL466" s="16"/>
      <c r="ULM466" s="17"/>
      <c r="ULN466" s="18"/>
      <c r="ULW466" s="16"/>
      <c r="ULX466" s="17"/>
      <c r="ULY466" s="18"/>
      <c r="UMH466" s="16"/>
      <c r="UMI466" s="17"/>
      <c r="UMJ466" s="18"/>
      <c r="UMS466" s="16"/>
      <c r="UMT466" s="17"/>
      <c r="UMU466" s="18"/>
      <c r="UND466" s="16"/>
      <c r="UNE466" s="17"/>
      <c r="UNF466" s="18"/>
      <c r="UNO466" s="16"/>
      <c r="UNP466" s="17"/>
      <c r="UNQ466" s="18"/>
      <c r="UNZ466" s="16"/>
      <c r="UOA466" s="17"/>
      <c r="UOB466" s="18"/>
      <c r="UOK466" s="16"/>
      <c r="UOL466" s="17"/>
      <c r="UOM466" s="18"/>
      <c r="UOV466" s="16"/>
      <c r="UOW466" s="17"/>
      <c r="UOX466" s="18"/>
      <c r="UPG466" s="16"/>
      <c r="UPH466" s="17"/>
      <c r="UPI466" s="18"/>
      <c r="UPR466" s="16"/>
      <c r="UPS466" s="17"/>
      <c r="UPT466" s="18"/>
      <c r="UQC466" s="16"/>
      <c r="UQD466" s="17"/>
      <c r="UQE466" s="18"/>
      <c r="UQN466" s="16"/>
      <c r="UQO466" s="17"/>
      <c r="UQP466" s="18"/>
      <c r="UQY466" s="16"/>
      <c r="UQZ466" s="17"/>
      <c r="URA466" s="18"/>
      <c r="URJ466" s="16"/>
      <c r="URK466" s="17"/>
      <c r="URL466" s="18"/>
      <c r="URU466" s="16"/>
      <c r="URV466" s="17"/>
      <c r="URW466" s="18"/>
      <c r="USF466" s="16"/>
      <c r="USG466" s="17"/>
      <c r="USH466" s="18"/>
      <c r="USQ466" s="16"/>
      <c r="USR466" s="17"/>
      <c r="USS466" s="18"/>
      <c r="UTB466" s="16"/>
      <c r="UTC466" s="17"/>
      <c r="UTD466" s="18"/>
      <c r="UTM466" s="16"/>
      <c r="UTN466" s="17"/>
      <c r="UTO466" s="18"/>
      <c r="UTX466" s="16"/>
      <c r="UTY466" s="17"/>
      <c r="UTZ466" s="18"/>
      <c r="UUI466" s="16"/>
      <c r="UUJ466" s="17"/>
      <c r="UUK466" s="18"/>
      <c r="UUT466" s="16"/>
      <c r="UUU466" s="17"/>
      <c r="UUV466" s="18"/>
      <c r="UVE466" s="16"/>
      <c r="UVF466" s="17"/>
      <c r="UVG466" s="18"/>
      <c r="UVP466" s="16"/>
      <c r="UVQ466" s="17"/>
      <c r="UVR466" s="18"/>
      <c r="UWA466" s="16"/>
      <c r="UWB466" s="17"/>
      <c r="UWC466" s="18"/>
      <c r="UWL466" s="16"/>
      <c r="UWM466" s="17"/>
      <c r="UWN466" s="18"/>
      <c r="UWW466" s="16"/>
      <c r="UWX466" s="17"/>
      <c r="UWY466" s="18"/>
      <c r="UXH466" s="16"/>
      <c r="UXI466" s="17"/>
      <c r="UXJ466" s="18"/>
      <c r="UXS466" s="16"/>
      <c r="UXT466" s="17"/>
      <c r="UXU466" s="18"/>
      <c r="UYD466" s="16"/>
      <c r="UYE466" s="17"/>
      <c r="UYF466" s="18"/>
      <c r="UYO466" s="16"/>
      <c r="UYP466" s="17"/>
      <c r="UYQ466" s="18"/>
      <c r="UYZ466" s="16"/>
      <c r="UZA466" s="17"/>
      <c r="UZB466" s="18"/>
      <c r="UZK466" s="16"/>
      <c r="UZL466" s="17"/>
      <c r="UZM466" s="18"/>
      <c r="UZV466" s="16"/>
      <c r="UZW466" s="17"/>
      <c r="UZX466" s="18"/>
      <c r="VAG466" s="16"/>
      <c r="VAH466" s="17"/>
      <c r="VAI466" s="18"/>
      <c r="VAR466" s="16"/>
      <c r="VAS466" s="17"/>
      <c r="VAT466" s="18"/>
      <c r="VBC466" s="16"/>
      <c r="VBD466" s="17"/>
      <c r="VBE466" s="18"/>
      <c r="VBN466" s="16"/>
      <c r="VBO466" s="17"/>
      <c r="VBP466" s="18"/>
      <c r="VBY466" s="16"/>
      <c r="VBZ466" s="17"/>
      <c r="VCA466" s="18"/>
      <c r="VCJ466" s="16"/>
      <c r="VCK466" s="17"/>
      <c r="VCL466" s="18"/>
      <c r="VCU466" s="16"/>
      <c r="VCV466" s="17"/>
      <c r="VCW466" s="18"/>
      <c r="VDF466" s="16"/>
      <c r="VDG466" s="17"/>
      <c r="VDH466" s="18"/>
      <c r="VDQ466" s="16"/>
      <c r="VDR466" s="17"/>
      <c r="VDS466" s="18"/>
      <c r="VEB466" s="16"/>
      <c r="VEC466" s="17"/>
      <c r="VED466" s="18"/>
      <c r="VEM466" s="16"/>
      <c r="VEN466" s="17"/>
      <c r="VEO466" s="18"/>
      <c r="VEX466" s="16"/>
      <c r="VEY466" s="17"/>
      <c r="VEZ466" s="18"/>
      <c r="VFI466" s="16"/>
      <c r="VFJ466" s="17"/>
      <c r="VFK466" s="18"/>
      <c r="VFT466" s="16"/>
      <c r="VFU466" s="17"/>
      <c r="VFV466" s="18"/>
      <c r="VGE466" s="16"/>
      <c r="VGF466" s="17"/>
      <c r="VGG466" s="18"/>
      <c r="VGP466" s="16"/>
      <c r="VGQ466" s="17"/>
      <c r="VGR466" s="18"/>
      <c r="VHA466" s="16"/>
      <c r="VHB466" s="17"/>
      <c r="VHC466" s="18"/>
      <c r="VHL466" s="16"/>
      <c r="VHM466" s="17"/>
      <c r="VHN466" s="18"/>
      <c r="VHW466" s="16"/>
      <c r="VHX466" s="17"/>
      <c r="VHY466" s="18"/>
      <c r="VIH466" s="16"/>
      <c r="VII466" s="17"/>
      <c r="VIJ466" s="18"/>
      <c r="VIS466" s="16"/>
      <c r="VIT466" s="17"/>
      <c r="VIU466" s="18"/>
      <c r="VJD466" s="16"/>
      <c r="VJE466" s="17"/>
      <c r="VJF466" s="18"/>
      <c r="VJO466" s="16"/>
      <c r="VJP466" s="17"/>
      <c r="VJQ466" s="18"/>
      <c r="VJZ466" s="16"/>
      <c r="VKA466" s="17"/>
      <c r="VKB466" s="18"/>
      <c r="VKK466" s="16"/>
      <c r="VKL466" s="17"/>
      <c r="VKM466" s="18"/>
      <c r="VKV466" s="16"/>
      <c r="VKW466" s="17"/>
      <c r="VKX466" s="18"/>
      <c r="VLG466" s="16"/>
      <c r="VLH466" s="17"/>
      <c r="VLI466" s="18"/>
      <c r="VLR466" s="16"/>
      <c r="VLS466" s="17"/>
      <c r="VLT466" s="18"/>
      <c r="VMC466" s="16"/>
      <c r="VMD466" s="17"/>
      <c r="VME466" s="18"/>
      <c r="VMN466" s="16"/>
      <c r="VMO466" s="17"/>
      <c r="VMP466" s="18"/>
      <c r="VMY466" s="16"/>
      <c r="VMZ466" s="17"/>
      <c r="VNA466" s="18"/>
      <c r="VNJ466" s="16"/>
      <c r="VNK466" s="17"/>
      <c r="VNL466" s="18"/>
      <c r="VNU466" s="16"/>
      <c r="VNV466" s="17"/>
      <c r="VNW466" s="18"/>
      <c r="VOF466" s="16"/>
      <c r="VOG466" s="17"/>
      <c r="VOH466" s="18"/>
      <c r="VOQ466" s="16"/>
      <c r="VOR466" s="17"/>
      <c r="VOS466" s="18"/>
      <c r="VPB466" s="16"/>
      <c r="VPC466" s="17"/>
      <c r="VPD466" s="18"/>
      <c r="VPM466" s="16"/>
      <c r="VPN466" s="17"/>
      <c r="VPO466" s="18"/>
      <c r="VPX466" s="16"/>
      <c r="VPY466" s="17"/>
      <c r="VPZ466" s="18"/>
      <c r="VQI466" s="16"/>
      <c r="VQJ466" s="17"/>
      <c r="VQK466" s="18"/>
      <c r="VQT466" s="16"/>
      <c r="VQU466" s="17"/>
      <c r="VQV466" s="18"/>
      <c r="VRE466" s="16"/>
      <c r="VRF466" s="17"/>
      <c r="VRG466" s="18"/>
      <c r="VRP466" s="16"/>
      <c r="VRQ466" s="17"/>
      <c r="VRR466" s="18"/>
      <c r="VSA466" s="16"/>
      <c r="VSB466" s="17"/>
      <c r="VSC466" s="18"/>
      <c r="VSL466" s="16"/>
      <c r="VSM466" s="17"/>
      <c r="VSN466" s="18"/>
      <c r="VSW466" s="16"/>
      <c r="VSX466" s="17"/>
      <c r="VSY466" s="18"/>
      <c r="VTH466" s="16"/>
      <c r="VTI466" s="17"/>
      <c r="VTJ466" s="18"/>
      <c r="VTS466" s="16"/>
      <c r="VTT466" s="17"/>
      <c r="VTU466" s="18"/>
      <c r="VUD466" s="16"/>
      <c r="VUE466" s="17"/>
      <c r="VUF466" s="18"/>
      <c r="VUO466" s="16"/>
      <c r="VUP466" s="17"/>
      <c r="VUQ466" s="18"/>
      <c r="VUZ466" s="16"/>
      <c r="VVA466" s="17"/>
      <c r="VVB466" s="18"/>
      <c r="VVK466" s="16"/>
      <c r="VVL466" s="17"/>
      <c r="VVM466" s="18"/>
      <c r="VVV466" s="16"/>
      <c r="VVW466" s="17"/>
      <c r="VVX466" s="18"/>
      <c r="VWG466" s="16"/>
      <c r="VWH466" s="17"/>
      <c r="VWI466" s="18"/>
      <c r="VWR466" s="16"/>
      <c r="VWS466" s="17"/>
      <c r="VWT466" s="18"/>
      <c r="VXC466" s="16"/>
      <c r="VXD466" s="17"/>
      <c r="VXE466" s="18"/>
      <c r="VXN466" s="16"/>
      <c r="VXO466" s="17"/>
      <c r="VXP466" s="18"/>
      <c r="VXY466" s="16"/>
      <c r="VXZ466" s="17"/>
      <c r="VYA466" s="18"/>
      <c r="VYJ466" s="16"/>
      <c r="VYK466" s="17"/>
      <c r="VYL466" s="18"/>
      <c r="VYU466" s="16"/>
      <c r="VYV466" s="17"/>
      <c r="VYW466" s="18"/>
      <c r="VZF466" s="16"/>
      <c r="VZG466" s="17"/>
      <c r="VZH466" s="18"/>
      <c r="VZQ466" s="16"/>
      <c r="VZR466" s="17"/>
      <c r="VZS466" s="18"/>
      <c r="WAB466" s="16"/>
      <c r="WAC466" s="17"/>
      <c r="WAD466" s="18"/>
      <c r="WAM466" s="16"/>
      <c r="WAN466" s="17"/>
      <c r="WAO466" s="18"/>
      <c r="WAX466" s="16"/>
      <c r="WAY466" s="17"/>
      <c r="WAZ466" s="18"/>
      <c r="WBI466" s="16"/>
      <c r="WBJ466" s="17"/>
      <c r="WBK466" s="18"/>
      <c r="WBT466" s="16"/>
      <c r="WBU466" s="17"/>
      <c r="WBV466" s="18"/>
      <c r="WCE466" s="16"/>
      <c r="WCF466" s="17"/>
      <c r="WCG466" s="18"/>
      <c r="WCP466" s="16"/>
      <c r="WCQ466" s="17"/>
      <c r="WCR466" s="18"/>
      <c r="WDA466" s="16"/>
      <c r="WDB466" s="17"/>
      <c r="WDC466" s="18"/>
      <c r="WDL466" s="16"/>
      <c r="WDM466" s="17"/>
      <c r="WDN466" s="18"/>
      <c r="WDW466" s="16"/>
      <c r="WDX466" s="17"/>
      <c r="WDY466" s="18"/>
      <c r="WEH466" s="16"/>
      <c r="WEI466" s="17"/>
      <c r="WEJ466" s="18"/>
      <c r="WES466" s="16"/>
      <c r="WET466" s="17"/>
      <c r="WEU466" s="18"/>
      <c r="WFD466" s="16"/>
      <c r="WFE466" s="17"/>
      <c r="WFF466" s="18"/>
      <c r="WFO466" s="16"/>
      <c r="WFP466" s="17"/>
      <c r="WFQ466" s="18"/>
      <c r="WFZ466" s="16"/>
      <c r="WGA466" s="17"/>
      <c r="WGB466" s="18"/>
      <c r="WGK466" s="16"/>
      <c r="WGL466" s="17"/>
      <c r="WGM466" s="18"/>
      <c r="WGV466" s="16"/>
      <c r="WGW466" s="17"/>
      <c r="WGX466" s="18"/>
      <c r="WHG466" s="16"/>
      <c r="WHH466" s="17"/>
      <c r="WHI466" s="18"/>
      <c r="WHR466" s="16"/>
      <c r="WHS466" s="17"/>
      <c r="WHT466" s="18"/>
      <c r="WIC466" s="16"/>
      <c r="WID466" s="17"/>
      <c r="WIE466" s="18"/>
      <c r="WIN466" s="16"/>
      <c r="WIO466" s="17"/>
      <c r="WIP466" s="18"/>
      <c r="WIY466" s="16"/>
      <c r="WIZ466" s="17"/>
      <c r="WJA466" s="18"/>
      <c r="WJJ466" s="16"/>
      <c r="WJK466" s="17"/>
      <c r="WJL466" s="18"/>
      <c r="WJU466" s="16"/>
      <c r="WJV466" s="17"/>
      <c r="WJW466" s="18"/>
      <c r="WKF466" s="16"/>
      <c r="WKG466" s="17"/>
      <c r="WKH466" s="18"/>
      <c r="WKQ466" s="16"/>
      <c r="WKR466" s="17"/>
      <c r="WKS466" s="18"/>
      <c r="WLB466" s="16"/>
      <c r="WLC466" s="17"/>
      <c r="WLD466" s="18"/>
      <c r="WLM466" s="16"/>
      <c r="WLN466" s="17"/>
      <c r="WLO466" s="18"/>
      <c r="WLX466" s="16"/>
      <c r="WLY466" s="17"/>
      <c r="WLZ466" s="18"/>
      <c r="WMI466" s="16"/>
      <c r="WMJ466" s="17"/>
      <c r="WMK466" s="18"/>
      <c r="WMT466" s="16"/>
      <c r="WMU466" s="17"/>
      <c r="WMV466" s="18"/>
      <c r="WNE466" s="16"/>
      <c r="WNF466" s="17"/>
      <c r="WNG466" s="18"/>
      <c r="WNP466" s="16"/>
      <c r="WNQ466" s="17"/>
      <c r="WNR466" s="18"/>
      <c r="WOA466" s="16"/>
      <c r="WOB466" s="17"/>
      <c r="WOC466" s="18"/>
      <c r="WOL466" s="16"/>
      <c r="WOM466" s="17"/>
      <c r="WON466" s="18"/>
      <c r="WOW466" s="16"/>
      <c r="WOX466" s="17"/>
      <c r="WOY466" s="18"/>
      <c r="WPH466" s="16"/>
      <c r="WPI466" s="17"/>
      <c r="WPJ466" s="18"/>
      <c r="WPS466" s="16"/>
      <c r="WPT466" s="17"/>
      <c r="WPU466" s="18"/>
      <c r="WQD466" s="16"/>
      <c r="WQE466" s="17"/>
      <c r="WQF466" s="18"/>
      <c r="WQO466" s="16"/>
      <c r="WQP466" s="17"/>
      <c r="WQQ466" s="18"/>
      <c r="WQZ466" s="16"/>
      <c r="WRA466" s="17"/>
      <c r="WRB466" s="18"/>
      <c r="WRK466" s="16"/>
      <c r="WRL466" s="17"/>
      <c r="WRM466" s="18"/>
      <c r="WRV466" s="16"/>
      <c r="WRW466" s="17"/>
      <c r="WRX466" s="18"/>
      <c r="WSG466" s="16"/>
      <c r="WSH466" s="17"/>
      <c r="WSI466" s="18"/>
      <c r="WSR466" s="16"/>
      <c r="WSS466" s="17"/>
      <c r="WST466" s="18"/>
      <c r="WTC466" s="16"/>
      <c r="WTD466" s="17"/>
      <c r="WTE466" s="18"/>
      <c r="WTN466" s="16"/>
      <c r="WTO466" s="17"/>
      <c r="WTP466" s="18"/>
      <c r="WTY466" s="16"/>
      <c r="WTZ466" s="17"/>
      <c r="WUA466" s="18"/>
      <c r="WUJ466" s="16"/>
      <c r="WUK466" s="17"/>
      <c r="WUL466" s="18"/>
      <c r="WUU466" s="16"/>
      <c r="WUV466" s="17"/>
      <c r="WUW466" s="18"/>
      <c r="WVF466" s="16"/>
      <c r="WVG466" s="17"/>
      <c r="WVH466" s="18"/>
      <c r="WVQ466" s="16"/>
      <c r="WVR466" s="17"/>
      <c r="WVS466" s="18"/>
      <c r="WWB466" s="16"/>
      <c r="WWC466" s="17"/>
      <c r="WWD466" s="18"/>
      <c r="WWM466" s="16"/>
      <c r="WWN466" s="17"/>
      <c r="WWO466" s="18"/>
      <c r="WWX466" s="16"/>
      <c r="WWY466" s="17"/>
      <c r="WWZ466" s="18"/>
      <c r="WXI466" s="16"/>
      <c r="WXJ466" s="17"/>
      <c r="WXK466" s="18"/>
      <c r="WXT466" s="16"/>
      <c r="WXU466" s="17"/>
      <c r="WXV466" s="18"/>
      <c r="WYE466" s="16"/>
      <c r="WYF466" s="17"/>
      <c r="WYG466" s="18"/>
      <c r="WYP466" s="16"/>
      <c r="WYQ466" s="17"/>
      <c r="WYR466" s="18"/>
      <c r="WZA466" s="16"/>
      <c r="WZB466" s="17"/>
      <c r="WZC466" s="18"/>
      <c r="WZL466" s="16"/>
      <c r="WZM466" s="17"/>
      <c r="WZN466" s="18"/>
      <c r="WZW466" s="16"/>
      <c r="WZX466" s="17"/>
      <c r="WZY466" s="18"/>
      <c r="XAH466" s="16"/>
      <c r="XAI466" s="17"/>
      <c r="XAJ466" s="18"/>
      <c r="XAS466" s="16"/>
      <c r="XAT466" s="17"/>
      <c r="XAU466" s="18"/>
      <c r="XBD466" s="16"/>
      <c r="XBE466" s="17"/>
      <c r="XBF466" s="18"/>
      <c r="XBO466" s="16"/>
      <c r="XBP466" s="17"/>
      <c r="XBQ466" s="18"/>
      <c r="XBZ466" s="16"/>
      <c r="XCA466" s="17"/>
      <c r="XCB466" s="18"/>
      <c r="XCK466" s="16"/>
      <c r="XCL466" s="17"/>
      <c r="XCM466" s="18"/>
      <c r="XCV466" s="16"/>
      <c r="XCW466" s="17"/>
      <c r="XCX466" s="18"/>
      <c r="XDG466" s="16"/>
      <c r="XDH466" s="17"/>
      <c r="XDI466" s="18"/>
      <c r="XDR466" s="16"/>
      <c r="XDS466" s="17"/>
      <c r="XDT466" s="18"/>
      <c r="XEC466" s="16"/>
      <c r="XED466" s="17"/>
      <c r="XEE466" s="18"/>
      <c r="XEN466" s="16"/>
      <c r="XEO466" s="17"/>
      <c r="XEP466" s="18"/>
      <c r="XEY466" s="16"/>
      <c r="XEZ466" s="17"/>
      <c r="XFA466" s="18"/>
    </row>
    <row r="467" spans="1:2048 2057:3071 3080:4094 4103:5117 5126:6140 6149:7163 7172:8186 8195:9209 9218:10232 10241:13312 13321:14335 14344:15358 15367:16381" hidden="1" x14ac:dyDescent="0.3">
      <c r="A467" s="17" t="s">
        <v>89</v>
      </c>
      <c r="B467" s="18">
        <v>1033601</v>
      </c>
      <c r="C467" t="s">
        <v>22</v>
      </c>
      <c r="D467" t="s">
        <v>26</v>
      </c>
      <c r="E467" t="s">
        <v>31</v>
      </c>
      <c r="F467">
        <v>1</v>
      </c>
      <c r="G467">
        <v>1</v>
      </c>
      <c r="H467">
        <v>5</v>
      </c>
      <c r="I467">
        <v>810201002</v>
      </c>
      <c r="J467" t="s">
        <v>76</v>
      </c>
      <c r="K467">
        <v>0</v>
      </c>
      <c r="L467" s="17"/>
      <c r="M467" s="18"/>
      <c r="V467" s="16"/>
      <c r="W467" s="17"/>
      <c r="X467" s="18"/>
      <c r="AG467" s="16"/>
      <c r="AH467" s="17"/>
      <c r="AI467" s="18"/>
      <c r="AR467" s="16"/>
      <c r="AS467" s="17"/>
      <c r="AT467" s="18"/>
      <c r="BC467" s="16"/>
      <c r="BD467" s="17"/>
      <c r="BE467" s="18"/>
      <c r="BN467" s="16"/>
      <c r="BO467" s="17"/>
      <c r="BP467" s="18"/>
      <c r="BY467" s="16"/>
      <c r="BZ467" s="17"/>
      <c r="CA467" s="18"/>
      <c r="CJ467" s="16"/>
      <c r="CK467" s="17"/>
      <c r="CL467" s="18"/>
      <c r="CU467" s="16"/>
      <c r="CV467" s="17"/>
      <c r="CW467" s="18"/>
      <c r="DF467" s="16"/>
      <c r="DG467" s="17"/>
      <c r="DH467" s="18"/>
      <c r="DQ467" s="16"/>
      <c r="DR467" s="17"/>
      <c r="DS467" s="18"/>
      <c r="EB467" s="16"/>
      <c r="EC467" s="17"/>
      <c r="ED467" s="18"/>
      <c r="EM467" s="16"/>
      <c r="EN467" s="17"/>
      <c r="EO467" s="18"/>
      <c r="EX467" s="16"/>
      <c r="EY467" s="17"/>
      <c r="EZ467" s="18"/>
      <c r="FI467" s="16"/>
      <c r="FJ467" s="17"/>
      <c r="FK467" s="18"/>
      <c r="FT467" s="16"/>
      <c r="FU467" s="17"/>
      <c r="FV467" s="18"/>
      <c r="GE467" s="16"/>
      <c r="GF467" s="17"/>
      <c r="GG467" s="18"/>
      <c r="GP467" s="16"/>
      <c r="GQ467" s="17"/>
      <c r="GR467" s="18"/>
      <c r="HA467" s="16"/>
      <c r="HB467" s="17"/>
      <c r="HC467" s="18"/>
      <c r="HL467" s="16"/>
      <c r="HM467" s="17"/>
      <c r="HN467" s="18"/>
      <c r="HW467" s="16"/>
      <c r="HX467" s="17"/>
      <c r="HY467" s="18"/>
      <c r="IH467" s="16"/>
      <c r="II467" s="17"/>
      <c r="IJ467" s="18"/>
      <c r="IS467" s="16"/>
      <c r="IT467" s="17"/>
      <c r="IU467" s="18"/>
      <c r="JD467" s="16"/>
      <c r="JE467" s="17"/>
      <c r="JF467" s="18"/>
      <c r="JO467" s="16"/>
      <c r="JP467" s="17"/>
      <c r="JQ467" s="18"/>
      <c r="JZ467" s="16"/>
      <c r="KA467" s="17"/>
      <c r="KB467" s="18"/>
      <c r="KK467" s="16"/>
      <c r="KL467" s="17"/>
      <c r="KM467" s="18"/>
      <c r="KV467" s="16"/>
      <c r="KW467" s="17"/>
      <c r="KX467" s="18"/>
      <c r="LG467" s="16"/>
      <c r="LH467" s="17"/>
      <c r="LI467" s="18"/>
      <c r="LR467" s="16"/>
      <c r="LS467" s="17"/>
      <c r="LT467" s="18"/>
      <c r="MC467" s="16"/>
      <c r="MD467" s="17"/>
      <c r="ME467" s="18"/>
      <c r="MN467" s="16"/>
      <c r="MO467" s="17"/>
      <c r="MP467" s="18"/>
      <c r="MY467" s="16"/>
      <c r="MZ467" s="17"/>
      <c r="NA467" s="18"/>
      <c r="NJ467" s="16"/>
      <c r="NK467" s="17"/>
      <c r="NL467" s="18"/>
      <c r="NU467" s="16"/>
      <c r="NV467" s="17"/>
      <c r="NW467" s="18"/>
      <c r="OF467" s="16"/>
      <c r="OG467" s="17"/>
      <c r="OH467" s="18"/>
      <c r="OQ467" s="16"/>
      <c r="OR467" s="17"/>
      <c r="OS467" s="18"/>
      <c r="PB467" s="16"/>
      <c r="PC467" s="17"/>
      <c r="PD467" s="18"/>
      <c r="PM467" s="16"/>
      <c r="PN467" s="17"/>
      <c r="PO467" s="18"/>
      <c r="PX467" s="16"/>
      <c r="PY467" s="17"/>
      <c r="PZ467" s="18"/>
      <c r="QI467" s="16"/>
      <c r="QJ467" s="17"/>
      <c r="QK467" s="18"/>
      <c r="QT467" s="16"/>
      <c r="QU467" s="17"/>
      <c r="QV467" s="18"/>
      <c r="RE467" s="16"/>
      <c r="RF467" s="17"/>
      <c r="RG467" s="18"/>
      <c r="RP467" s="16"/>
      <c r="RQ467" s="17"/>
      <c r="RR467" s="18"/>
      <c r="SA467" s="16"/>
      <c r="SB467" s="17"/>
      <c r="SC467" s="18"/>
      <c r="SL467" s="16"/>
      <c r="SM467" s="17"/>
      <c r="SN467" s="18"/>
      <c r="SW467" s="16"/>
      <c r="SX467" s="17"/>
      <c r="SY467" s="18"/>
      <c r="TH467" s="16"/>
      <c r="TI467" s="17"/>
      <c r="TJ467" s="18"/>
      <c r="TS467" s="16"/>
      <c r="TT467" s="17"/>
      <c r="TU467" s="18"/>
      <c r="UD467" s="16"/>
      <c r="UE467" s="17"/>
      <c r="UF467" s="18"/>
      <c r="UO467" s="16"/>
      <c r="UP467" s="17"/>
      <c r="UQ467" s="18"/>
      <c r="UZ467" s="16"/>
      <c r="VA467" s="17"/>
      <c r="VB467" s="18"/>
      <c r="VK467" s="16"/>
      <c r="VL467" s="17"/>
      <c r="VM467" s="18"/>
      <c r="VV467" s="16"/>
      <c r="VW467" s="17"/>
      <c r="VX467" s="18"/>
      <c r="WG467" s="16"/>
      <c r="WH467" s="17"/>
      <c r="WI467" s="18"/>
      <c r="WR467" s="16"/>
      <c r="WS467" s="17"/>
      <c r="WT467" s="18"/>
      <c r="XC467" s="16"/>
      <c r="XD467" s="17"/>
      <c r="XE467" s="18"/>
      <c r="XN467" s="16"/>
      <c r="XO467" s="17"/>
      <c r="XP467" s="18"/>
      <c r="XY467" s="16"/>
      <c r="XZ467" s="17"/>
      <c r="YA467" s="18"/>
      <c r="YJ467" s="16"/>
      <c r="YK467" s="17"/>
      <c r="YL467" s="18"/>
      <c r="YU467" s="16"/>
      <c r="YV467" s="17"/>
      <c r="YW467" s="18"/>
      <c r="ZF467" s="16"/>
      <c r="ZG467" s="17"/>
      <c r="ZH467" s="18"/>
      <c r="ZQ467" s="16"/>
      <c r="ZR467" s="17"/>
      <c r="ZS467" s="18"/>
      <c r="AAB467" s="16"/>
      <c r="AAC467" s="17"/>
      <c r="AAD467" s="18"/>
      <c r="AAM467" s="16"/>
      <c r="AAN467" s="17"/>
      <c r="AAO467" s="18"/>
      <c r="AAX467" s="16"/>
      <c r="AAY467" s="17"/>
      <c r="AAZ467" s="18"/>
      <c r="ABI467" s="16"/>
      <c r="ABJ467" s="17"/>
      <c r="ABK467" s="18"/>
      <c r="ABT467" s="16"/>
      <c r="ABU467" s="17"/>
      <c r="ABV467" s="18"/>
      <c r="ACE467" s="16"/>
      <c r="ACF467" s="17"/>
      <c r="ACG467" s="18"/>
      <c r="ACP467" s="16"/>
      <c r="ACQ467" s="17"/>
      <c r="ACR467" s="18"/>
      <c r="ADA467" s="16"/>
      <c r="ADB467" s="17"/>
      <c r="ADC467" s="18"/>
      <c r="ADL467" s="16"/>
      <c r="ADM467" s="17"/>
      <c r="ADN467" s="18"/>
      <c r="ADW467" s="16"/>
      <c r="ADX467" s="17"/>
      <c r="ADY467" s="18"/>
      <c r="AEH467" s="16"/>
      <c r="AEI467" s="17"/>
      <c r="AEJ467" s="18"/>
      <c r="AES467" s="16"/>
      <c r="AET467" s="17"/>
      <c r="AEU467" s="18"/>
      <c r="AFD467" s="16"/>
      <c r="AFE467" s="17"/>
      <c r="AFF467" s="18"/>
      <c r="AFO467" s="16"/>
      <c r="AFP467" s="17"/>
      <c r="AFQ467" s="18"/>
      <c r="AFZ467" s="16"/>
      <c r="AGA467" s="17"/>
      <c r="AGB467" s="18"/>
      <c r="AGK467" s="16"/>
      <c r="AGL467" s="17"/>
      <c r="AGM467" s="18"/>
      <c r="AGV467" s="16"/>
      <c r="AGW467" s="17"/>
      <c r="AGX467" s="18"/>
      <c r="AHG467" s="16"/>
      <c r="AHH467" s="17"/>
      <c r="AHI467" s="18"/>
      <c r="AHR467" s="16"/>
      <c r="AHS467" s="17"/>
      <c r="AHT467" s="18"/>
      <c r="AIC467" s="16"/>
      <c r="AID467" s="17"/>
      <c r="AIE467" s="18"/>
      <c r="AIN467" s="16"/>
      <c r="AIO467" s="17"/>
      <c r="AIP467" s="18"/>
      <c r="AIY467" s="16"/>
      <c r="AIZ467" s="17"/>
      <c r="AJA467" s="18"/>
      <c r="AJJ467" s="16"/>
      <c r="AJK467" s="17"/>
      <c r="AJL467" s="18"/>
      <c r="AJU467" s="16"/>
      <c r="AJV467" s="17"/>
      <c r="AJW467" s="18"/>
      <c r="AKF467" s="16"/>
      <c r="AKG467" s="17"/>
      <c r="AKH467" s="18"/>
      <c r="AKQ467" s="16"/>
      <c r="AKR467" s="17"/>
      <c r="AKS467" s="18"/>
      <c r="ALB467" s="16"/>
      <c r="ALC467" s="17"/>
      <c r="ALD467" s="18"/>
      <c r="ALM467" s="16"/>
      <c r="ALN467" s="17"/>
      <c r="ALO467" s="18"/>
      <c r="ALX467" s="16"/>
      <c r="ALY467" s="17"/>
      <c r="ALZ467" s="18"/>
      <c r="AMI467" s="16"/>
      <c r="AMJ467" s="17"/>
      <c r="AMK467" s="18"/>
      <c r="AMT467" s="16"/>
      <c r="AMU467" s="17"/>
      <c r="AMV467" s="18"/>
      <c r="ANE467" s="16"/>
      <c r="ANF467" s="17"/>
      <c r="ANG467" s="18"/>
      <c r="ANP467" s="16"/>
      <c r="ANQ467" s="17"/>
      <c r="ANR467" s="18"/>
      <c r="AOA467" s="16"/>
      <c r="AOB467" s="17"/>
      <c r="AOC467" s="18"/>
      <c r="AOL467" s="16"/>
      <c r="AOM467" s="17"/>
      <c r="AON467" s="18"/>
      <c r="AOW467" s="16"/>
      <c r="AOX467" s="17"/>
      <c r="AOY467" s="18"/>
      <c r="APH467" s="16"/>
      <c r="API467" s="17"/>
      <c r="APJ467" s="18"/>
      <c r="APS467" s="16"/>
      <c r="APT467" s="17"/>
      <c r="APU467" s="18"/>
      <c r="AQD467" s="16"/>
      <c r="AQE467" s="17"/>
      <c r="AQF467" s="18"/>
      <c r="AQO467" s="16"/>
      <c r="AQP467" s="17"/>
      <c r="AQQ467" s="18"/>
      <c r="AQZ467" s="16"/>
      <c r="ARA467" s="17"/>
      <c r="ARB467" s="18"/>
      <c r="ARK467" s="16"/>
      <c r="ARL467" s="17"/>
      <c r="ARM467" s="18"/>
      <c r="ARV467" s="16"/>
      <c r="ARW467" s="17"/>
      <c r="ARX467" s="18"/>
      <c r="ASG467" s="16"/>
      <c r="ASH467" s="17"/>
      <c r="ASI467" s="18"/>
      <c r="ASR467" s="16"/>
      <c r="ASS467" s="17"/>
      <c r="AST467" s="18"/>
      <c r="ATC467" s="16"/>
      <c r="ATD467" s="17"/>
      <c r="ATE467" s="18"/>
      <c r="ATN467" s="16"/>
      <c r="ATO467" s="17"/>
      <c r="ATP467" s="18"/>
      <c r="ATY467" s="16"/>
      <c r="ATZ467" s="17"/>
      <c r="AUA467" s="18"/>
      <c r="AUJ467" s="16"/>
      <c r="AUK467" s="17"/>
      <c r="AUL467" s="18"/>
      <c r="AUU467" s="16"/>
      <c r="AUV467" s="17"/>
      <c r="AUW467" s="18"/>
      <c r="AVF467" s="16"/>
      <c r="AVG467" s="17"/>
      <c r="AVH467" s="18"/>
      <c r="AVQ467" s="16"/>
      <c r="AVR467" s="17"/>
      <c r="AVS467" s="18"/>
      <c r="AWB467" s="16"/>
      <c r="AWC467" s="17"/>
      <c r="AWD467" s="18"/>
      <c r="AWM467" s="16"/>
      <c r="AWN467" s="17"/>
      <c r="AWO467" s="18"/>
      <c r="AWX467" s="16"/>
      <c r="AWY467" s="17"/>
      <c r="AWZ467" s="18"/>
      <c r="AXI467" s="16"/>
      <c r="AXJ467" s="17"/>
      <c r="AXK467" s="18"/>
      <c r="AXT467" s="16"/>
      <c r="AXU467" s="17"/>
      <c r="AXV467" s="18"/>
      <c r="AYE467" s="16"/>
      <c r="AYF467" s="17"/>
      <c r="AYG467" s="18"/>
      <c r="AYP467" s="16"/>
      <c r="AYQ467" s="17"/>
      <c r="AYR467" s="18"/>
      <c r="AZA467" s="16"/>
      <c r="AZB467" s="17"/>
      <c r="AZC467" s="18"/>
      <c r="AZL467" s="16"/>
      <c r="AZM467" s="17"/>
      <c r="AZN467" s="18"/>
      <c r="AZW467" s="16"/>
      <c r="AZX467" s="17"/>
      <c r="AZY467" s="18"/>
      <c r="BAH467" s="16"/>
      <c r="BAI467" s="17"/>
      <c r="BAJ467" s="18"/>
      <c r="BAS467" s="16"/>
      <c r="BAT467" s="17"/>
      <c r="BAU467" s="18"/>
      <c r="BBD467" s="16"/>
      <c r="BBE467" s="17"/>
      <c r="BBF467" s="18"/>
      <c r="BBO467" s="16"/>
      <c r="BBP467" s="17"/>
      <c r="BBQ467" s="18"/>
      <c r="BBZ467" s="16"/>
      <c r="BCA467" s="17"/>
      <c r="BCB467" s="18"/>
      <c r="BCK467" s="16"/>
      <c r="BCL467" s="17"/>
      <c r="BCM467" s="18"/>
      <c r="BCV467" s="16"/>
      <c r="BCW467" s="17"/>
      <c r="BCX467" s="18"/>
      <c r="BDG467" s="16"/>
      <c r="BDH467" s="17"/>
      <c r="BDI467" s="18"/>
      <c r="BDR467" s="16"/>
      <c r="BDS467" s="17"/>
      <c r="BDT467" s="18"/>
      <c r="BEC467" s="16"/>
      <c r="BED467" s="17"/>
      <c r="BEE467" s="18"/>
      <c r="BEN467" s="16"/>
      <c r="BEO467" s="17"/>
      <c r="BEP467" s="18"/>
      <c r="BEY467" s="16"/>
      <c r="BEZ467" s="17"/>
      <c r="BFA467" s="18"/>
      <c r="BFJ467" s="16"/>
      <c r="BFK467" s="17"/>
      <c r="BFL467" s="18"/>
      <c r="BFU467" s="16"/>
      <c r="BFV467" s="17"/>
      <c r="BFW467" s="18"/>
      <c r="BGF467" s="16"/>
      <c r="BGG467" s="17"/>
      <c r="BGH467" s="18"/>
      <c r="BGQ467" s="16"/>
      <c r="BGR467" s="17"/>
      <c r="BGS467" s="18"/>
      <c r="BHB467" s="16"/>
      <c r="BHC467" s="17"/>
      <c r="BHD467" s="18"/>
      <c r="BHM467" s="16"/>
      <c r="BHN467" s="17"/>
      <c r="BHO467" s="18"/>
      <c r="BHX467" s="16"/>
      <c r="BHY467" s="17"/>
      <c r="BHZ467" s="18"/>
      <c r="BII467" s="16"/>
      <c r="BIJ467" s="17"/>
      <c r="BIK467" s="18"/>
      <c r="BIT467" s="16"/>
      <c r="BIU467" s="17"/>
      <c r="BIV467" s="18"/>
      <c r="BJE467" s="16"/>
      <c r="BJF467" s="17"/>
      <c r="BJG467" s="18"/>
      <c r="BJP467" s="16"/>
      <c r="BJQ467" s="17"/>
      <c r="BJR467" s="18"/>
      <c r="BKA467" s="16"/>
      <c r="BKB467" s="17"/>
      <c r="BKC467" s="18"/>
      <c r="BKL467" s="16"/>
      <c r="BKM467" s="17"/>
      <c r="BKN467" s="18"/>
      <c r="BKW467" s="16"/>
      <c r="BKX467" s="17"/>
      <c r="BKY467" s="18"/>
      <c r="BLH467" s="16"/>
      <c r="BLI467" s="17"/>
      <c r="BLJ467" s="18"/>
      <c r="BLS467" s="16"/>
      <c r="BLT467" s="17"/>
      <c r="BLU467" s="18"/>
      <c r="BMD467" s="16"/>
      <c r="BME467" s="17"/>
      <c r="BMF467" s="18"/>
      <c r="BMO467" s="16"/>
      <c r="BMP467" s="17"/>
      <c r="BMQ467" s="18"/>
      <c r="BMZ467" s="16"/>
      <c r="BNA467" s="17"/>
      <c r="BNB467" s="18"/>
      <c r="BNK467" s="16"/>
      <c r="BNL467" s="17"/>
      <c r="BNM467" s="18"/>
      <c r="BNV467" s="16"/>
      <c r="BNW467" s="17"/>
      <c r="BNX467" s="18"/>
      <c r="BOG467" s="16"/>
      <c r="BOH467" s="17"/>
      <c r="BOI467" s="18"/>
      <c r="BOR467" s="16"/>
      <c r="BOS467" s="17"/>
      <c r="BOT467" s="18"/>
      <c r="BPC467" s="16"/>
      <c r="BPD467" s="17"/>
      <c r="BPE467" s="18"/>
      <c r="BPN467" s="16"/>
      <c r="BPO467" s="17"/>
      <c r="BPP467" s="18"/>
      <c r="BPY467" s="16"/>
      <c r="BPZ467" s="17"/>
      <c r="BQA467" s="18"/>
      <c r="BQJ467" s="16"/>
      <c r="BQK467" s="17"/>
      <c r="BQL467" s="18"/>
      <c r="BQU467" s="16"/>
      <c r="BQV467" s="17"/>
      <c r="BQW467" s="18"/>
      <c r="BRF467" s="16"/>
      <c r="BRG467" s="17"/>
      <c r="BRH467" s="18"/>
      <c r="BRQ467" s="16"/>
      <c r="BRR467" s="17"/>
      <c r="BRS467" s="18"/>
      <c r="BSB467" s="16"/>
      <c r="BSC467" s="17"/>
      <c r="BSD467" s="18"/>
      <c r="BSM467" s="16"/>
      <c r="BSN467" s="17"/>
      <c r="BSO467" s="18"/>
      <c r="BSX467" s="16"/>
      <c r="BSY467" s="17"/>
      <c r="BSZ467" s="18"/>
      <c r="BTI467" s="16"/>
      <c r="BTJ467" s="17"/>
      <c r="BTK467" s="18"/>
      <c r="BTT467" s="16"/>
      <c r="BTU467" s="17"/>
      <c r="BTV467" s="18"/>
      <c r="BUE467" s="16"/>
      <c r="BUF467" s="17"/>
      <c r="BUG467" s="18"/>
      <c r="BUP467" s="16"/>
      <c r="BUQ467" s="17"/>
      <c r="BUR467" s="18"/>
      <c r="BVA467" s="16"/>
      <c r="BVB467" s="17"/>
      <c r="BVC467" s="18"/>
      <c r="BVL467" s="16"/>
      <c r="BVM467" s="17"/>
      <c r="BVN467" s="18"/>
      <c r="BVW467" s="16"/>
      <c r="BVX467" s="17"/>
      <c r="BVY467" s="18"/>
      <c r="BWH467" s="16"/>
      <c r="BWI467" s="17"/>
      <c r="BWJ467" s="18"/>
      <c r="BWS467" s="16"/>
      <c r="BWT467" s="17"/>
      <c r="BWU467" s="18"/>
      <c r="BXD467" s="16"/>
      <c r="BXE467" s="17"/>
      <c r="BXF467" s="18"/>
      <c r="BXO467" s="16"/>
      <c r="BXP467" s="17"/>
      <c r="BXQ467" s="18"/>
      <c r="BXZ467" s="16"/>
      <c r="BYA467" s="17"/>
      <c r="BYB467" s="18"/>
      <c r="BYK467" s="16"/>
      <c r="BYL467" s="17"/>
      <c r="BYM467" s="18"/>
      <c r="BYV467" s="16"/>
      <c r="BYW467" s="17"/>
      <c r="BYX467" s="18"/>
      <c r="BZG467" s="16"/>
      <c r="BZH467" s="17"/>
      <c r="BZI467" s="18"/>
      <c r="BZR467" s="16"/>
      <c r="BZS467" s="17"/>
      <c r="BZT467" s="18"/>
      <c r="CAC467" s="16"/>
      <c r="CAD467" s="17"/>
      <c r="CAE467" s="18"/>
      <c r="CAN467" s="16"/>
      <c r="CAO467" s="17"/>
      <c r="CAP467" s="18"/>
      <c r="CAY467" s="16"/>
      <c r="CAZ467" s="17"/>
      <c r="CBA467" s="18"/>
      <c r="CBJ467" s="16"/>
      <c r="CBK467" s="17"/>
      <c r="CBL467" s="18"/>
      <c r="CBU467" s="16"/>
      <c r="CBV467" s="17"/>
      <c r="CBW467" s="18"/>
      <c r="CCF467" s="16"/>
      <c r="CCG467" s="17"/>
      <c r="CCH467" s="18"/>
      <c r="CCQ467" s="16"/>
      <c r="CCR467" s="17"/>
      <c r="CCS467" s="18"/>
      <c r="CDB467" s="16"/>
      <c r="CDC467" s="17"/>
      <c r="CDD467" s="18"/>
      <c r="CDM467" s="16"/>
      <c r="CDN467" s="17"/>
      <c r="CDO467" s="18"/>
      <c r="CDX467" s="16"/>
      <c r="CDY467" s="17"/>
      <c r="CDZ467" s="18"/>
      <c r="CEI467" s="16"/>
      <c r="CEJ467" s="17"/>
      <c r="CEK467" s="18"/>
      <c r="CET467" s="16"/>
      <c r="CEU467" s="17"/>
      <c r="CEV467" s="18"/>
      <c r="CFE467" s="16"/>
      <c r="CFF467" s="17"/>
      <c r="CFG467" s="18"/>
      <c r="CFP467" s="16"/>
      <c r="CFQ467" s="17"/>
      <c r="CFR467" s="18"/>
      <c r="CGA467" s="16"/>
      <c r="CGB467" s="17"/>
      <c r="CGC467" s="18"/>
      <c r="CGL467" s="16"/>
      <c r="CGM467" s="17"/>
      <c r="CGN467" s="18"/>
      <c r="CGW467" s="16"/>
      <c r="CGX467" s="17"/>
      <c r="CGY467" s="18"/>
      <c r="CHH467" s="16"/>
      <c r="CHI467" s="17"/>
      <c r="CHJ467" s="18"/>
      <c r="CHS467" s="16"/>
      <c r="CHT467" s="17"/>
      <c r="CHU467" s="18"/>
      <c r="CID467" s="16"/>
      <c r="CIE467" s="17"/>
      <c r="CIF467" s="18"/>
      <c r="CIO467" s="16"/>
      <c r="CIP467" s="17"/>
      <c r="CIQ467" s="18"/>
      <c r="CIZ467" s="16"/>
      <c r="CJA467" s="17"/>
      <c r="CJB467" s="18"/>
      <c r="CJK467" s="16"/>
      <c r="CJL467" s="17"/>
      <c r="CJM467" s="18"/>
      <c r="CJV467" s="16"/>
      <c r="CJW467" s="17"/>
      <c r="CJX467" s="18"/>
      <c r="CKG467" s="16"/>
      <c r="CKH467" s="17"/>
      <c r="CKI467" s="18"/>
      <c r="CKR467" s="16"/>
      <c r="CKS467" s="17"/>
      <c r="CKT467" s="18"/>
      <c r="CLC467" s="16"/>
      <c r="CLD467" s="17"/>
      <c r="CLE467" s="18"/>
      <c r="CLN467" s="16"/>
      <c r="CLO467" s="17"/>
      <c r="CLP467" s="18"/>
      <c r="CLY467" s="16"/>
      <c r="CLZ467" s="17"/>
      <c r="CMA467" s="18"/>
      <c r="CMJ467" s="16"/>
      <c r="CMK467" s="17"/>
      <c r="CML467" s="18"/>
      <c r="CMU467" s="16"/>
      <c r="CMV467" s="17"/>
      <c r="CMW467" s="18"/>
      <c r="CNF467" s="16"/>
      <c r="CNG467" s="17"/>
      <c r="CNH467" s="18"/>
      <c r="CNQ467" s="16"/>
      <c r="CNR467" s="17"/>
      <c r="CNS467" s="18"/>
      <c r="COB467" s="16"/>
      <c r="COC467" s="17"/>
      <c r="COD467" s="18"/>
      <c r="COM467" s="16"/>
      <c r="CON467" s="17"/>
      <c r="COO467" s="18"/>
      <c r="COX467" s="16"/>
      <c r="COY467" s="17"/>
      <c r="COZ467" s="18"/>
      <c r="CPI467" s="16"/>
      <c r="CPJ467" s="17"/>
      <c r="CPK467" s="18"/>
      <c r="CPT467" s="16"/>
      <c r="CPU467" s="17"/>
      <c r="CPV467" s="18"/>
      <c r="CQE467" s="16"/>
      <c r="CQF467" s="17"/>
      <c r="CQG467" s="18"/>
      <c r="CQP467" s="16"/>
      <c r="CQQ467" s="17"/>
      <c r="CQR467" s="18"/>
      <c r="CRA467" s="16"/>
      <c r="CRB467" s="17"/>
      <c r="CRC467" s="18"/>
      <c r="CRL467" s="16"/>
      <c r="CRM467" s="17"/>
      <c r="CRN467" s="18"/>
      <c r="CRW467" s="16"/>
      <c r="CRX467" s="17"/>
      <c r="CRY467" s="18"/>
      <c r="CSH467" s="16"/>
      <c r="CSI467" s="17"/>
      <c r="CSJ467" s="18"/>
      <c r="CSS467" s="16"/>
      <c r="CST467" s="17"/>
      <c r="CSU467" s="18"/>
      <c r="CTD467" s="16"/>
      <c r="CTE467" s="17"/>
      <c r="CTF467" s="18"/>
      <c r="CTO467" s="16"/>
      <c r="CTP467" s="17"/>
      <c r="CTQ467" s="18"/>
      <c r="CTZ467" s="16"/>
      <c r="CUA467" s="17"/>
      <c r="CUB467" s="18"/>
      <c r="CUK467" s="16"/>
      <c r="CUL467" s="17"/>
      <c r="CUM467" s="18"/>
      <c r="CUV467" s="16"/>
      <c r="CUW467" s="17"/>
      <c r="CUX467" s="18"/>
      <c r="CVG467" s="16"/>
      <c r="CVH467" s="17"/>
      <c r="CVI467" s="18"/>
      <c r="CVR467" s="16"/>
      <c r="CVS467" s="17"/>
      <c r="CVT467" s="18"/>
      <c r="CWC467" s="16"/>
      <c r="CWD467" s="17"/>
      <c r="CWE467" s="18"/>
      <c r="CWN467" s="16"/>
      <c r="CWO467" s="17"/>
      <c r="CWP467" s="18"/>
      <c r="CWY467" s="16"/>
      <c r="CWZ467" s="17"/>
      <c r="CXA467" s="18"/>
      <c r="CXJ467" s="16"/>
      <c r="CXK467" s="17"/>
      <c r="CXL467" s="18"/>
      <c r="CXU467" s="16"/>
      <c r="CXV467" s="17"/>
      <c r="CXW467" s="18"/>
      <c r="CYF467" s="16"/>
      <c r="CYG467" s="17"/>
      <c r="CYH467" s="18"/>
      <c r="CYQ467" s="16"/>
      <c r="CYR467" s="17"/>
      <c r="CYS467" s="18"/>
      <c r="CZB467" s="16"/>
      <c r="CZC467" s="17"/>
      <c r="CZD467" s="18"/>
      <c r="CZM467" s="16"/>
      <c r="CZN467" s="17"/>
      <c r="CZO467" s="18"/>
      <c r="CZX467" s="16"/>
      <c r="CZY467" s="17"/>
      <c r="CZZ467" s="18"/>
      <c r="DAI467" s="16"/>
      <c r="DAJ467" s="17"/>
      <c r="DAK467" s="18"/>
      <c r="DAT467" s="16"/>
      <c r="DAU467" s="17"/>
      <c r="DAV467" s="18"/>
      <c r="DBE467" s="16"/>
      <c r="DBF467" s="17"/>
      <c r="DBG467" s="18"/>
      <c r="DBP467" s="16"/>
      <c r="DBQ467" s="17"/>
      <c r="DBR467" s="18"/>
      <c r="DCA467" s="16"/>
      <c r="DCB467" s="17"/>
      <c r="DCC467" s="18"/>
      <c r="DCL467" s="16"/>
      <c r="DCM467" s="17"/>
      <c r="DCN467" s="18"/>
      <c r="DCW467" s="16"/>
      <c r="DCX467" s="17"/>
      <c r="DCY467" s="18"/>
      <c r="DDH467" s="16"/>
      <c r="DDI467" s="17"/>
      <c r="DDJ467" s="18"/>
      <c r="DDS467" s="16"/>
      <c r="DDT467" s="17"/>
      <c r="DDU467" s="18"/>
      <c r="DED467" s="16"/>
      <c r="DEE467" s="17"/>
      <c r="DEF467" s="18"/>
      <c r="DEO467" s="16"/>
      <c r="DEP467" s="17"/>
      <c r="DEQ467" s="18"/>
      <c r="DEZ467" s="16"/>
      <c r="DFA467" s="17"/>
      <c r="DFB467" s="18"/>
      <c r="DFK467" s="16"/>
      <c r="DFL467" s="17"/>
      <c r="DFM467" s="18"/>
      <c r="DFV467" s="16"/>
      <c r="DFW467" s="17"/>
      <c r="DFX467" s="18"/>
      <c r="DGG467" s="16"/>
      <c r="DGH467" s="17"/>
      <c r="DGI467" s="18"/>
      <c r="DGR467" s="16"/>
      <c r="DGS467" s="17"/>
      <c r="DGT467" s="18"/>
      <c r="DHC467" s="16"/>
      <c r="DHD467" s="17"/>
      <c r="DHE467" s="18"/>
      <c r="DHN467" s="16"/>
      <c r="DHO467" s="17"/>
      <c r="DHP467" s="18"/>
      <c r="DHY467" s="16"/>
      <c r="DHZ467" s="17"/>
      <c r="DIA467" s="18"/>
      <c r="DIJ467" s="16"/>
      <c r="DIK467" s="17"/>
      <c r="DIL467" s="18"/>
      <c r="DIU467" s="16"/>
      <c r="DIV467" s="17"/>
      <c r="DIW467" s="18"/>
      <c r="DJF467" s="16"/>
      <c r="DJG467" s="17"/>
      <c r="DJH467" s="18"/>
      <c r="DJQ467" s="16"/>
      <c r="DJR467" s="17"/>
      <c r="DJS467" s="18"/>
      <c r="DKB467" s="16"/>
      <c r="DKC467" s="17"/>
      <c r="DKD467" s="18"/>
      <c r="DKM467" s="16"/>
      <c r="DKN467" s="17"/>
      <c r="DKO467" s="18"/>
      <c r="DKX467" s="16"/>
      <c r="DKY467" s="17"/>
      <c r="DKZ467" s="18"/>
      <c r="DLI467" s="16"/>
      <c r="DLJ467" s="17"/>
      <c r="DLK467" s="18"/>
      <c r="DLT467" s="16"/>
      <c r="DLU467" s="17"/>
      <c r="DLV467" s="18"/>
      <c r="DME467" s="16"/>
      <c r="DMF467" s="17"/>
      <c r="DMG467" s="18"/>
      <c r="DMP467" s="16"/>
      <c r="DMQ467" s="17"/>
      <c r="DMR467" s="18"/>
      <c r="DNA467" s="16"/>
      <c r="DNB467" s="17"/>
      <c r="DNC467" s="18"/>
      <c r="DNL467" s="16"/>
      <c r="DNM467" s="17"/>
      <c r="DNN467" s="18"/>
      <c r="DNW467" s="16"/>
      <c r="DNX467" s="17"/>
      <c r="DNY467" s="18"/>
      <c r="DOH467" s="16"/>
      <c r="DOI467" s="17"/>
      <c r="DOJ467" s="18"/>
      <c r="DOS467" s="16"/>
      <c r="DOT467" s="17"/>
      <c r="DOU467" s="18"/>
      <c r="DPD467" s="16"/>
      <c r="DPE467" s="17"/>
      <c r="DPF467" s="18"/>
      <c r="DPO467" s="16"/>
      <c r="DPP467" s="17"/>
      <c r="DPQ467" s="18"/>
      <c r="DPZ467" s="16"/>
      <c r="DQA467" s="17"/>
      <c r="DQB467" s="18"/>
      <c r="DQK467" s="16"/>
      <c r="DQL467" s="17"/>
      <c r="DQM467" s="18"/>
      <c r="DQV467" s="16"/>
      <c r="DQW467" s="17"/>
      <c r="DQX467" s="18"/>
      <c r="DRG467" s="16"/>
      <c r="DRH467" s="17"/>
      <c r="DRI467" s="18"/>
      <c r="DRR467" s="16"/>
      <c r="DRS467" s="17"/>
      <c r="DRT467" s="18"/>
      <c r="DSC467" s="16"/>
      <c r="DSD467" s="17"/>
      <c r="DSE467" s="18"/>
      <c r="DSN467" s="16"/>
      <c r="DSO467" s="17"/>
      <c r="DSP467" s="18"/>
      <c r="DSY467" s="16"/>
      <c r="DSZ467" s="17"/>
      <c r="DTA467" s="18"/>
      <c r="DTJ467" s="16"/>
      <c r="DTK467" s="17"/>
      <c r="DTL467" s="18"/>
      <c r="DTU467" s="16"/>
      <c r="DTV467" s="17"/>
      <c r="DTW467" s="18"/>
      <c r="DUF467" s="16"/>
      <c r="DUG467" s="17"/>
      <c r="DUH467" s="18"/>
      <c r="DUQ467" s="16"/>
      <c r="DUR467" s="17"/>
      <c r="DUS467" s="18"/>
      <c r="DVB467" s="16"/>
      <c r="DVC467" s="17"/>
      <c r="DVD467" s="18"/>
      <c r="DVM467" s="16"/>
      <c r="DVN467" s="17"/>
      <c r="DVO467" s="18"/>
      <c r="DVX467" s="16"/>
      <c r="DVY467" s="17"/>
      <c r="DVZ467" s="18"/>
      <c r="DWI467" s="16"/>
      <c r="DWJ467" s="17"/>
      <c r="DWK467" s="18"/>
      <c r="DWT467" s="16"/>
      <c r="DWU467" s="17"/>
      <c r="DWV467" s="18"/>
      <c r="DXE467" s="16"/>
      <c r="DXF467" s="17"/>
      <c r="DXG467" s="18"/>
      <c r="DXP467" s="16"/>
      <c r="DXQ467" s="17"/>
      <c r="DXR467" s="18"/>
      <c r="DYA467" s="16"/>
      <c r="DYB467" s="17"/>
      <c r="DYC467" s="18"/>
      <c r="DYL467" s="16"/>
      <c r="DYM467" s="17"/>
      <c r="DYN467" s="18"/>
      <c r="DYW467" s="16"/>
      <c r="DYX467" s="17"/>
      <c r="DYY467" s="18"/>
      <c r="DZH467" s="16"/>
      <c r="DZI467" s="17"/>
      <c r="DZJ467" s="18"/>
      <c r="DZS467" s="16"/>
      <c r="DZT467" s="17"/>
      <c r="DZU467" s="18"/>
      <c r="EAD467" s="16"/>
      <c r="EAE467" s="17"/>
      <c r="EAF467" s="18"/>
      <c r="EAO467" s="16"/>
      <c r="EAP467" s="17"/>
      <c r="EAQ467" s="18"/>
      <c r="EAZ467" s="16"/>
      <c r="EBA467" s="17"/>
      <c r="EBB467" s="18"/>
      <c r="EBK467" s="16"/>
      <c r="EBL467" s="17"/>
      <c r="EBM467" s="18"/>
      <c r="EBV467" s="16"/>
      <c r="EBW467" s="17"/>
      <c r="EBX467" s="18"/>
      <c r="ECG467" s="16"/>
      <c r="ECH467" s="17"/>
      <c r="ECI467" s="18"/>
      <c r="ECR467" s="16"/>
      <c r="ECS467" s="17"/>
      <c r="ECT467" s="18"/>
      <c r="EDC467" s="16"/>
      <c r="EDD467" s="17"/>
      <c r="EDE467" s="18"/>
      <c r="EDN467" s="16"/>
      <c r="EDO467" s="17"/>
      <c r="EDP467" s="18"/>
      <c r="EDY467" s="16"/>
      <c r="EDZ467" s="17"/>
      <c r="EEA467" s="18"/>
      <c r="EEJ467" s="16"/>
      <c r="EEK467" s="17"/>
      <c r="EEL467" s="18"/>
      <c r="EEU467" s="16"/>
      <c r="EEV467" s="17"/>
      <c r="EEW467" s="18"/>
      <c r="EFF467" s="16"/>
      <c r="EFG467" s="17"/>
      <c r="EFH467" s="18"/>
      <c r="EFQ467" s="16"/>
      <c r="EFR467" s="17"/>
      <c r="EFS467" s="18"/>
      <c r="EGB467" s="16"/>
      <c r="EGC467" s="17"/>
      <c r="EGD467" s="18"/>
      <c r="EGM467" s="16"/>
      <c r="EGN467" s="17"/>
      <c r="EGO467" s="18"/>
      <c r="EGX467" s="16"/>
      <c r="EGY467" s="17"/>
      <c r="EGZ467" s="18"/>
      <c r="EHI467" s="16"/>
      <c r="EHJ467" s="17"/>
      <c r="EHK467" s="18"/>
      <c r="EHT467" s="16"/>
      <c r="EHU467" s="17"/>
      <c r="EHV467" s="18"/>
      <c r="EIE467" s="16"/>
      <c r="EIF467" s="17"/>
      <c r="EIG467" s="18"/>
      <c r="EIP467" s="16"/>
      <c r="EIQ467" s="17"/>
      <c r="EIR467" s="18"/>
      <c r="EJA467" s="16"/>
      <c r="EJB467" s="17"/>
      <c r="EJC467" s="18"/>
      <c r="EJL467" s="16"/>
      <c r="EJM467" s="17"/>
      <c r="EJN467" s="18"/>
      <c r="EJW467" s="16"/>
      <c r="EJX467" s="17"/>
      <c r="EJY467" s="18"/>
      <c r="EKH467" s="16"/>
      <c r="EKI467" s="17"/>
      <c r="EKJ467" s="18"/>
      <c r="EKS467" s="16"/>
      <c r="EKT467" s="17"/>
      <c r="EKU467" s="18"/>
      <c r="ELD467" s="16"/>
      <c r="ELE467" s="17"/>
      <c r="ELF467" s="18"/>
      <c r="ELO467" s="16"/>
      <c r="ELP467" s="17"/>
      <c r="ELQ467" s="18"/>
      <c r="ELZ467" s="16"/>
      <c r="EMA467" s="17"/>
      <c r="EMB467" s="18"/>
      <c r="EMK467" s="16"/>
      <c r="EML467" s="17"/>
      <c r="EMM467" s="18"/>
      <c r="EMV467" s="16"/>
      <c r="EMW467" s="17"/>
      <c r="EMX467" s="18"/>
      <c r="ENG467" s="16"/>
      <c r="ENH467" s="17"/>
      <c r="ENI467" s="18"/>
      <c r="ENR467" s="16"/>
      <c r="ENS467" s="17"/>
      <c r="ENT467" s="18"/>
      <c r="EOC467" s="16"/>
      <c r="EOD467" s="17"/>
      <c r="EOE467" s="18"/>
      <c r="EON467" s="16"/>
      <c r="EOO467" s="17"/>
      <c r="EOP467" s="18"/>
      <c r="EOY467" s="16"/>
      <c r="EOZ467" s="17"/>
      <c r="EPA467" s="18"/>
      <c r="EPJ467" s="16"/>
      <c r="EPK467" s="17"/>
      <c r="EPL467" s="18"/>
      <c r="EPU467" s="16"/>
      <c r="EPV467" s="17"/>
      <c r="EPW467" s="18"/>
      <c r="EQF467" s="16"/>
      <c r="EQG467" s="17"/>
      <c r="EQH467" s="18"/>
      <c r="EQQ467" s="16"/>
      <c r="EQR467" s="17"/>
      <c r="EQS467" s="18"/>
      <c r="ERB467" s="16"/>
      <c r="ERC467" s="17"/>
      <c r="ERD467" s="18"/>
      <c r="ERM467" s="16"/>
      <c r="ERN467" s="17"/>
      <c r="ERO467" s="18"/>
      <c r="ERX467" s="16"/>
      <c r="ERY467" s="17"/>
      <c r="ERZ467" s="18"/>
      <c r="ESI467" s="16"/>
      <c r="ESJ467" s="17"/>
      <c r="ESK467" s="18"/>
      <c r="EST467" s="16"/>
      <c r="ESU467" s="17"/>
      <c r="ESV467" s="18"/>
      <c r="ETE467" s="16"/>
      <c r="ETF467" s="17"/>
      <c r="ETG467" s="18"/>
      <c r="ETP467" s="16"/>
      <c r="ETQ467" s="17"/>
      <c r="ETR467" s="18"/>
      <c r="EUA467" s="16"/>
      <c r="EUB467" s="17"/>
      <c r="EUC467" s="18"/>
      <c r="EUL467" s="16"/>
      <c r="EUM467" s="17"/>
      <c r="EUN467" s="18"/>
      <c r="EUW467" s="16"/>
      <c r="EUX467" s="17"/>
      <c r="EUY467" s="18"/>
      <c r="EVH467" s="16"/>
      <c r="EVI467" s="17"/>
      <c r="EVJ467" s="18"/>
      <c r="EVS467" s="16"/>
      <c r="EVT467" s="17"/>
      <c r="EVU467" s="18"/>
      <c r="EWD467" s="16"/>
      <c r="EWE467" s="17"/>
      <c r="EWF467" s="18"/>
      <c r="EWO467" s="16"/>
      <c r="EWP467" s="17"/>
      <c r="EWQ467" s="18"/>
      <c r="EWZ467" s="16"/>
      <c r="EXA467" s="17"/>
      <c r="EXB467" s="18"/>
      <c r="EXK467" s="16"/>
      <c r="EXL467" s="17"/>
      <c r="EXM467" s="18"/>
      <c r="EXV467" s="16"/>
      <c r="EXW467" s="17"/>
      <c r="EXX467" s="18"/>
      <c r="EYG467" s="16"/>
      <c r="EYH467" s="17"/>
      <c r="EYI467" s="18"/>
      <c r="EYR467" s="16"/>
      <c r="EYS467" s="17"/>
      <c r="EYT467" s="18"/>
      <c r="EZC467" s="16"/>
      <c r="EZD467" s="17"/>
      <c r="EZE467" s="18"/>
      <c r="EZN467" s="16"/>
      <c r="EZO467" s="17"/>
      <c r="EZP467" s="18"/>
      <c r="EZY467" s="16"/>
      <c r="EZZ467" s="17"/>
      <c r="FAA467" s="18"/>
      <c r="FAJ467" s="16"/>
      <c r="FAK467" s="17"/>
      <c r="FAL467" s="18"/>
      <c r="FAU467" s="16"/>
      <c r="FAV467" s="17"/>
      <c r="FAW467" s="18"/>
      <c r="FBF467" s="16"/>
      <c r="FBG467" s="17"/>
      <c r="FBH467" s="18"/>
      <c r="FBQ467" s="16"/>
      <c r="FBR467" s="17"/>
      <c r="FBS467" s="18"/>
      <c r="FCB467" s="16"/>
      <c r="FCC467" s="17"/>
      <c r="FCD467" s="18"/>
      <c r="FCM467" s="16"/>
      <c r="FCN467" s="17"/>
      <c r="FCO467" s="18"/>
      <c r="FCX467" s="16"/>
      <c r="FCY467" s="17"/>
      <c r="FCZ467" s="18"/>
      <c r="FDI467" s="16"/>
      <c r="FDJ467" s="17"/>
      <c r="FDK467" s="18"/>
      <c r="FDT467" s="16"/>
      <c r="FDU467" s="17"/>
      <c r="FDV467" s="18"/>
      <c r="FEE467" s="16"/>
      <c r="FEF467" s="17"/>
      <c r="FEG467" s="18"/>
      <c r="FEP467" s="16"/>
      <c r="FEQ467" s="17"/>
      <c r="FER467" s="18"/>
      <c r="FFA467" s="16"/>
      <c r="FFB467" s="17"/>
      <c r="FFC467" s="18"/>
      <c r="FFL467" s="16"/>
      <c r="FFM467" s="17"/>
      <c r="FFN467" s="18"/>
      <c r="FFW467" s="16"/>
      <c r="FFX467" s="17"/>
      <c r="FFY467" s="18"/>
      <c r="FGH467" s="16"/>
      <c r="FGI467" s="17"/>
      <c r="FGJ467" s="18"/>
      <c r="FGS467" s="16"/>
      <c r="FGT467" s="17"/>
      <c r="FGU467" s="18"/>
      <c r="FHD467" s="16"/>
      <c r="FHE467" s="17"/>
      <c r="FHF467" s="18"/>
      <c r="FHO467" s="16"/>
      <c r="FHP467" s="17"/>
      <c r="FHQ467" s="18"/>
      <c r="FHZ467" s="16"/>
      <c r="FIA467" s="17"/>
      <c r="FIB467" s="18"/>
      <c r="FIK467" s="16"/>
      <c r="FIL467" s="17"/>
      <c r="FIM467" s="18"/>
      <c r="FIV467" s="16"/>
      <c r="FIW467" s="17"/>
      <c r="FIX467" s="18"/>
      <c r="FJG467" s="16"/>
      <c r="FJH467" s="17"/>
      <c r="FJI467" s="18"/>
      <c r="FJR467" s="16"/>
      <c r="FJS467" s="17"/>
      <c r="FJT467" s="18"/>
      <c r="FKC467" s="16"/>
      <c r="FKD467" s="17"/>
      <c r="FKE467" s="18"/>
      <c r="FKN467" s="16"/>
      <c r="FKO467" s="17"/>
      <c r="FKP467" s="18"/>
      <c r="FKY467" s="16"/>
      <c r="FKZ467" s="17"/>
      <c r="FLA467" s="18"/>
      <c r="FLJ467" s="16"/>
      <c r="FLK467" s="17"/>
      <c r="FLL467" s="18"/>
      <c r="FLU467" s="16"/>
      <c r="FLV467" s="17"/>
      <c r="FLW467" s="18"/>
      <c r="FMF467" s="16"/>
      <c r="FMG467" s="17"/>
      <c r="FMH467" s="18"/>
      <c r="FMQ467" s="16"/>
      <c r="FMR467" s="17"/>
      <c r="FMS467" s="18"/>
      <c r="FNB467" s="16"/>
      <c r="FNC467" s="17"/>
      <c r="FND467" s="18"/>
      <c r="FNM467" s="16"/>
      <c r="FNN467" s="17"/>
      <c r="FNO467" s="18"/>
      <c r="FNX467" s="16"/>
      <c r="FNY467" s="17"/>
      <c r="FNZ467" s="18"/>
      <c r="FOI467" s="16"/>
      <c r="FOJ467" s="17"/>
      <c r="FOK467" s="18"/>
      <c r="FOT467" s="16"/>
      <c r="FOU467" s="17"/>
      <c r="FOV467" s="18"/>
      <c r="FPE467" s="16"/>
      <c r="FPF467" s="17"/>
      <c r="FPG467" s="18"/>
      <c r="FPP467" s="16"/>
      <c r="FPQ467" s="17"/>
      <c r="FPR467" s="18"/>
      <c r="FQA467" s="16"/>
      <c r="FQB467" s="17"/>
      <c r="FQC467" s="18"/>
      <c r="FQL467" s="16"/>
      <c r="FQM467" s="17"/>
      <c r="FQN467" s="18"/>
      <c r="FQW467" s="16"/>
      <c r="FQX467" s="17"/>
      <c r="FQY467" s="18"/>
      <c r="FRH467" s="16"/>
      <c r="FRI467" s="17"/>
      <c r="FRJ467" s="18"/>
      <c r="FRS467" s="16"/>
      <c r="FRT467" s="17"/>
      <c r="FRU467" s="18"/>
      <c r="FSD467" s="16"/>
      <c r="FSE467" s="17"/>
      <c r="FSF467" s="18"/>
      <c r="FSO467" s="16"/>
      <c r="FSP467" s="17"/>
      <c r="FSQ467" s="18"/>
      <c r="FSZ467" s="16"/>
      <c r="FTA467" s="17"/>
      <c r="FTB467" s="18"/>
      <c r="FTK467" s="16"/>
      <c r="FTL467" s="17"/>
      <c r="FTM467" s="18"/>
      <c r="FTV467" s="16"/>
      <c r="FTW467" s="17"/>
      <c r="FTX467" s="18"/>
      <c r="FUG467" s="16"/>
      <c r="FUH467" s="17"/>
      <c r="FUI467" s="18"/>
      <c r="FUR467" s="16"/>
      <c r="FUS467" s="17"/>
      <c r="FUT467" s="18"/>
      <c r="FVC467" s="16"/>
      <c r="FVD467" s="17"/>
      <c r="FVE467" s="18"/>
      <c r="FVN467" s="16"/>
      <c r="FVO467" s="17"/>
      <c r="FVP467" s="18"/>
      <c r="FVY467" s="16"/>
      <c r="FVZ467" s="17"/>
      <c r="FWA467" s="18"/>
      <c r="FWJ467" s="16"/>
      <c r="FWK467" s="17"/>
      <c r="FWL467" s="18"/>
      <c r="FWU467" s="16"/>
      <c r="FWV467" s="17"/>
      <c r="FWW467" s="18"/>
      <c r="FXF467" s="16"/>
      <c r="FXG467" s="17"/>
      <c r="FXH467" s="18"/>
      <c r="FXQ467" s="16"/>
      <c r="FXR467" s="17"/>
      <c r="FXS467" s="18"/>
      <c r="FYB467" s="16"/>
      <c r="FYC467" s="17"/>
      <c r="FYD467" s="18"/>
      <c r="FYM467" s="16"/>
      <c r="FYN467" s="17"/>
      <c r="FYO467" s="18"/>
      <c r="FYX467" s="16"/>
      <c r="FYY467" s="17"/>
      <c r="FYZ467" s="18"/>
      <c r="FZI467" s="16"/>
      <c r="FZJ467" s="17"/>
      <c r="FZK467" s="18"/>
      <c r="FZT467" s="16"/>
      <c r="FZU467" s="17"/>
      <c r="FZV467" s="18"/>
      <c r="GAE467" s="16"/>
      <c r="GAF467" s="17"/>
      <c r="GAG467" s="18"/>
      <c r="GAP467" s="16"/>
      <c r="GAQ467" s="17"/>
      <c r="GAR467" s="18"/>
      <c r="GBA467" s="16"/>
      <c r="GBB467" s="17"/>
      <c r="GBC467" s="18"/>
      <c r="GBL467" s="16"/>
      <c r="GBM467" s="17"/>
      <c r="GBN467" s="18"/>
      <c r="GBW467" s="16"/>
      <c r="GBX467" s="17"/>
      <c r="GBY467" s="18"/>
      <c r="GCH467" s="16"/>
      <c r="GCI467" s="17"/>
      <c r="GCJ467" s="18"/>
      <c r="GCS467" s="16"/>
      <c r="GCT467" s="17"/>
      <c r="GCU467" s="18"/>
      <c r="GDD467" s="16"/>
      <c r="GDE467" s="17"/>
      <c r="GDF467" s="18"/>
      <c r="GDO467" s="16"/>
      <c r="GDP467" s="17"/>
      <c r="GDQ467" s="18"/>
      <c r="GDZ467" s="16"/>
      <c r="GEA467" s="17"/>
      <c r="GEB467" s="18"/>
      <c r="GEK467" s="16"/>
      <c r="GEL467" s="17"/>
      <c r="GEM467" s="18"/>
      <c r="GEV467" s="16"/>
      <c r="GEW467" s="17"/>
      <c r="GEX467" s="18"/>
      <c r="GFG467" s="16"/>
      <c r="GFH467" s="17"/>
      <c r="GFI467" s="18"/>
      <c r="GFR467" s="16"/>
      <c r="GFS467" s="17"/>
      <c r="GFT467" s="18"/>
      <c r="GGC467" s="16"/>
      <c r="GGD467" s="17"/>
      <c r="GGE467" s="18"/>
      <c r="GGN467" s="16"/>
      <c r="GGO467" s="17"/>
      <c r="GGP467" s="18"/>
      <c r="GGY467" s="16"/>
      <c r="GGZ467" s="17"/>
      <c r="GHA467" s="18"/>
      <c r="GHJ467" s="16"/>
      <c r="GHK467" s="17"/>
      <c r="GHL467" s="18"/>
      <c r="GHU467" s="16"/>
      <c r="GHV467" s="17"/>
      <c r="GHW467" s="18"/>
      <c r="GIF467" s="16"/>
      <c r="GIG467" s="17"/>
      <c r="GIH467" s="18"/>
      <c r="GIQ467" s="16"/>
      <c r="GIR467" s="17"/>
      <c r="GIS467" s="18"/>
      <c r="GJB467" s="16"/>
      <c r="GJC467" s="17"/>
      <c r="GJD467" s="18"/>
      <c r="GJM467" s="16"/>
      <c r="GJN467" s="17"/>
      <c r="GJO467" s="18"/>
      <c r="GJX467" s="16"/>
      <c r="GJY467" s="17"/>
      <c r="GJZ467" s="18"/>
      <c r="GKI467" s="16"/>
      <c r="GKJ467" s="17"/>
      <c r="GKK467" s="18"/>
      <c r="GKT467" s="16"/>
      <c r="GKU467" s="17"/>
      <c r="GKV467" s="18"/>
      <c r="GLE467" s="16"/>
      <c r="GLF467" s="17"/>
      <c r="GLG467" s="18"/>
      <c r="GLP467" s="16"/>
      <c r="GLQ467" s="17"/>
      <c r="GLR467" s="18"/>
      <c r="GMA467" s="16"/>
      <c r="GMB467" s="17"/>
      <c r="GMC467" s="18"/>
      <c r="GML467" s="16"/>
      <c r="GMM467" s="17"/>
      <c r="GMN467" s="18"/>
      <c r="GMW467" s="16"/>
      <c r="GMX467" s="17"/>
      <c r="GMY467" s="18"/>
      <c r="GNH467" s="16"/>
      <c r="GNI467" s="17"/>
      <c r="GNJ467" s="18"/>
      <c r="GNS467" s="16"/>
      <c r="GNT467" s="17"/>
      <c r="GNU467" s="18"/>
      <c r="GOD467" s="16"/>
      <c r="GOE467" s="17"/>
      <c r="GOF467" s="18"/>
      <c r="GOO467" s="16"/>
      <c r="GOP467" s="17"/>
      <c r="GOQ467" s="18"/>
      <c r="GOZ467" s="16"/>
      <c r="GPA467" s="17"/>
      <c r="GPB467" s="18"/>
      <c r="GPK467" s="16"/>
      <c r="GPL467" s="17"/>
      <c r="GPM467" s="18"/>
      <c r="GPV467" s="16"/>
      <c r="GPW467" s="17"/>
      <c r="GPX467" s="18"/>
      <c r="GQG467" s="16"/>
      <c r="GQH467" s="17"/>
      <c r="GQI467" s="18"/>
      <c r="GQR467" s="16"/>
      <c r="GQS467" s="17"/>
      <c r="GQT467" s="18"/>
      <c r="GRC467" s="16"/>
      <c r="GRD467" s="17"/>
      <c r="GRE467" s="18"/>
      <c r="GRN467" s="16"/>
      <c r="GRO467" s="17"/>
      <c r="GRP467" s="18"/>
      <c r="GRY467" s="16"/>
      <c r="GRZ467" s="17"/>
      <c r="GSA467" s="18"/>
      <c r="GSJ467" s="16"/>
      <c r="GSK467" s="17"/>
      <c r="GSL467" s="18"/>
      <c r="GSU467" s="16"/>
      <c r="GSV467" s="17"/>
      <c r="GSW467" s="18"/>
      <c r="GTF467" s="16"/>
      <c r="GTG467" s="17"/>
      <c r="GTH467" s="18"/>
      <c r="GTQ467" s="16"/>
      <c r="GTR467" s="17"/>
      <c r="GTS467" s="18"/>
      <c r="GUB467" s="16"/>
      <c r="GUC467" s="17"/>
      <c r="GUD467" s="18"/>
      <c r="GUM467" s="16"/>
      <c r="GUN467" s="17"/>
      <c r="GUO467" s="18"/>
      <c r="GUX467" s="16"/>
      <c r="GUY467" s="17"/>
      <c r="GUZ467" s="18"/>
      <c r="GVI467" s="16"/>
      <c r="GVJ467" s="17"/>
      <c r="GVK467" s="18"/>
      <c r="GVT467" s="16"/>
      <c r="GVU467" s="17"/>
      <c r="GVV467" s="18"/>
      <c r="GWE467" s="16"/>
      <c r="GWF467" s="17"/>
      <c r="GWG467" s="18"/>
      <c r="GWP467" s="16"/>
      <c r="GWQ467" s="17"/>
      <c r="GWR467" s="18"/>
      <c r="GXA467" s="16"/>
      <c r="GXB467" s="17"/>
      <c r="GXC467" s="18"/>
      <c r="GXL467" s="16"/>
      <c r="GXM467" s="17"/>
      <c r="GXN467" s="18"/>
      <c r="GXW467" s="16"/>
      <c r="GXX467" s="17"/>
      <c r="GXY467" s="18"/>
      <c r="GYH467" s="16"/>
      <c r="GYI467" s="17"/>
      <c r="GYJ467" s="18"/>
      <c r="GYS467" s="16"/>
      <c r="GYT467" s="17"/>
      <c r="GYU467" s="18"/>
      <c r="GZD467" s="16"/>
      <c r="GZE467" s="17"/>
      <c r="GZF467" s="18"/>
      <c r="GZO467" s="16"/>
      <c r="GZP467" s="17"/>
      <c r="GZQ467" s="18"/>
      <c r="GZZ467" s="16"/>
      <c r="HAA467" s="17"/>
      <c r="HAB467" s="18"/>
      <c r="HAK467" s="16"/>
      <c r="HAL467" s="17"/>
      <c r="HAM467" s="18"/>
      <c r="HAV467" s="16"/>
      <c r="HAW467" s="17"/>
      <c r="HAX467" s="18"/>
      <c r="HBG467" s="16"/>
      <c r="HBH467" s="17"/>
      <c r="HBI467" s="18"/>
      <c r="HBR467" s="16"/>
      <c r="HBS467" s="17"/>
      <c r="HBT467" s="18"/>
      <c r="HCC467" s="16"/>
      <c r="HCD467" s="17"/>
      <c r="HCE467" s="18"/>
      <c r="HCN467" s="16"/>
      <c r="HCO467" s="17"/>
      <c r="HCP467" s="18"/>
      <c r="HCY467" s="16"/>
      <c r="HCZ467" s="17"/>
      <c r="HDA467" s="18"/>
      <c r="HDJ467" s="16"/>
      <c r="HDK467" s="17"/>
      <c r="HDL467" s="18"/>
      <c r="HDU467" s="16"/>
      <c r="HDV467" s="17"/>
      <c r="HDW467" s="18"/>
      <c r="HEF467" s="16"/>
      <c r="HEG467" s="17"/>
      <c r="HEH467" s="18"/>
      <c r="HEQ467" s="16"/>
      <c r="HER467" s="17"/>
      <c r="HES467" s="18"/>
      <c r="HFB467" s="16"/>
      <c r="HFC467" s="17"/>
      <c r="HFD467" s="18"/>
      <c r="HFM467" s="16"/>
      <c r="HFN467" s="17"/>
      <c r="HFO467" s="18"/>
      <c r="HFX467" s="16"/>
      <c r="HFY467" s="17"/>
      <c r="HFZ467" s="18"/>
      <c r="HGI467" s="16"/>
      <c r="HGJ467" s="17"/>
      <c r="HGK467" s="18"/>
      <c r="HGT467" s="16"/>
      <c r="HGU467" s="17"/>
      <c r="HGV467" s="18"/>
      <c r="HHE467" s="16"/>
      <c r="HHF467" s="17"/>
      <c r="HHG467" s="18"/>
      <c r="HHP467" s="16"/>
      <c r="HHQ467" s="17"/>
      <c r="HHR467" s="18"/>
      <c r="HIA467" s="16"/>
      <c r="HIB467" s="17"/>
      <c r="HIC467" s="18"/>
      <c r="HIL467" s="16"/>
      <c r="HIM467" s="17"/>
      <c r="HIN467" s="18"/>
      <c r="HIW467" s="16"/>
      <c r="HIX467" s="17"/>
      <c r="HIY467" s="18"/>
      <c r="HJH467" s="16"/>
      <c r="HJI467" s="17"/>
      <c r="HJJ467" s="18"/>
      <c r="HJS467" s="16"/>
      <c r="HJT467" s="17"/>
      <c r="HJU467" s="18"/>
      <c r="HKD467" s="16"/>
      <c r="HKE467" s="17"/>
      <c r="HKF467" s="18"/>
      <c r="HKO467" s="16"/>
      <c r="HKP467" s="17"/>
      <c r="HKQ467" s="18"/>
      <c r="HKZ467" s="16"/>
      <c r="HLA467" s="17"/>
      <c r="HLB467" s="18"/>
      <c r="HLK467" s="16"/>
      <c r="HLL467" s="17"/>
      <c r="HLM467" s="18"/>
      <c r="HLV467" s="16"/>
      <c r="HLW467" s="17"/>
      <c r="HLX467" s="18"/>
      <c r="HMG467" s="16"/>
      <c r="HMH467" s="17"/>
      <c r="HMI467" s="18"/>
      <c r="HMR467" s="16"/>
      <c r="HMS467" s="17"/>
      <c r="HMT467" s="18"/>
      <c r="HNC467" s="16"/>
      <c r="HND467" s="17"/>
      <c r="HNE467" s="18"/>
      <c r="HNN467" s="16"/>
      <c r="HNO467" s="17"/>
      <c r="HNP467" s="18"/>
      <c r="HNY467" s="16"/>
      <c r="HNZ467" s="17"/>
      <c r="HOA467" s="18"/>
      <c r="HOJ467" s="16"/>
      <c r="HOK467" s="17"/>
      <c r="HOL467" s="18"/>
      <c r="HOU467" s="16"/>
      <c r="HOV467" s="17"/>
      <c r="HOW467" s="18"/>
      <c r="HPF467" s="16"/>
      <c r="HPG467" s="17"/>
      <c r="HPH467" s="18"/>
      <c r="HPQ467" s="16"/>
      <c r="HPR467" s="17"/>
      <c r="HPS467" s="18"/>
      <c r="HQB467" s="16"/>
      <c r="HQC467" s="17"/>
      <c r="HQD467" s="18"/>
      <c r="HQM467" s="16"/>
      <c r="HQN467" s="17"/>
      <c r="HQO467" s="18"/>
      <c r="HQX467" s="16"/>
      <c r="HQY467" s="17"/>
      <c r="HQZ467" s="18"/>
      <c r="HRI467" s="16"/>
      <c r="HRJ467" s="17"/>
      <c r="HRK467" s="18"/>
      <c r="HRT467" s="16"/>
      <c r="HRU467" s="17"/>
      <c r="HRV467" s="18"/>
      <c r="HSE467" s="16"/>
      <c r="HSF467" s="17"/>
      <c r="HSG467" s="18"/>
      <c r="HSP467" s="16"/>
      <c r="HSQ467" s="17"/>
      <c r="HSR467" s="18"/>
      <c r="HTA467" s="16"/>
      <c r="HTB467" s="17"/>
      <c r="HTC467" s="18"/>
      <c r="HTL467" s="16"/>
      <c r="HTM467" s="17"/>
      <c r="HTN467" s="18"/>
      <c r="HTW467" s="16"/>
      <c r="HTX467" s="17"/>
      <c r="HTY467" s="18"/>
      <c r="HUH467" s="16"/>
      <c r="HUI467" s="17"/>
      <c r="HUJ467" s="18"/>
      <c r="HUS467" s="16"/>
      <c r="HUT467" s="17"/>
      <c r="HUU467" s="18"/>
      <c r="HVD467" s="16"/>
      <c r="HVE467" s="17"/>
      <c r="HVF467" s="18"/>
      <c r="HVO467" s="16"/>
      <c r="HVP467" s="17"/>
      <c r="HVQ467" s="18"/>
      <c r="HVZ467" s="16"/>
      <c r="HWA467" s="17"/>
      <c r="HWB467" s="18"/>
      <c r="HWK467" s="16"/>
      <c r="HWL467" s="17"/>
      <c r="HWM467" s="18"/>
      <c r="HWV467" s="16"/>
      <c r="HWW467" s="17"/>
      <c r="HWX467" s="18"/>
      <c r="HXG467" s="16"/>
      <c r="HXH467" s="17"/>
      <c r="HXI467" s="18"/>
      <c r="HXR467" s="16"/>
      <c r="HXS467" s="17"/>
      <c r="HXT467" s="18"/>
      <c r="HYC467" s="16"/>
      <c r="HYD467" s="17"/>
      <c r="HYE467" s="18"/>
      <c r="HYN467" s="16"/>
      <c r="HYO467" s="17"/>
      <c r="HYP467" s="18"/>
      <c r="HYY467" s="16"/>
      <c r="HYZ467" s="17"/>
      <c r="HZA467" s="18"/>
      <c r="HZJ467" s="16"/>
      <c r="HZK467" s="17"/>
      <c r="HZL467" s="18"/>
      <c r="HZU467" s="16"/>
      <c r="HZV467" s="17"/>
      <c r="HZW467" s="18"/>
      <c r="IAF467" s="16"/>
      <c r="IAG467" s="17"/>
      <c r="IAH467" s="18"/>
      <c r="IAQ467" s="16"/>
      <c r="IAR467" s="17"/>
      <c r="IAS467" s="18"/>
      <c r="IBB467" s="16"/>
      <c r="IBC467" s="17"/>
      <c r="IBD467" s="18"/>
      <c r="IBM467" s="16"/>
      <c r="IBN467" s="17"/>
      <c r="IBO467" s="18"/>
      <c r="IBX467" s="16"/>
      <c r="IBY467" s="17"/>
      <c r="IBZ467" s="18"/>
      <c r="ICI467" s="16"/>
      <c r="ICJ467" s="17"/>
      <c r="ICK467" s="18"/>
      <c r="ICT467" s="16"/>
      <c r="ICU467" s="17"/>
      <c r="ICV467" s="18"/>
      <c r="IDE467" s="16"/>
      <c r="IDF467" s="17"/>
      <c r="IDG467" s="18"/>
      <c r="IDP467" s="16"/>
      <c r="IDQ467" s="17"/>
      <c r="IDR467" s="18"/>
      <c r="IEA467" s="16"/>
      <c r="IEB467" s="17"/>
      <c r="IEC467" s="18"/>
      <c r="IEL467" s="16"/>
      <c r="IEM467" s="17"/>
      <c r="IEN467" s="18"/>
      <c r="IEW467" s="16"/>
      <c r="IEX467" s="17"/>
      <c r="IEY467" s="18"/>
      <c r="IFH467" s="16"/>
      <c r="IFI467" s="17"/>
      <c r="IFJ467" s="18"/>
      <c r="IFS467" s="16"/>
      <c r="IFT467" s="17"/>
      <c r="IFU467" s="18"/>
      <c r="IGD467" s="16"/>
      <c r="IGE467" s="17"/>
      <c r="IGF467" s="18"/>
      <c r="IGO467" s="16"/>
      <c r="IGP467" s="17"/>
      <c r="IGQ467" s="18"/>
      <c r="IGZ467" s="16"/>
      <c r="IHA467" s="17"/>
      <c r="IHB467" s="18"/>
      <c r="IHK467" s="16"/>
      <c r="IHL467" s="17"/>
      <c r="IHM467" s="18"/>
      <c r="IHV467" s="16"/>
      <c r="IHW467" s="17"/>
      <c r="IHX467" s="18"/>
      <c r="IIG467" s="16"/>
      <c r="IIH467" s="17"/>
      <c r="III467" s="18"/>
      <c r="IIR467" s="16"/>
      <c r="IIS467" s="17"/>
      <c r="IIT467" s="18"/>
      <c r="IJC467" s="16"/>
      <c r="IJD467" s="17"/>
      <c r="IJE467" s="18"/>
      <c r="IJN467" s="16"/>
      <c r="IJO467" s="17"/>
      <c r="IJP467" s="18"/>
      <c r="IJY467" s="16"/>
      <c r="IJZ467" s="17"/>
      <c r="IKA467" s="18"/>
      <c r="IKJ467" s="16"/>
      <c r="IKK467" s="17"/>
      <c r="IKL467" s="18"/>
      <c r="IKU467" s="16"/>
      <c r="IKV467" s="17"/>
      <c r="IKW467" s="18"/>
      <c r="ILF467" s="16"/>
      <c r="ILG467" s="17"/>
      <c r="ILH467" s="18"/>
      <c r="ILQ467" s="16"/>
      <c r="ILR467" s="17"/>
      <c r="ILS467" s="18"/>
      <c r="IMB467" s="16"/>
      <c r="IMC467" s="17"/>
      <c r="IMD467" s="18"/>
      <c r="IMM467" s="16"/>
      <c r="IMN467" s="17"/>
      <c r="IMO467" s="18"/>
      <c r="IMX467" s="16"/>
      <c r="IMY467" s="17"/>
      <c r="IMZ467" s="18"/>
      <c r="INI467" s="16"/>
      <c r="INJ467" s="17"/>
      <c r="INK467" s="18"/>
      <c r="INT467" s="16"/>
      <c r="INU467" s="17"/>
      <c r="INV467" s="18"/>
      <c r="IOE467" s="16"/>
      <c r="IOF467" s="17"/>
      <c r="IOG467" s="18"/>
      <c r="IOP467" s="16"/>
      <c r="IOQ467" s="17"/>
      <c r="IOR467" s="18"/>
      <c r="IPA467" s="16"/>
      <c r="IPB467" s="17"/>
      <c r="IPC467" s="18"/>
      <c r="IPL467" s="16"/>
      <c r="IPM467" s="17"/>
      <c r="IPN467" s="18"/>
      <c r="IPW467" s="16"/>
      <c r="IPX467" s="17"/>
      <c r="IPY467" s="18"/>
      <c r="IQH467" s="16"/>
      <c r="IQI467" s="17"/>
      <c r="IQJ467" s="18"/>
      <c r="IQS467" s="16"/>
      <c r="IQT467" s="17"/>
      <c r="IQU467" s="18"/>
      <c r="IRD467" s="16"/>
      <c r="IRE467" s="17"/>
      <c r="IRF467" s="18"/>
      <c r="IRO467" s="16"/>
      <c r="IRP467" s="17"/>
      <c r="IRQ467" s="18"/>
      <c r="IRZ467" s="16"/>
      <c r="ISA467" s="17"/>
      <c r="ISB467" s="18"/>
      <c r="ISK467" s="16"/>
      <c r="ISL467" s="17"/>
      <c r="ISM467" s="18"/>
      <c r="ISV467" s="16"/>
      <c r="ISW467" s="17"/>
      <c r="ISX467" s="18"/>
      <c r="ITG467" s="16"/>
      <c r="ITH467" s="17"/>
      <c r="ITI467" s="18"/>
      <c r="ITR467" s="16"/>
      <c r="ITS467" s="17"/>
      <c r="ITT467" s="18"/>
      <c r="IUC467" s="16"/>
      <c r="IUD467" s="17"/>
      <c r="IUE467" s="18"/>
      <c r="IUN467" s="16"/>
      <c r="IUO467" s="17"/>
      <c r="IUP467" s="18"/>
      <c r="IUY467" s="16"/>
      <c r="IUZ467" s="17"/>
      <c r="IVA467" s="18"/>
      <c r="IVJ467" s="16"/>
      <c r="IVK467" s="17"/>
      <c r="IVL467" s="18"/>
      <c r="IVU467" s="16"/>
      <c r="IVV467" s="17"/>
      <c r="IVW467" s="18"/>
      <c r="IWF467" s="16"/>
      <c r="IWG467" s="17"/>
      <c r="IWH467" s="18"/>
      <c r="IWQ467" s="16"/>
      <c r="IWR467" s="17"/>
      <c r="IWS467" s="18"/>
      <c r="IXB467" s="16"/>
      <c r="IXC467" s="17"/>
      <c r="IXD467" s="18"/>
      <c r="IXM467" s="16"/>
      <c r="IXN467" s="17"/>
      <c r="IXO467" s="18"/>
      <c r="IXX467" s="16"/>
      <c r="IXY467" s="17"/>
      <c r="IXZ467" s="18"/>
      <c r="IYI467" s="16"/>
      <c r="IYJ467" s="17"/>
      <c r="IYK467" s="18"/>
      <c r="IYT467" s="16"/>
      <c r="IYU467" s="17"/>
      <c r="IYV467" s="18"/>
      <c r="IZE467" s="16"/>
      <c r="IZF467" s="17"/>
      <c r="IZG467" s="18"/>
      <c r="IZP467" s="16"/>
      <c r="IZQ467" s="17"/>
      <c r="IZR467" s="18"/>
      <c r="JAA467" s="16"/>
      <c r="JAB467" s="17"/>
      <c r="JAC467" s="18"/>
      <c r="JAL467" s="16"/>
      <c r="JAM467" s="17"/>
      <c r="JAN467" s="18"/>
      <c r="JAW467" s="16"/>
      <c r="JAX467" s="17"/>
      <c r="JAY467" s="18"/>
      <c r="JBH467" s="16"/>
      <c r="JBI467" s="17"/>
      <c r="JBJ467" s="18"/>
      <c r="JBS467" s="16"/>
      <c r="JBT467" s="17"/>
      <c r="JBU467" s="18"/>
      <c r="JCD467" s="16"/>
      <c r="JCE467" s="17"/>
      <c r="JCF467" s="18"/>
      <c r="JCO467" s="16"/>
      <c r="JCP467" s="17"/>
      <c r="JCQ467" s="18"/>
      <c r="JCZ467" s="16"/>
      <c r="JDA467" s="17"/>
      <c r="JDB467" s="18"/>
      <c r="JDK467" s="16"/>
      <c r="JDL467" s="17"/>
      <c r="JDM467" s="18"/>
      <c r="JDV467" s="16"/>
      <c r="JDW467" s="17"/>
      <c r="JDX467" s="18"/>
      <c r="JEG467" s="16"/>
      <c r="JEH467" s="17"/>
      <c r="JEI467" s="18"/>
      <c r="JER467" s="16"/>
      <c r="JES467" s="17"/>
      <c r="JET467" s="18"/>
      <c r="JFC467" s="16"/>
      <c r="JFD467" s="17"/>
      <c r="JFE467" s="18"/>
      <c r="JFN467" s="16"/>
      <c r="JFO467" s="17"/>
      <c r="JFP467" s="18"/>
      <c r="JFY467" s="16"/>
      <c r="JFZ467" s="17"/>
      <c r="JGA467" s="18"/>
      <c r="JGJ467" s="16"/>
      <c r="JGK467" s="17"/>
      <c r="JGL467" s="18"/>
      <c r="JGU467" s="16"/>
      <c r="JGV467" s="17"/>
      <c r="JGW467" s="18"/>
      <c r="JHF467" s="16"/>
      <c r="JHG467" s="17"/>
      <c r="JHH467" s="18"/>
      <c r="JHQ467" s="16"/>
      <c r="JHR467" s="17"/>
      <c r="JHS467" s="18"/>
      <c r="JIB467" s="16"/>
      <c r="JIC467" s="17"/>
      <c r="JID467" s="18"/>
      <c r="JIM467" s="16"/>
      <c r="JIN467" s="17"/>
      <c r="JIO467" s="18"/>
      <c r="JIX467" s="16"/>
      <c r="JIY467" s="17"/>
      <c r="JIZ467" s="18"/>
      <c r="JJI467" s="16"/>
      <c r="JJJ467" s="17"/>
      <c r="JJK467" s="18"/>
      <c r="JJT467" s="16"/>
      <c r="JJU467" s="17"/>
      <c r="JJV467" s="18"/>
      <c r="JKE467" s="16"/>
      <c r="JKF467" s="17"/>
      <c r="JKG467" s="18"/>
      <c r="JKP467" s="16"/>
      <c r="JKQ467" s="17"/>
      <c r="JKR467" s="18"/>
      <c r="JLA467" s="16"/>
      <c r="JLB467" s="17"/>
      <c r="JLC467" s="18"/>
      <c r="JLL467" s="16"/>
      <c r="JLM467" s="17"/>
      <c r="JLN467" s="18"/>
      <c r="JLW467" s="16"/>
      <c r="JLX467" s="17"/>
      <c r="JLY467" s="18"/>
      <c r="JMH467" s="16"/>
      <c r="JMI467" s="17"/>
      <c r="JMJ467" s="18"/>
      <c r="JMS467" s="16"/>
      <c r="JMT467" s="17"/>
      <c r="JMU467" s="18"/>
      <c r="JND467" s="16"/>
      <c r="JNE467" s="17"/>
      <c r="JNF467" s="18"/>
      <c r="JNO467" s="16"/>
      <c r="JNP467" s="17"/>
      <c r="JNQ467" s="18"/>
      <c r="JNZ467" s="16"/>
      <c r="JOA467" s="17"/>
      <c r="JOB467" s="18"/>
      <c r="JOK467" s="16"/>
      <c r="JOL467" s="17"/>
      <c r="JOM467" s="18"/>
      <c r="JOV467" s="16"/>
      <c r="JOW467" s="17"/>
      <c r="JOX467" s="18"/>
      <c r="JPG467" s="16"/>
      <c r="JPH467" s="17"/>
      <c r="JPI467" s="18"/>
      <c r="JPR467" s="16"/>
      <c r="JPS467" s="17"/>
      <c r="JPT467" s="18"/>
      <c r="JQC467" s="16"/>
      <c r="JQD467" s="17"/>
      <c r="JQE467" s="18"/>
      <c r="JQN467" s="16"/>
      <c r="JQO467" s="17"/>
      <c r="JQP467" s="18"/>
      <c r="JQY467" s="16"/>
      <c r="JQZ467" s="17"/>
      <c r="JRA467" s="18"/>
      <c r="JRJ467" s="16"/>
      <c r="JRK467" s="17"/>
      <c r="JRL467" s="18"/>
      <c r="JRU467" s="16"/>
      <c r="JRV467" s="17"/>
      <c r="JRW467" s="18"/>
      <c r="JSF467" s="16"/>
      <c r="JSG467" s="17"/>
      <c r="JSH467" s="18"/>
      <c r="JSQ467" s="16"/>
      <c r="JSR467" s="17"/>
      <c r="JSS467" s="18"/>
      <c r="JTB467" s="16"/>
      <c r="JTC467" s="17"/>
      <c r="JTD467" s="18"/>
      <c r="JTM467" s="16"/>
      <c r="JTN467" s="17"/>
      <c r="JTO467" s="18"/>
      <c r="JTX467" s="16"/>
      <c r="JTY467" s="17"/>
      <c r="JTZ467" s="18"/>
      <c r="JUI467" s="16"/>
      <c r="JUJ467" s="17"/>
      <c r="JUK467" s="18"/>
      <c r="JUT467" s="16"/>
      <c r="JUU467" s="17"/>
      <c r="JUV467" s="18"/>
      <c r="JVE467" s="16"/>
      <c r="JVF467" s="17"/>
      <c r="JVG467" s="18"/>
      <c r="JVP467" s="16"/>
      <c r="JVQ467" s="17"/>
      <c r="JVR467" s="18"/>
      <c r="JWA467" s="16"/>
      <c r="JWB467" s="17"/>
      <c r="JWC467" s="18"/>
      <c r="JWL467" s="16"/>
      <c r="JWM467" s="17"/>
      <c r="JWN467" s="18"/>
      <c r="JWW467" s="16"/>
      <c r="JWX467" s="17"/>
      <c r="JWY467" s="18"/>
      <c r="JXH467" s="16"/>
      <c r="JXI467" s="17"/>
      <c r="JXJ467" s="18"/>
      <c r="JXS467" s="16"/>
      <c r="JXT467" s="17"/>
      <c r="JXU467" s="18"/>
      <c r="JYD467" s="16"/>
      <c r="JYE467" s="17"/>
      <c r="JYF467" s="18"/>
      <c r="JYO467" s="16"/>
      <c r="JYP467" s="17"/>
      <c r="JYQ467" s="18"/>
      <c r="JYZ467" s="16"/>
      <c r="JZA467" s="17"/>
      <c r="JZB467" s="18"/>
      <c r="JZK467" s="16"/>
      <c r="JZL467" s="17"/>
      <c r="JZM467" s="18"/>
      <c r="JZV467" s="16"/>
      <c r="JZW467" s="17"/>
      <c r="JZX467" s="18"/>
      <c r="KAG467" s="16"/>
      <c r="KAH467" s="17"/>
      <c r="KAI467" s="18"/>
      <c r="KAR467" s="16"/>
      <c r="KAS467" s="17"/>
      <c r="KAT467" s="18"/>
      <c r="KBC467" s="16"/>
      <c r="KBD467" s="17"/>
      <c r="KBE467" s="18"/>
      <c r="KBN467" s="16"/>
      <c r="KBO467" s="17"/>
      <c r="KBP467" s="18"/>
      <c r="KBY467" s="16"/>
      <c r="KBZ467" s="17"/>
      <c r="KCA467" s="18"/>
      <c r="KCJ467" s="16"/>
      <c r="KCK467" s="17"/>
      <c r="KCL467" s="18"/>
      <c r="KCU467" s="16"/>
      <c r="KCV467" s="17"/>
      <c r="KCW467" s="18"/>
      <c r="KDF467" s="16"/>
      <c r="KDG467" s="17"/>
      <c r="KDH467" s="18"/>
      <c r="KDQ467" s="16"/>
      <c r="KDR467" s="17"/>
      <c r="KDS467" s="18"/>
      <c r="KEB467" s="16"/>
      <c r="KEC467" s="17"/>
      <c r="KED467" s="18"/>
      <c r="KEM467" s="16"/>
      <c r="KEN467" s="17"/>
      <c r="KEO467" s="18"/>
      <c r="KEX467" s="16"/>
      <c r="KEY467" s="17"/>
      <c r="KEZ467" s="18"/>
      <c r="KFI467" s="16"/>
      <c r="KFJ467" s="17"/>
      <c r="KFK467" s="18"/>
      <c r="KFT467" s="16"/>
      <c r="KFU467" s="17"/>
      <c r="KFV467" s="18"/>
      <c r="KGE467" s="16"/>
      <c r="KGF467" s="17"/>
      <c r="KGG467" s="18"/>
      <c r="KGP467" s="16"/>
      <c r="KGQ467" s="17"/>
      <c r="KGR467" s="18"/>
      <c r="KHA467" s="16"/>
      <c r="KHB467" s="17"/>
      <c r="KHC467" s="18"/>
      <c r="KHL467" s="16"/>
      <c r="KHM467" s="17"/>
      <c r="KHN467" s="18"/>
      <c r="KHW467" s="16"/>
      <c r="KHX467" s="17"/>
      <c r="KHY467" s="18"/>
      <c r="KIH467" s="16"/>
      <c r="KII467" s="17"/>
      <c r="KIJ467" s="18"/>
      <c r="KIS467" s="16"/>
      <c r="KIT467" s="17"/>
      <c r="KIU467" s="18"/>
      <c r="KJD467" s="16"/>
      <c r="KJE467" s="17"/>
      <c r="KJF467" s="18"/>
      <c r="KJO467" s="16"/>
      <c r="KJP467" s="17"/>
      <c r="KJQ467" s="18"/>
      <c r="KJZ467" s="16"/>
      <c r="KKA467" s="17"/>
      <c r="KKB467" s="18"/>
      <c r="KKK467" s="16"/>
      <c r="KKL467" s="17"/>
      <c r="KKM467" s="18"/>
      <c r="KKV467" s="16"/>
      <c r="KKW467" s="17"/>
      <c r="KKX467" s="18"/>
      <c r="KLG467" s="16"/>
      <c r="KLH467" s="17"/>
      <c r="KLI467" s="18"/>
      <c r="KLR467" s="16"/>
      <c r="KLS467" s="17"/>
      <c r="KLT467" s="18"/>
      <c r="KMC467" s="16"/>
      <c r="KMD467" s="17"/>
      <c r="KME467" s="18"/>
      <c r="KMN467" s="16"/>
      <c r="KMO467" s="17"/>
      <c r="KMP467" s="18"/>
      <c r="KMY467" s="16"/>
      <c r="KMZ467" s="17"/>
      <c r="KNA467" s="18"/>
      <c r="KNJ467" s="16"/>
      <c r="KNK467" s="17"/>
      <c r="KNL467" s="18"/>
      <c r="KNU467" s="16"/>
      <c r="KNV467" s="17"/>
      <c r="KNW467" s="18"/>
      <c r="KOF467" s="16"/>
      <c r="KOG467" s="17"/>
      <c r="KOH467" s="18"/>
      <c r="KOQ467" s="16"/>
      <c r="KOR467" s="17"/>
      <c r="KOS467" s="18"/>
      <c r="KPB467" s="16"/>
      <c r="KPC467" s="17"/>
      <c r="KPD467" s="18"/>
      <c r="KPM467" s="16"/>
      <c r="KPN467" s="17"/>
      <c r="KPO467" s="18"/>
      <c r="KPX467" s="16"/>
      <c r="KPY467" s="17"/>
      <c r="KPZ467" s="18"/>
      <c r="KQI467" s="16"/>
      <c r="KQJ467" s="17"/>
      <c r="KQK467" s="18"/>
      <c r="KQT467" s="16"/>
      <c r="KQU467" s="17"/>
      <c r="KQV467" s="18"/>
      <c r="KRE467" s="16"/>
      <c r="KRF467" s="17"/>
      <c r="KRG467" s="18"/>
      <c r="KRP467" s="16"/>
      <c r="KRQ467" s="17"/>
      <c r="KRR467" s="18"/>
      <c r="KSA467" s="16"/>
      <c r="KSB467" s="17"/>
      <c r="KSC467" s="18"/>
      <c r="KSL467" s="16"/>
      <c r="KSM467" s="17"/>
      <c r="KSN467" s="18"/>
      <c r="KSW467" s="16"/>
      <c r="KSX467" s="17"/>
      <c r="KSY467" s="18"/>
      <c r="KTH467" s="16"/>
      <c r="KTI467" s="17"/>
      <c r="KTJ467" s="18"/>
      <c r="KTS467" s="16"/>
      <c r="KTT467" s="17"/>
      <c r="KTU467" s="18"/>
      <c r="KUD467" s="16"/>
      <c r="KUE467" s="17"/>
      <c r="KUF467" s="18"/>
      <c r="KUO467" s="16"/>
      <c r="KUP467" s="17"/>
      <c r="KUQ467" s="18"/>
      <c r="KUZ467" s="16"/>
      <c r="KVA467" s="17"/>
      <c r="KVB467" s="18"/>
      <c r="KVK467" s="16"/>
      <c r="KVL467" s="17"/>
      <c r="KVM467" s="18"/>
      <c r="KVV467" s="16"/>
      <c r="KVW467" s="17"/>
      <c r="KVX467" s="18"/>
      <c r="KWG467" s="16"/>
      <c r="KWH467" s="17"/>
      <c r="KWI467" s="18"/>
      <c r="KWR467" s="16"/>
      <c r="KWS467" s="17"/>
      <c r="KWT467" s="18"/>
      <c r="KXC467" s="16"/>
      <c r="KXD467" s="17"/>
      <c r="KXE467" s="18"/>
      <c r="KXN467" s="16"/>
      <c r="KXO467" s="17"/>
      <c r="KXP467" s="18"/>
      <c r="KXY467" s="16"/>
      <c r="KXZ467" s="17"/>
      <c r="KYA467" s="18"/>
      <c r="KYJ467" s="16"/>
      <c r="KYK467" s="17"/>
      <c r="KYL467" s="18"/>
      <c r="KYU467" s="16"/>
      <c r="KYV467" s="17"/>
      <c r="KYW467" s="18"/>
      <c r="KZF467" s="16"/>
      <c r="KZG467" s="17"/>
      <c r="KZH467" s="18"/>
      <c r="KZQ467" s="16"/>
      <c r="KZR467" s="17"/>
      <c r="KZS467" s="18"/>
      <c r="LAB467" s="16"/>
      <c r="LAC467" s="17"/>
      <c r="LAD467" s="18"/>
      <c r="LAM467" s="16"/>
      <c r="LAN467" s="17"/>
      <c r="LAO467" s="18"/>
      <c r="LAX467" s="16"/>
      <c r="LAY467" s="17"/>
      <c r="LAZ467" s="18"/>
      <c r="LBI467" s="16"/>
      <c r="LBJ467" s="17"/>
      <c r="LBK467" s="18"/>
      <c r="LBT467" s="16"/>
      <c r="LBU467" s="17"/>
      <c r="LBV467" s="18"/>
      <c r="LCE467" s="16"/>
      <c r="LCF467" s="17"/>
      <c r="LCG467" s="18"/>
      <c r="LCP467" s="16"/>
      <c r="LCQ467" s="17"/>
      <c r="LCR467" s="18"/>
      <c r="LDA467" s="16"/>
      <c r="LDB467" s="17"/>
      <c r="LDC467" s="18"/>
      <c r="LDL467" s="16"/>
      <c r="LDM467" s="17"/>
      <c r="LDN467" s="18"/>
      <c r="LDW467" s="16"/>
      <c r="LDX467" s="17"/>
      <c r="LDY467" s="18"/>
      <c r="LEH467" s="16"/>
      <c r="LEI467" s="17"/>
      <c r="LEJ467" s="18"/>
      <c r="LES467" s="16"/>
      <c r="LET467" s="17"/>
      <c r="LEU467" s="18"/>
      <c r="LFD467" s="16"/>
      <c r="LFE467" s="17"/>
      <c r="LFF467" s="18"/>
      <c r="LFO467" s="16"/>
      <c r="LFP467" s="17"/>
      <c r="LFQ467" s="18"/>
      <c r="LFZ467" s="16"/>
      <c r="LGA467" s="17"/>
      <c r="LGB467" s="18"/>
      <c r="LGK467" s="16"/>
      <c r="LGL467" s="17"/>
      <c r="LGM467" s="18"/>
      <c r="LGV467" s="16"/>
      <c r="LGW467" s="17"/>
      <c r="LGX467" s="18"/>
      <c r="LHG467" s="16"/>
      <c r="LHH467" s="17"/>
      <c r="LHI467" s="18"/>
      <c r="LHR467" s="16"/>
      <c r="LHS467" s="17"/>
      <c r="LHT467" s="18"/>
      <c r="LIC467" s="16"/>
      <c r="LID467" s="17"/>
      <c r="LIE467" s="18"/>
      <c r="LIN467" s="16"/>
      <c r="LIO467" s="17"/>
      <c r="LIP467" s="18"/>
      <c r="LIY467" s="16"/>
      <c r="LIZ467" s="17"/>
      <c r="LJA467" s="18"/>
      <c r="LJJ467" s="16"/>
      <c r="LJK467" s="17"/>
      <c r="LJL467" s="18"/>
      <c r="LJU467" s="16"/>
      <c r="LJV467" s="17"/>
      <c r="LJW467" s="18"/>
      <c r="LKF467" s="16"/>
      <c r="LKG467" s="17"/>
      <c r="LKH467" s="18"/>
      <c r="LKQ467" s="16"/>
      <c r="LKR467" s="17"/>
      <c r="LKS467" s="18"/>
      <c r="LLB467" s="16"/>
      <c r="LLC467" s="17"/>
      <c r="LLD467" s="18"/>
      <c r="LLM467" s="16"/>
      <c r="LLN467" s="17"/>
      <c r="LLO467" s="18"/>
      <c r="LLX467" s="16"/>
      <c r="LLY467" s="17"/>
      <c r="LLZ467" s="18"/>
      <c r="LMI467" s="16"/>
      <c r="LMJ467" s="17"/>
      <c r="LMK467" s="18"/>
      <c r="LMT467" s="16"/>
      <c r="LMU467" s="17"/>
      <c r="LMV467" s="18"/>
      <c r="LNE467" s="16"/>
      <c r="LNF467" s="17"/>
      <c r="LNG467" s="18"/>
      <c r="LNP467" s="16"/>
      <c r="LNQ467" s="17"/>
      <c r="LNR467" s="18"/>
      <c r="LOA467" s="16"/>
      <c r="LOB467" s="17"/>
      <c r="LOC467" s="18"/>
      <c r="LOL467" s="16"/>
      <c r="LOM467" s="17"/>
      <c r="LON467" s="18"/>
      <c r="LOW467" s="16"/>
      <c r="LOX467" s="17"/>
      <c r="LOY467" s="18"/>
      <c r="LPH467" s="16"/>
      <c r="LPI467" s="17"/>
      <c r="LPJ467" s="18"/>
      <c r="LPS467" s="16"/>
      <c r="LPT467" s="17"/>
      <c r="LPU467" s="18"/>
      <c r="LQD467" s="16"/>
      <c r="LQE467" s="17"/>
      <c r="LQF467" s="18"/>
      <c r="LQO467" s="16"/>
      <c r="LQP467" s="17"/>
      <c r="LQQ467" s="18"/>
      <c r="LQZ467" s="16"/>
      <c r="LRA467" s="17"/>
      <c r="LRB467" s="18"/>
      <c r="LRK467" s="16"/>
      <c r="LRL467" s="17"/>
      <c r="LRM467" s="18"/>
      <c r="LRV467" s="16"/>
      <c r="LRW467" s="17"/>
      <c r="LRX467" s="18"/>
      <c r="LSG467" s="16"/>
      <c r="LSH467" s="17"/>
      <c r="LSI467" s="18"/>
      <c r="LSR467" s="16"/>
      <c r="LSS467" s="17"/>
      <c r="LST467" s="18"/>
      <c r="LTC467" s="16"/>
      <c r="LTD467" s="17"/>
      <c r="LTE467" s="18"/>
      <c r="LTN467" s="16"/>
      <c r="LTO467" s="17"/>
      <c r="LTP467" s="18"/>
      <c r="LTY467" s="16"/>
      <c r="LTZ467" s="17"/>
      <c r="LUA467" s="18"/>
      <c r="LUJ467" s="16"/>
      <c r="LUK467" s="17"/>
      <c r="LUL467" s="18"/>
      <c r="LUU467" s="16"/>
      <c r="LUV467" s="17"/>
      <c r="LUW467" s="18"/>
      <c r="LVF467" s="16"/>
      <c r="LVG467" s="17"/>
      <c r="LVH467" s="18"/>
      <c r="LVQ467" s="16"/>
      <c r="LVR467" s="17"/>
      <c r="LVS467" s="18"/>
      <c r="LWB467" s="16"/>
      <c r="LWC467" s="17"/>
      <c r="LWD467" s="18"/>
      <c r="LWM467" s="16"/>
      <c r="LWN467" s="17"/>
      <c r="LWO467" s="18"/>
      <c r="LWX467" s="16"/>
      <c r="LWY467" s="17"/>
      <c r="LWZ467" s="18"/>
      <c r="LXI467" s="16"/>
      <c r="LXJ467" s="17"/>
      <c r="LXK467" s="18"/>
      <c r="LXT467" s="16"/>
      <c r="LXU467" s="17"/>
      <c r="LXV467" s="18"/>
      <c r="LYE467" s="16"/>
      <c r="LYF467" s="17"/>
      <c r="LYG467" s="18"/>
      <c r="LYP467" s="16"/>
      <c r="LYQ467" s="17"/>
      <c r="LYR467" s="18"/>
      <c r="LZA467" s="16"/>
      <c r="LZB467" s="17"/>
      <c r="LZC467" s="18"/>
      <c r="LZL467" s="16"/>
      <c r="LZM467" s="17"/>
      <c r="LZN467" s="18"/>
      <c r="LZW467" s="16"/>
      <c r="LZX467" s="17"/>
      <c r="LZY467" s="18"/>
      <c r="MAH467" s="16"/>
      <c r="MAI467" s="17"/>
      <c r="MAJ467" s="18"/>
      <c r="MAS467" s="16"/>
      <c r="MAT467" s="17"/>
      <c r="MAU467" s="18"/>
      <c r="MBD467" s="16"/>
      <c r="MBE467" s="17"/>
      <c r="MBF467" s="18"/>
      <c r="MBO467" s="16"/>
      <c r="MBP467" s="17"/>
      <c r="MBQ467" s="18"/>
      <c r="MBZ467" s="16"/>
      <c r="MCA467" s="17"/>
      <c r="MCB467" s="18"/>
      <c r="MCK467" s="16"/>
      <c r="MCL467" s="17"/>
      <c r="MCM467" s="18"/>
      <c r="MCV467" s="16"/>
      <c r="MCW467" s="17"/>
      <c r="MCX467" s="18"/>
      <c r="MDG467" s="16"/>
      <c r="MDH467" s="17"/>
      <c r="MDI467" s="18"/>
      <c r="MDR467" s="16"/>
      <c r="MDS467" s="17"/>
      <c r="MDT467" s="18"/>
      <c r="MEC467" s="16"/>
      <c r="MED467" s="17"/>
      <c r="MEE467" s="18"/>
      <c r="MEN467" s="16"/>
      <c r="MEO467" s="17"/>
      <c r="MEP467" s="18"/>
      <c r="MEY467" s="16"/>
      <c r="MEZ467" s="17"/>
      <c r="MFA467" s="18"/>
      <c r="MFJ467" s="16"/>
      <c r="MFK467" s="17"/>
      <c r="MFL467" s="18"/>
      <c r="MFU467" s="16"/>
      <c r="MFV467" s="17"/>
      <c r="MFW467" s="18"/>
      <c r="MGF467" s="16"/>
      <c r="MGG467" s="17"/>
      <c r="MGH467" s="18"/>
      <c r="MGQ467" s="16"/>
      <c r="MGR467" s="17"/>
      <c r="MGS467" s="18"/>
      <c r="MHB467" s="16"/>
      <c r="MHC467" s="17"/>
      <c r="MHD467" s="18"/>
      <c r="MHM467" s="16"/>
      <c r="MHN467" s="17"/>
      <c r="MHO467" s="18"/>
      <c r="MHX467" s="16"/>
      <c r="MHY467" s="17"/>
      <c r="MHZ467" s="18"/>
      <c r="MII467" s="16"/>
      <c r="MIJ467" s="17"/>
      <c r="MIK467" s="18"/>
      <c r="MIT467" s="16"/>
      <c r="MIU467" s="17"/>
      <c r="MIV467" s="18"/>
      <c r="MJE467" s="16"/>
      <c r="MJF467" s="17"/>
      <c r="MJG467" s="18"/>
      <c r="MJP467" s="16"/>
      <c r="MJQ467" s="17"/>
      <c r="MJR467" s="18"/>
      <c r="MKA467" s="16"/>
      <c r="MKB467" s="17"/>
      <c r="MKC467" s="18"/>
      <c r="MKL467" s="16"/>
      <c r="MKM467" s="17"/>
      <c r="MKN467" s="18"/>
      <c r="MKW467" s="16"/>
      <c r="MKX467" s="17"/>
      <c r="MKY467" s="18"/>
      <c r="MLH467" s="16"/>
      <c r="MLI467" s="17"/>
      <c r="MLJ467" s="18"/>
      <c r="MLS467" s="16"/>
      <c r="MLT467" s="17"/>
      <c r="MLU467" s="18"/>
      <c r="MMD467" s="16"/>
      <c r="MME467" s="17"/>
      <c r="MMF467" s="18"/>
      <c r="MMO467" s="16"/>
      <c r="MMP467" s="17"/>
      <c r="MMQ467" s="18"/>
      <c r="MMZ467" s="16"/>
      <c r="MNA467" s="17"/>
      <c r="MNB467" s="18"/>
      <c r="MNK467" s="16"/>
      <c r="MNL467" s="17"/>
      <c r="MNM467" s="18"/>
      <c r="MNV467" s="16"/>
      <c r="MNW467" s="17"/>
      <c r="MNX467" s="18"/>
      <c r="MOG467" s="16"/>
      <c r="MOH467" s="17"/>
      <c r="MOI467" s="18"/>
      <c r="MOR467" s="16"/>
      <c r="MOS467" s="17"/>
      <c r="MOT467" s="18"/>
      <c r="MPC467" s="16"/>
      <c r="MPD467" s="17"/>
      <c r="MPE467" s="18"/>
      <c r="MPN467" s="16"/>
      <c r="MPO467" s="17"/>
      <c r="MPP467" s="18"/>
      <c r="MPY467" s="16"/>
      <c r="MPZ467" s="17"/>
      <c r="MQA467" s="18"/>
      <c r="MQJ467" s="16"/>
      <c r="MQK467" s="17"/>
      <c r="MQL467" s="18"/>
      <c r="MQU467" s="16"/>
      <c r="MQV467" s="17"/>
      <c r="MQW467" s="18"/>
      <c r="MRF467" s="16"/>
      <c r="MRG467" s="17"/>
      <c r="MRH467" s="18"/>
      <c r="MRQ467" s="16"/>
      <c r="MRR467" s="17"/>
      <c r="MRS467" s="18"/>
      <c r="MSB467" s="16"/>
      <c r="MSC467" s="17"/>
      <c r="MSD467" s="18"/>
      <c r="MSM467" s="16"/>
      <c r="MSN467" s="17"/>
      <c r="MSO467" s="18"/>
      <c r="MSX467" s="16"/>
      <c r="MSY467" s="17"/>
      <c r="MSZ467" s="18"/>
      <c r="MTI467" s="16"/>
      <c r="MTJ467" s="17"/>
      <c r="MTK467" s="18"/>
      <c r="MTT467" s="16"/>
      <c r="MTU467" s="17"/>
      <c r="MTV467" s="18"/>
      <c r="MUE467" s="16"/>
      <c r="MUF467" s="17"/>
      <c r="MUG467" s="18"/>
      <c r="MUP467" s="16"/>
      <c r="MUQ467" s="17"/>
      <c r="MUR467" s="18"/>
      <c r="MVA467" s="16"/>
      <c r="MVB467" s="17"/>
      <c r="MVC467" s="18"/>
      <c r="MVL467" s="16"/>
      <c r="MVM467" s="17"/>
      <c r="MVN467" s="18"/>
      <c r="MVW467" s="16"/>
      <c r="MVX467" s="17"/>
      <c r="MVY467" s="18"/>
      <c r="MWH467" s="16"/>
      <c r="MWI467" s="17"/>
      <c r="MWJ467" s="18"/>
      <c r="MWS467" s="16"/>
      <c r="MWT467" s="17"/>
      <c r="MWU467" s="18"/>
      <c r="MXD467" s="16"/>
      <c r="MXE467" s="17"/>
      <c r="MXF467" s="18"/>
      <c r="MXO467" s="16"/>
      <c r="MXP467" s="17"/>
      <c r="MXQ467" s="18"/>
      <c r="MXZ467" s="16"/>
      <c r="MYA467" s="17"/>
      <c r="MYB467" s="18"/>
      <c r="MYK467" s="16"/>
      <c r="MYL467" s="17"/>
      <c r="MYM467" s="18"/>
      <c r="MYV467" s="16"/>
      <c r="MYW467" s="17"/>
      <c r="MYX467" s="18"/>
      <c r="MZG467" s="16"/>
      <c r="MZH467" s="17"/>
      <c r="MZI467" s="18"/>
      <c r="MZR467" s="16"/>
      <c r="MZS467" s="17"/>
      <c r="MZT467" s="18"/>
      <c r="NAC467" s="16"/>
      <c r="NAD467" s="17"/>
      <c r="NAE467" s="18"/>
      <c r="NAN467" s="16"/>
      <c r="NAO467" s="17"/>
      <c r="NAP467" s="18"/>
      <c r="NAY467" s="16"/>
      <c r="NAZ467" s="17"/>
      <c r="NBA467" s="18"/>
      <c r="NBJ467" s="16"/>
      <c r="NBK467" s="17"/>
      <c r="NBL467" s="18"/>
      <c r="NBU467" s="16"/>
      <c r="NBV467" s="17"/>
      <c r="NBW467" s="18"/>
      <c r="NCF467" s="16"/>
      <c r="NCG467" s="17"/>
      <c r="NCH467" s="18"/>
      <c r="NCQ467" s="16"/>
      <c r="NCR467" s="17"/>
      <c r="NCS467" s="18"/>
      <c r="NDB467" s="16"/>
      <c r="NDC467" s="17"/>
      <c r="NDD467" s="18"/>
      <c r="NDM467" s="16"/>
      <c r="NDN467" s="17"/>
      <c r="NDO467" s="18"/>
      <c r="NDX467" s="16"/>
      <c r="NDY467" s="17"/>
      <c r="NDZ467" s="18"/>
      <c r="NEI467" s="16"/>
      <c r="NEJ467" s="17"/>
      <c r="NEK467" s="18"/>
      <c r="NET467" s="16"/>
      <c r="NEU467" s="17"/>
      <c r="NEV467" s="18"/>
      <c r="NFE467" s="16"/>
      <c r="NFF467" s="17"/>
      <c r="NFG467" s="18"/>
      <c r="NFP467" s="16"/>
      <c r="NFQ467" s="17"/>
      <c r="NFR467" s="18"/>
      <c r="NGA467" s="16"/>
      <c r="NGB467" s="17"/>
      <c r="NGC467" s="18"/>
      <c r="NGL467" s="16"/>
      <c r="NGM467" s="17"/>
      <c r="NGN467" s="18"/>
      <c r="NGW467" s="16"/>
      <c r="NGX467" s="17"/>
      <c r="NGY467" s="18"/>
      <c r="NHH467" s="16"/>
      <c r="NHI467" s="17"/>
      <c r="NHJ467" s="18"/>
      <c r="NHS467" s="16"/>
      <c r="NHT467" s="17"/>
      <c r="NHU467" s="18"/>
      <c r="NID467" s="16"/>
      <c r="NIE467" s="17"/>
      <c r="NIF467" s="18"/>
      <c r="NIO467" s="16"/>
      <c r="NIP467" s="17"/>
      <c r="NIQ467" s="18"/>
      <c r="NIZ467" s="16"/>
      <c r="NJA467" s="17"/>
      <c r="NJB467" s="18"/>
      <c r="NJK467" s="16"/>
      <c r="NJL467" s="17"/>
      <c r="NJM467" s="18"/>
      <c r="NJV467" s="16"/>
      <c r="NJW467" s="17"/>
      <c r="NJX467" s="18"/>
      <c r="NKG467" s="16"/>
      <c r="NKH467" s="17"/>
      <c r="NKI467" s="18"/>
      <c r="NKR467" s="16"/>
      <c r="NKS467" s="17"/>
      <c r="NKT467" s="18"/>
      <c r="NLC467" s="16"/>
      <c r="NLD467" s="17"/>
      <c r="NLE467" s="18"/>
      <c r="NLN467" s="16"/>
      <c r="NLO467" s="17"/>
      <c r="NLP467" s="18"/>
      <c r="NLY467" s="16"/>
      <c r="NLZ467" s="17"/>
      <c r="NMA467" s="18"/>
      <c r="NMJ467" s="16"/>
      <c r="NMK467" s="17"/>
      <c r="NML467" s="18"/>
      <c r="NMU467" s="16"/>
      <c r="NMV467" s="17"/>
      <c r="NMW467" s="18"/>
      <c r="NNF467" s="16"/>
      <c r="NNG467" s="17"/>
      <c r="NNH467" s="18"/>
      <c r="NNQ467" s="16"/>
      <c r="NNR467" s="17"/>
      <c r="NNS467" s="18"/>
      <c r="NOB467" s="16"/>
      <c r="NOC467" s="17"/>
      <c r="NOD467" s="18"/>
      <c r="NOM467" s="16"/>
      <c r="NON467" s="17"/>
      <c r="NOO467" s="18"/>
      <c r="NOX467" s="16"/>
      <c r="NOY467" s="17"/>
      <c r="NOZ467" s="18"/>
      <c r="NPI467" s="16"/>
      <c r="NPJ467" s="17"/>
      <c r="NPK467" s="18"/>
      <c r="NPT467" s="16"/>
      <c r="NPU467" s="17"/>
      <c r="NPV467" s="18"/>
      <c r="NQE467" s="16"/>
      <c r="NQF467" s="17"/>
      <c r="NQG467" s="18"/>
      <c r="NQP467" s="16"/>
      <c r="NQQ467" s="17"/>
      <c r="NQR467" s="18"/>
      <c r="NRA467" s="16"/>
      <c r="NRB467" s="17"/>
      <c r="NRC467" s="18"/>
      <c r="NRL467" s="16"/>
      <c r="NRM467" s="17"/>
      <c r="NRN467" s="18"/>
      <c r="NRW467" s="16"/>
      <c r="NRX467" s="17"/>
      <c r="NRY467" s="18"/>
      <c r="NSH467" s="16"/>
      <c r="NSI467" s="17"/>
      <c r="NSJ467" s="18"/>
      <c r="NSS467" s="16"/>
      <c r="NST467" s="17"/>
      <c r="NSU467" s="18"/>
      <c r="NTD467" s="16"/>
      <c r="NTE467" s="17"/>
      <c r="NTF467" s="18"/>
      <c r="NTO467" s="16"/>
      <c r="NTP467" s="17"/>
      <c r="NTQ467" s="18"/>
      <c r="NTZ467" s="16"/>
      <c r="NUA467" s="17"/>
      <c r="NUB467" s="18"/>
      <c r="NUK467" s="16"/>
      <c r="NUL467" s="17"/>
      <c r="NUM467" s="18"/>
      <c r="NUV467" s="16"/>
      <c r="NUW467" s="17"/>
      <c r="NUX467" s="18"/>
      <c r="NVG467" s="16"/>
      <c r="NVH467" s="17"/>
      <c r="NVI467" s="18"/>
      <c r="NVR467" s="16"/>
      <c r="NVS467" s="17"/>
      <c r="NVT467" s="18"/>
      <c r="NWC467" s="16"/>
      <c r="NWD467" s="17"/>
      <c r="NWE467" s="18"/>
      <c r="NWN467" s="16"/>
      <c r="NWO467" s="17"/>
      <c r="NWP467" s="18"/>
      <c r="NWY467" s="16"/>
      <c r="NWZ467" s="17"/>
      <c r="NXA467" s="18"/>
      <c r="NXJ467" s="16"/>
      <c r="NXK467" s="17"/>
      <c r="NXL467" s="18"/>
      <c r="NXU467" s="16"/>
      <c r="NXV467" s="17"/>
      <c r="NXW467" s="18"/>
      <c r="NYF467" s="16"/>
      <c r="NYG467" s="17"/>
      <c r="NYH467" s="18"/>
      <c r="NYQ467" s="16"/>
      <c r="NYR467" s="17"/>
      <c r="NYS467" s="18"/>
      <c r="NZB467" s="16"/>
      <c r="NZC467" s="17"/>
      <c r="NZD467" s="18"/>
      <c r="NZM467" s="16"/>
      <c r="NZN467" s="17"/>
      <c r="NZO467" s="18"/>
      <c r="NZX467" s="16"/>
      <c r="NZY467" s="17"/>
      <c r="NZZ467" s="18"/>
      <c r="OAI467" s="16"/>
      <c r="OAJ467" s="17"/>
      <c r="OAK467" s="18"/>
      <c r="OAT467" s="16"/>
      <c r="OAU467" s="17"/>
      <c r="OAV467" s="18"/>
      <c r="OBE467" s="16"/>
      <c r="OBF467" s="17"/>
      <c r="OBG467" s="18"/>
      <c r="OBP467" s="16"/>
      <c r="OBQ467" s="17"/>
      <c r="OBR467" s="18"/>
      <c r="OCA467" s="16"/>
      <c r="OCB467" s="17"/>
      <c r="OCC467" s="18"/>
      <c r="OCL467" s="16"/>
      <c r="OCM467" s="17"/>
      <c r="OCN467" s="18"/>
      <c r="OCW467" s="16"/>
      <c r="OCX467" s="17"/>
      <c r="OCY467" s="18"/>
      <c r="ODH467" s="16"/>
      <c r="ODI467" s="17"/>
      <c r="ODJ467" s="18"/>
      <c r="ODS467" s="16"/>
      <c r="ODT467" s="17"/>
      <c r="ODU467" s="18"/>
      <c r="OED467" s="16"/>
      <c r="OEE467" s="17"/>
      <c r="OEF467" s="18"/>
      <c r="OEO467" s="16"/>
      <c r="OEP467" s="17"/>
      <c r="OEQ467" s="18"/>
      <c r="OEZ467" s="16"/>
      <c r="OFA467" s="17"/>
      <c r="OFB467" s="18"/>
      <c r="OFK467" s="16"/>
      <c r="OFL467" s="17"/>
      <c r="OFM467" s="18"/>
      <c r="OFV467" s="16"/>
      <c r="OFW467" s="17"/>
      <c r="OFX467" s="18"/>
      <c r="OGG467" s="16"/>
      <c r="OGH467" s="17"/>
      <c r="OGI467" s="18"/>
      <c r="OGR467" s="16"/>
      <c r="OGS467" s="17"/>
      <c r="OGT467" s="18"/>
      <c r="OHC467" s="16"/>
      <c r="OHD467" s="17"/>
      <c r="OHE467" s="18"/>
      <c r="OHN467" s="16"/>
      <c r="OHO467" s="17"/>
      <c r="OHP467" s="18"/>
      <c r="OHY467" s="16"/>
      <c r="OHZ467" s="17"/>
      <c r="OIA467" s="18"/>
      <c r="OIJ467" s="16"/>
      <c r="OIK467" s="17"/>
      <c r="OIL467" s="18"/>
      <c r="OIU467" s="16"/>
      <c r="OIV467" s="17"/>
      <c r="OIW467" s="18"/>
      <c r="OJF467" s="16"/>
      <c r="OJG467" s="17"/>
      <c r="OJH467" s="18"/>
      <c r="OJQ467" s="16"/>
      <c r="OJR467" s="17"/>
      <c r="OJS467" s="18"/>
      <c r="OKB467" s="16"/>
      <c r="OKC467" s="17"/>
      <c r="OKD467" s="18"/>
      <c r="OKM467" s="16"/>
      <c r="OKN467" s="17"/>
      <c r="OKO467" s="18"/>
      <c r="OKX467" s="16"/>
      <c r="OKY467" s="17"/>
      <c r="OKZ467" s="18"/>
      <c r="OLI467" s="16"/>
      <c r="OLJ467" s="17"/>
      <c r="OLK467" s="18"/>
      <c r="OLT467" s="16"/>
      <c r="OLU467" s="17"/>
      <c r="OLV467" s="18"/>
      <c r="OME467" s="16"/>
      <c r="OMF467" s="17"/>
      <c r="OMG467" s="18"/>
      <c r="OMP467" s="16"/>
      <c r="OMQ467" s="17"/>
      <c r="OMR467" s="18"/>
      <c r="ONA467" s="16"/>
      <c r="ONB467" s="17"/>
      <c r="ONC467" s="18"/>
      <c r="ONL467" s="16"/>
      <c r="ONM467" s="17"/>
      <c r="ONN467" s="18"/>
      <c r="ONW467" s="16"/>
      <c r="ONX467" s="17"/>
      <c r="ONY467" s="18"/>
      <c r="OOH467" s="16"/>
      <c r="OOI467" s="17"/>
      <c r="OOJ467" s="18"/>
      <c r="OOS467" s="16"/>
      <c r="OOT467" s="17"/>
      <c r="OOU467" s="18"/>
      <c r="OPD467" s="16"/>
      <c r="OPE467" s="17"/>
      <c r="OPF467" s="18"/>
      <c r="OPO467" s="16"/>
      <c r="OPP467" s="17"/>
      <c r="OPQ467" s="18"/>
      <c r="OPZ467" s="16"/>
      <c r="OQA467" s="17"/>
      <c r="OQB467" s="18"/>
      <c r="OQK467" s="16"/>
      <c r="OQL467" s="17"/>
      <c r="OQM467" s="18"/>
      <c r="OQV467" s="16"/>
      <c r="OQW467" s="17"/>
      <c r="OQX467" s="18"/>
      <c r="ORG467" s="16"/>
      <c r="ORH467" s="17"/>
      <c r="ORI467" s="18"/>
      <c r="ORR467" s="16"/>
      <c r="ORS467" s="17"/>
      <c r="ORT467" s="18"/>
      <c r="OSC467" s="16"/>
      <c r="OSD467" s="17"/>
      <c r="OSE467" s="18"/>
      <c r="OSN467" s="16"/>
      <c r="OSO467" s="17"/>
      <c r="OSP467" s="18"/>
      <c r="OSY467" s="16"/>
      <c r="OSZ467" s="17"/>
      <c r="OTA467" s="18"/>
      <c r="OTJ467" s="16"/>
      <c r="OTK467" s="17"/>
      <c r="OTL467" s="18"/>
      <c r="OTU467" s="16"/>
      <c r="OTV467" s="17"/>
      <c r="OTW467" s="18"/>
      <c r="OUF467" s="16"/>
      <c r="OUG467" s="17"/>
      <c r="OUH467" s="18"/>
      <c r="OUQ467" s="16"/>
      <c r="OUR467" s="17"/>
      <c r="OUS467" s="18"/>
      <c r="OVB467" s="16"/>
      <c r="OVC467" s="17"/>
      <c r="OVD467" s="18"/>
      <c r="OVM467" s="16"/>
      <c r="OVN467" s="17"/>
      <c r="OVO467" s="18"/>
      <c r="OVX467" s="16"/>
      <c r="OVY467" s="17"/>
      <c r="OVZ467" s="18"/>
      <c r="OWI467" s="16"/>
      <c r="OWJ467" s="17"/>
      <c r="OWK467" s="18"/>
      <c r="OWT467" s="16"/>
      <c r="OWU467" s="17"/>
      <c r="OWV467" s="18"/>
      <c r="OXE467" s="16"/>
      <c r="OXF467" s="17"/>
      <c r="OXG467" s="18"/>
      <c r="OXP467" s="16"/>
      <c r="OXQ467" s="17"/>
      <c r="OXR467" s="18"/>
      <c r="OYA467" s="16"/>
      <c r="OYB467" s="17"/>
      <c r="OYC467" s="18"/>
      <c r="OYL467" s="16"/>
      <c r="OYM467" s="17"/>
      <c r="OYN467" s="18"/>
      <c r="OYW467" s="16"/>
      <c r="OYX467" s="17"/>
      <c r="OYY467" s="18"/>
      <c r="OZH467" s="16"/>
      <c r="OZI467" s="17"/>
      <c r="OZJ467" s="18"/>
      <c r="OZS467" s="16"/>
      <c r="OZT467" s="17"/>
      <c r="OZU467" s="18"/>
      <c r="PAD467" s="16"/>
      <c r="PAE467" s="17"/>
      <c r="PAF467" s="18"/>
      <c r="PAO467" s="16"/>
      <c r="PAP467" s="17"/>
      <c r="PAQ467" s="18"/>
      <c r="PAZ467" s="16"/>
      <c r="PBA467" s="17"/>
      <c r="PBB467" s="18"/>
      <c r="PBK467" s="16"/>
      <c r="PBL467" s="17"/>
      <c r="PBM467" s="18"/>
      <c r="PBV467" s="16"/>
      <c r="PBW467" s="17"/>
      <c r="PBX467" s="18"/>
      <c r="PCG467" s="16"/>
      <c r="PCH467" s="17"/>
      <c r="PCI467" s="18"/>
      <c r="PCR467" s="16"/>
      <c r="PCS467" s="17"/>
      <c r="PCT467" s="18"/>
      <c r="PDC467" s="16"/>
      <c r="PDD467" s="17"/>
      <c r="PDE467" s="18"/>
      <c r="PDN467" s="16"/>
      <c r="PDO467" s="17"/>
      <c r="PDP467" s="18"/>
      <c r="PDY467" s="16"/>
      <c r="PDZ467" s="17"/>
      <c r="PEA467" s="18"/>
      <c r="PEJ467" s="16"/>
      <c r="PEK467" s="17"/>
      <c r="PEL467" s="18"/>
      <c r="PEU467" s="16"/>
      <c r="PEV467" s="17"/>
      <c r="PEW467" s="18"/>
      <c r="PFF467" s="16"/>
      <c r="PFG467" s="17"/>
      <c r="PFH467" s="18"/>
      <c r="PFQ467" s="16"/>
      <c r="PFR467" s="17"/>
      <c r="PFS467" s="18"/>
      <c r="PGB467" s="16"/>
      <c r="PGC467" s="17"/>
      <c r="PGD467" s="18"/>
      <c r="PGM467" s="16"/>
      <c r="PGN467" s="17"/>
      <c r="PGO467" s="18"/>
      <c r="PGX467" s="16"/>
      <c r="PGY467" s="17"/>
      <c r="PGZ467" s="18"/>
      <c r="PHI467" s="16"/>
      <c r="PHJ467" s="17"/>
      <c r="PHK467" s="18"/>
      <c r="PHT467" s="16"/>
      <c r="PHU467" s="17"/>
      <c r="PHV467" s="18"/>
      <c r="PIE467" s="16"/>
      <c r="PIF467" s="17"/>
      <c r="PIG467" s="18"/>
      <c r="PIP467" s="16"/>
      <c r="PIQ467" s="17"/>
      <c r="PIR467" s="18"/>
      <c r="PJA467" s="16"/>
      <c r="PJB467" s="17"/>
      <c r="PJC467" s="18"/>
      <c r="PJL467" s="16"/>
      <c r="PJM467" s="17"/>
      <c r="PJN467" s="18"/>
      <c r="PJW467" s="16"/>
      <c r="PJX467" s="17"/>
      <c r="PJY467" s="18"/>
      <c r="PKH467" s="16"/>
      <c r="PKI467" s="17"/>
      <c r="PKJ467" s="18"/>
      <c r="PKS467" s="16"/>
      <c r="PKT467" s="17"/>
      <c r="PKU467" s="18"/>
      <c r="PLD467" s="16"/>
      <c r="PLE467" s="17"/>
      <c r="PLF467" s="18"/>
      <c r="PLO467" s="16"/>
      <c r="PLP467" s="17"/>
      <c r="PLQ467" s="18"/>
      <c r="PLZ467" s="16"/>
      <c r="PMA467" s="17"/>
      <c r="PMB467" s="18"/>
      <c r="PMK467" s="16"/>
      <c r="PML467" s="17"/>
      <c r="PMM467" s="18"/>
      <c r="PMV467" s="16"/>
      <c r="PMW467" s="17"/>
      <c r="PMX467" s="18"/>
      <c r="PNG467" s="16"/>
      <c r="PNH467" s="17"/>
      <c r="PNI467" s="18"/>
      <c r="PNR467" s="16"/>
      <c r="PNS467" s="17"/>
      <c r="PNT467" s="18"/>
      <c r="POC467" s="16"/>
      <c r="POD467" s="17"/>
      <c r="POE467" s="18"/>
      <c r="PON467" s="16"/>
      <c r="POO467" s="17"/>
      <c r="POP467" s="18"/>
      <c r="POY467" s="16"/>
      <c r="POZ467" s="17"/>
      <c r="PPA467" s="18"/>
      <c r="PPJ467" s="16"/>
      <c r="PPK467" s="17"/>
      <c r="PPL467" s="18"/>
      <c r="PPU467" s="16"/>
      <c r="PPV467" s="17"/>
      <c r="PPW467" s="18"/>
      <c r="PQF467" s="16"/>
      <c r="PQG467" s="17"/>
      <c r="PQH467" s="18"/>
      <c r="PQQ467" s="16"/>
      <c r="PQR467" s="17"/>
      <c r="PQS467" s="18"/>
      <c r="PRB467" s="16"/>
      <c r="PRC467" s="17"/>
      <c r="PRD467" s="18"/>
      <c r="PRM467" s="16"/>
      <c r="PRN467" s="17"/>
      <c r="PRO467" s="18"/>
      <c r="PRX467" s="16"/>
      <c r="PRY467" s="17"/>
      <c r="PRZ467" s="18"/>
      <c r="PSI467" s="16"/>
      <c r="PSJ467" s="17"/>
      <c r="PSK467" s="18"/>
      <c r="PST467" s="16"/>
      <c r="PSU467" s="17"/>
      <c r="PSV467" s="18"/>
      <c r="PTE467" s="16"/>
      <c r="PTF467" s="17"/>
      <c r="PTG467" s="18"/>
      <c r="PTP467" s="16"/>
      <c r="PTQ467" s="17"/>
      <c r="PTR467" s="18"/>
      <c r="PUA467" s="16"/>
      <c r="PUB467" s="17"/>
      <c r="PUC467" s="18"/>
      <c r="PUL467" s="16"/>
      <c r="PUM467" s="17"/>
      <c r="PUN467" s="18"/>
      <c r="PUW467" s="16"/>
      <c r="PUX467" s="17"/>
      <c r="PUY467" s="18"/>
      <c r="PVH467" s="16"/>
      <c r="PVI467" s="17"/>
      <c r="PVJ467" s="18"/>
      <c r="PVS467" s="16"/>
      <c r="PVT467" s="17"/>
      <c r="PVU467" s="18"/>
      <c r="PWD467" s="16"/>
      <c r="PWE467" s="17"/>
      <c r="PWF467" s="18"/>
      <c r="PWO467" s="16"/>
      <c r="PWP467" s="17"/>
      <c r="PWQ467" s="18"/>
      <c r="PWZ467" s="16"/>
      <c r="PXA467" s="17"/>
      <c r="PXB467" s="18"/>
      <c r="PXK467" s="16"/>
      <c r="PXL467" s="17"/>
      <c r="PXM467" s="18"/>
      <c r="PXV467" s="16"/>
      <c r="PXW467" s="17"/>
      <c r="PXX467" s="18"/>
      <c r="PYG467" s="16"/>
      <c r="PYH467" s="17"/>
      <c r="PYI467" s="18"/>
      <c r="PYR467" s="16"/>
      <c r="PYS467" s="17"/>
      <c r="PYT467" s="18"/>
      <c r="PZC467" s="16"/>
      <c r="PZD467" s="17"/>
      <c r="PZE467" s="18"/>
      <c r="PZN467" s="16"/>
      <c r="PZO467" s="17"/>
      <c r="PZP467" s="18"/>
      <c r="PZY467" s="16"/>
      <c r="PZZ467" s="17"/>
      <c r="QAA467" s="18"/>
      <c r="QAJ467" s="16"/>
      <c r="QAK467" s="17"/>
      <c r="QAL467" s="18"/>
      <c r="QAU467" s="16"/>
      <c r="QAV467" s="17"/>
      <c r="QAW467" s="18"/>
      <c r="QBF467" s="16"/>
      <c r="QBG467" s="17"/>
      <c r="QBH467" s="18"/>
      <c r="QBQ467" s="16"/>
      <c r="QBR467" s="17"/>
      <c r="QBS467" s="18"/>
      <c r="QCB467" s="16"/>
      <c r="QCC467" s="17"/>
      <c r="QCD467" s="18"/>
      <c r="QCM467" s="16"/>
      <c r="QCN467" s="17"/>
      <c r="QCO467" s="18"/>
      <c r="QCX467" s="16"/>
      <c r="QCY467" s="17"/>
      <c r="QCZ467" s="18"/>
      <c r="QDI467" s="16"/>
      <c r="QDJ467" s="17"/>
      <c r="QDK467" s="18"/>
      <c r="QDT467" s="16"/>
      <c r="QDU467" s="17"/>
      <c r="QDV467" s="18"/>
      <c r="QEE467" s="16"/>
      <c r="QEF467" s="17"/>
      <c r="QEG467" s="18"/>
      <c r="QEP467" s="16"/>
      <c r="QEQ467" s="17"/>
      <c r="QER467" s="18"/>
      <c r="QFA467" s="16"/>
      <c r="QFB467" s="17"/>
      <c r="QFC467" s="18"/>
      <c r="QFL467" s="16"/>
      <c r="QFM467" s="17"/>
      <c r="QFN467" s="18"/>
      <c r="QFW467" s="16"/>
      <c r="QFX467" s="17"/>
      <c r="QFY467" s="18"/>
      <c r="QGH467" s="16"/>
      <c r="QGI467" s="17"/>
      <c r="QGJ467" s="18"/>
      <c r="QGS467" s="16"/>
      <c r="QGT467" s="17"/>
      <c r="QGU467" s="18"/>
      <c r="QHD467" s="16"/>
      <c r="QHE467" s="17"/>
      <c r="QHF467" s="18"/>
      <c r="QHO467" s="16"/>
      <c r="QHP467" s="17"/>
      <c r="QHQ467" s="18"/>
      <c r="QHZ467" s="16"/>
      <c r="QIA467" s="17"/>
      <c r="QIB467" s="18"/>
      <c r="QIK467" s="16"/>
      <c r="QIL467" s="17"/>
      <c r="QIM467" s="18"/>
      <c r="QIV467" s="16"/>
      <c r="QIW467" s="17"/>
      <c r="QIX467" s="18"/>
      <c r="QJG467" s="16"/>
      <c r="QJH467" s="17"/>
      <c r="QJI467" s="18"/>
      <c r="QJR467" s="16"/>
      <c r="QJS467" s="17"/>
      <c r="QJT467" s="18"/>
      <c r="QKC467" s="16"/>
      <c r="QKD467" s="17"/>
      <c r="QKE467" s="18"/>
      <c r="QKN467" s="16"/>
      <c r="QKO467" s="17"/>
      <c r="QKP467" s="18"/>
      <c r="QKY467" s="16"/>
      <c r="QKZ467" s="17"/>
      <c r="QLA467" s="18"/>
      <c r="QLJ467" s="16"/>
      <c r="QLK467" s="17"/>
      <c r="QLL467" s="18"/>
      <c r="QLU467" s="16"/>
      <c r="QLV467" s="17"/>
      <c r="QLW467" s="18"/>
      <c r="QMF467" s="16"/>
      <c r="QMG467" s="17"/>
      <c r="QMH467" s="18"/>
      <c r="QMQ467" s="16"/>
      <c r="QMR467" s="17"/>
      <c r="QMS467" s="18"/>
      <c r="QNB467" s="16"/>
      <c r="QNC467" s="17"/>
      <c r="QND467" s="18"/>
      <c r="QNM467" s="16"/>
      <c r="QNN467" s="17"/>
      <c r="QNO467" s="18"/>
      <c r="QNX467" s="16"/>
      <c r="QNY467" s="17"/>
      <c r="QNZ467" s="18"/>
      <c r="QOI467" s="16"/>
      <c r="QOJ467" s="17"/>
      <c r="QOK467" s="18"/>
      <c r="QOT467" s="16"/>
      <c r="QOU467" s="17"/>
      <c r="QOV467" s="18"/>
      <c r="QPE467" s="16"/>
      <c r="QPF467" s="17"/>
      <c r="QPG467" s="18"/>
      <c r="QPP467" s="16"/>
      <c r="QPQ467" s="17"/>
      <c r="QPR467" s="18"/>
      <c r="QQA467" s="16"/>
      <c r="QQB467" s="17"/>
      <c r="QQC467" s="18"/>
      <c r="QQL467" s="16"/>
      <c r="QQM467" s="17"/>
      <c r="QQN467" s="18"/>
      <c r="QQW467" s="16"/>
      <c r="QQX467" s="17"/>
      <c r="QQY467" s="18"/>
      <c r="QRH467" s="16"/>
      <c r="QRI467" s="17"/>
      <c r="QRJ467" s="18"/>
      <c r="QRS467" s="16"/>
      <c r="QRT467" s="17"/>
      <c r="QRU467" s="18"/>
      <c r="QSD467" s="16"/>
      <c r="QSE467" s="17"/>
      <c r="QSF467" s="18"/>
      <c r="QSO467" s="16"/>
      <c r="QSP467" s="17"/>
      <c r="QSQ467" s="18"/>
      <c r="QSZ467" s="16"/>
      <c r="QTA467" s="17"/>
      <c r="QTB467" s="18"/>
      <c r="QTK467" s="16"/>
      <c r="QTL467" s="17"/>
      <c r="QTM467" s="18"/>
      <c r="QTV467" s="16"/>
      <c r="QTW467" s="17"/>
      <c r="QTX467" s="18"/>
      <c r="QUG467" s="16"/>
      <c r="QUH467" s="17"/>
      <c r="QUI467" s="18"/>
      <c r="QUR467" s="16"/>
      <c r="QUS467" s="17"/>
      <c r="QUT467" s="18"/>
      <c r="QVC467" s="16"/>
      <c r="QVD467" s="17"/>
      <c r="QVE467" s="18"/>
      <c r="QVN467" s="16"/>
      <c r="QVO467" s="17"/>
      <c r="QVP467" s="18"/>
      <c r="QVY467" s="16"/>
      <c r="QVZ467" s="17"/>
      <c r="QWA467" s="18"/>
      <c r="QWJ467" s="16"/>
      <c r="QWK467" s="17"/>
      <c r="QWL467" s="18"/>
      <c r="QWU467" s="16"/>
      <c r="QWV467" s="17"/>
      <c r="QWW467" s="18"/>
      <c r="QXF467" s="16"/>
      <c r="QXG467" s="17"/>
      <c r="QXH467" s="18"/>
      <c r="QXQ467" s="16"/>
      <c r="QXR467" s="17"/>
      <c r="QXS467" s="18"/>
      <c r="QYB467" s="16"/>
      <c r="QYC467" s="17"/>
      <c r="QYD467" s="18"/>
      <c r="QYM467" s="16"/>
      <c r="QYN467" s="17"/>
      <c r="QYO467" s="18"/>
      <c r="QYX467" s="16"/>
      <c r="QYY467" s="17"/>
      <c r="QYZ467" s="18"/>
      <c r="QZI467" s="16"/>
      <c r="QZJ467" s="17"/>
      <c r="QZK467" s="18"/>
      <c r="QZT467" s="16"/>
      <c r="QZU467" s="17"/>
      <c r="QZV467" s="18"/>
      <c r="RAE467" s="16"/>
      <c r="RAF467" s="17"/>
      <c r="RAG467" s="18"/>
      <c r="RAP467" s="16"/>
      <c r="RAQ467" s="17"/>
      <c r="RAR467" s="18"/>
      <c r="RBA467" s="16"/>
      <c r="RBB467" s="17"/>
      <c r="RBC467" s="18"/>
      <c r="RBL467" s="16"/>
      <c r="RBM467" s="17"/>
      <c r="RBN467" s="18"/>
      <c r="RBW467" s="16"/>
      <c r="RBX467" s="17"/>
      <c r="RBY467" s="18"/>
      <c r="RCH467" s="16"/>
      <c r="RCI467" s="17"/>
      <c r="RCJ467" s="18"/>
      <c r="RCS467" s="16"/>
      <c r="RCT467" s="17"/>
      <c r="RCU467" s="18"/>
      <c r="RDD467" s="16"/>
      <c r="RDE467" s="17"/>
      <c r="RDF467" s="18"/>
      <c r="RDO467" s="16"/>
      <c r="RDP467" s="17"/>
      <c r="RDQ467" s="18"/>
      <c r="RDZ467" s="16"/>
      <c r="REA467" s="17"/>
      <c r="REB467" s="18"/>
      <c r="REK467" s="16"/>
      <c r="REL467" s="17"/>
      <c r="REM467" s="18"/>
      <c r="REV467" s="16"/>
      <c r="REW467" s="17"/>
      <c r="REX467" s="18"/>
      <c r="RFG467" s="16"/>
      <c r="RFH467" s="17"/>
      <c r="RFI467" s="18"/>
      <c r="RFR467" s="16"/>
      <c r="RFS467" s="17"/>
      <c r="RFT467" s="18"/>
      <c r="RGC467" s="16"/>
      <c r="RGD467" s="17"/>
      <c r="RGE467" s="18"/>
      <c r="RGN467" s="16"/>
      <c r="RGO467" s="17"/>
      <c r="RGP467" s="18"/>
      <c r="RGY467" s="16"/>
      <c r="RGZ467" s="17"/>
      <c r="RHA467" s="18"/>
      <c r="RHJ467" s="16"/>
      <c r="RHK467" s="17"/>
      <c r="RHL467" s="18"/>
      <c r="RHU467" s="16"/>
      <c r="RHV467" s="17"/>
      <c r="RHW467" s="18"/>
      <c r="RIF467" s="16"/>
      <c r="RIG467" s="17"/>
      <c r="RIH467" s="18"/>
      <c r="RIQ467" s="16"/>
      <c r="RIR467" s="17"/>
      <c r="RIS467" s="18"/>
      <c r="RJB467" s="16"/>
      <c r="RJC467" s="17"/>
      <c r="RJD467" s="18"/>
      <c r="RJM467" s="16"/>
      <c r="RJN467" s="17"/>
      <c r="RJO467" s="18"/>
      <c r="RJX467" s="16"/>
      <c r="RJY467" s="17"/>
      <c r="RJZ467" s="18"/>
      <c r="RKI467" s="16"/>
      <c r="RKJ467" s="17"/>
      <c r="RKK467" s="18"/>
      <c r="RKT467" s="16"/>
      <c r="RKU467" s="17"/>
      <c r="RKV467" s="18"/>
      <c r="RLE467" s="16"/>
      <c r="RLF467" s="17"/>
      <c r="RLG467" s="18"/>
      <c r="RLP467" s="16"/>
      <c r="RLQ467" s="17"/>
      <c r="RLR467" s="18"/>
      <c r="RMA467" s="16"/>
      <c r="RMB467" s="17"/>
      <c r="RMC467" s="18"/>
      <c r="RML467" s="16"/>
      <c r="RMM467" s="17"/>
      <c r="RMN467" s="18"/>
      <c r="RMW467" s="16"/>
      <c r="RMX467" s="17"/>
      <c r="RMY467" s="18"/>
      <c r="RNH467" s="16"/>
      <c r="RNI467" s="17"/>
      <c r="RNJ467" s="18"/>
      <c r="RNS467" s="16"/>
      <c r="RNT467" s="17"/>
      <c r="RNU467" s="18"/>
      <c r="ROD467" s="16"/>
      <c r="ROE467" s="17"/>
      <c r="ROF467" s="18"/>
      <c r="ROO467" s="16"/>
      <c r="ROP467" s="17"/>
      <c r="ROQ467" s="18"/>
      <c r="ROZ467" s="16"/>
      <c r="RPA467" s="17"/>
      <c r="RPB467" s="18"/>
      <c r="RPK467" s="16"/>
      <c r="RPL467" s="17"/>
      <c r="RPM467" s="18"/>
      <c r="RPV467" s="16"/>
      <c r="RPW467" s="17"/>
      <c r="RPX467" s="18"/>
      <c r="RQG467" s="16"/>
      <c r="RQH467" s="17"/>
      <c r="RQI467" s="18"/>
      <c r="RQR467" s="16"/>
      <c r="RQS467" s="17"/>
      <c r="RQT467" s="18"/>
      <c r="RRC467" s="16"/>
      <c r="RRD467" s="17"/>
      <c r="RRE467" s="18"/>
      <c r="RRN467" s="16"/>
      <c r="RRO467" s="17"/>
      <c r="RRP467" s="18"/>
      <c r="RRY467" s="16"/>
      <c r="RRZ467" s="17"/>
      <c r="RSA467" s="18"/>
      <c r="RSJ467" s="16"/>
      <c r="RSK467" s="17"/>
      <c r="RSL467" s="18"/>
      <c r="RSU467" s="16"/>
      <c r="RSV467" s="17"/>
      <c r="RSW467" s="18"/>
      <c r="RTF467" s="16"/>
      <c r="RTG467" s="17"/>
      <c r="RTH467" s="18"/>
      <c r="RTQ467" s="16"/>
      <c r="RTR467" s="17"/>
      <c r="RTS467" s="18"/>
      <c r="RUB467" s="16"/>
      <c r="RUC467" s="17"/>
      <c r="RUD467" s="18"/>
      <c r="RUM467" s="16"/>
      <c r="RUN467" s="17"/>
      <c r="RUO467" s="18"/>
      <c r="RUX467" s="16"/>
      <c r="RUY467" s="17"/>
      <c r="RUZ467" s="18"/>
      <c r="RVI467" s="16"/>
      <c r="RVJ467" s="17"/>
      <c r="RVK467" s="18"/>
      <c r="RVT467" s="16"/>
      <c r="RVU467" s="17"/>
      <c r="RVV467" s="18"/>
      <c r="RWE467" s="16"/>
      <c r="RWF467" s="17"/>
      <c r="RWG467" s="18"/>
      <c r="RWP467" s="16"/>
      <c r="RWQ467" s="17"/>
      <c r="RWR467" s="18"/>
      <c r="RXA467" s="16"/>
      <c r="RXB467" s="17"/>
      <c r="RXC467" s="18"/>
      <c r="RXL467" s="16"/>
      <c r="RXM467" s="17"/>
      <c r="RXN467" s="18"/>
      <c r="RXW467" s="16"/>
      <c r="RXX467" s="17"/>
      <c r="RXY467" s="18"/>
      <c r="RYH467" s="16"/>
      <c r="RYI467" s="17"/>
      <c r="RYJ467" s="18"/>
      <c r="RYS467" s="16"/>
      <c r="RYT467" s="17"/>
      <c r="RYU467" s="18"/>
      <c r="RZD467" s="16"/>
      <c r="RZE467" s="17"/>
      <c r="RZF467" s="18"/>
      <c r="RZO467" s="16"/>
      <c r="RZP467" s="17"/>
      <c r="RZQ467" s="18"/>
      <c r="RZZ467" s="16"/>
      <c r="SAA467" s="17"/>
      <c r="SAB467" s="18"/>
      <c r="SAK467" s="16"/>
      <c r="SAL467" s="17"/>
      <c r="SAM467" s="18"/>
      <c r="SAV467" s="16"/>
      <c r="SAW467" s="17"/>
      <c r="SAX467" s="18"/>
      <c r="SBG467" s="16"/>
      <c r="SBH467" s="17"/>
      <c r="SBI467" s="18"/>
      <c r="SBR467" s="16"/>
      <c r="SBS467" s="17"/>
      <c r="SBT467" s="18"/>
      <c r="SCC467" s="16"/>
      <c r="SCD467" s="17"/>
      <c r="SCE467" s="18"/>
      <c r="SCN467" s="16"/>
      <c r="SCO467" s="17"/>
      <c r="SCP467" s="18"/>
      <c r="SCY467" s="16"/>
      <c r="SCZ467" s="17"/>
      <c r="SDA467" s="18"/>
      <c r="SDJ467" s="16"/>
      <c r="SDK467" s="17"/>
      <c r="SDL467" s="18"/>
      <c r="SDU467" s="16"/>
      <c r="SDV467" s="17"/>
      <c r="SDW467" s="18"/>
      <c r="SEF467" s="16"/>
      <c r="SEG467" s="17"/>
      <c r="SEH467" s="18"/>
      <c r="SEQ467" s="16"/>
      <c r="SER467" s="17"/>
      <c r="SES467" s="18"/>
      <c r="SFB467" s="16"/>
      <c r="SFC467" s="17"/>
      <c r="SFD467" s="18"/>
      <c r="SFM467" s="16"/>
      <c r="SFN467" s="17"/>
      <c r="SFO467" s="18"/>
      <c r="SFX467" s="16"/>
      <c r="SFY467" s="17"/>
      <c r="SFZ467" s="18"/>
      <c r="SGI467" s="16"/>
      <c r="SGJ467" s="17"/>
      <c r="SGK467" s="18"/>
      <c r="SGT467" s="16"/>
      <c r="SGU467" s="17"/>
      <c r="SGV467" s="18"/>
      <c r="SHE467" s="16"/>
      <c r="SHF467" s="17"/>
      <c r="SHG467" s="18"/>
      <c r="SHP467" s="16"/>
      <c r="SHQ467" s="17"/>
      <c r="SHR467" s="18"/>
      <c r="SIA467" s="16"/>
      <c r="SIB467" s="17"/>
      <c r="SIC467" s="18"/>
      <c r="SIL467" s="16"/>
      <c r="SIM467" s="17"/>
      <c r="SIN467" s="18"/>
      <c r="SIW467" s="16"/>
      <c r="SIX467" s="17"/>
      <c r="SIY467" s="18"/>
      <c r="SJH467" s="16"/>
      <c r="SJI467" s="17"/>
      <c r="SJJ467" s="18"/>
      <c r="SJS467" s="16"/>
      <c r="SJT467" s="17"/>
      <c r="SJU467" s="18"/>
      <c r="SKD467" s="16"/>
      <c r="SKE467" s="17"/>
      <c r="SKF467" s="18"/>
      <c r="SKO467" s="16"/>
      <c r="SKP467" s="17"/>
      <c r="SKQ467" s="18"/>
      <c r="SKZ467" s="16"/>
      <c r="SLA467" s="17"/>
      <c r="SLB467" s="18"/>
      <c r="SLK467" s="16"/>
      <c r="SLL467" s="17"/>
      <c r="SLM467" s="18"/>
      <c r="SLV467" s="16"/>
      <c r="SLW467" s="17"/>
      <c r="SLX467" s="18"/>
      <c r="SMG467" s="16"/>
      <c r="SMH467" s="17"/>
      <c r="SMI467" s="18"/>
      <c r="SMR467" s="16"/>
      <c r="SMS467" s="17"/>
      <c r="SMT467" s="18"/>
      <c r="SNC467" s="16"/>
      <c r="SND467" s="17"/>
      <c r="SNE467" s="18"/>
      <c r="SNN467" s="16"/>
      <c r="SNO467" s="17"/>
      <c r="SNP467" s="18"/>
      <c r="SNY467" s="16"/>
      <c r="SNZ467" s="17"/>
      <c r="SOA467" s="18"/>
      <c r="SOJ467" s="16"/>
      <c r="SOK467" s="17"/>
      <c r="SOL467" s="18"/>
      <c r="SOU467" s="16"/>
      <c r="SOV467" s="17"/>
      <c r="SOW467" s="18"/>
      <c r="SPF467" s="16"/>
      <c r="SPG467" s="17"/>
      <c r="SPH467" s="18"/>
      <c r="SPQ467" s="16"/>
      <c r="SPR467" s="17"/>
      <c r="SPS467" s="18"/>
      <c r="SQB467" s="16"/>
      <c r="SQC467" s="17"/>
      <c r="SQD467" s="18"/>
      <c r="SQM467" s="16"/>
      <c r="SQN467" s="17"/>
      <c r="SQO467" s="18"/>
      <c r="SQX467" s="16"/>
      <c r="SQY467" s="17"/>
      <c r="SQZ467" s="18"/>
      <c r="SRI467" s="16"/>
      <c r="SRJ467" s="17"/>
      <c r="SRK467" s="18"/>
      <c r="SRT467" s="16"/>
      <c r="SRU467" s="17"/>
      <c r="SRV467" s="18"/>
      <c r="SSE467" s="16"/>
      <c r="SSF467" s="17"/>
      <c r="SSG467" s="18"/>
      <c r="SSP467" s="16"/>
      <c r="SSQ467" s="17"/>
      <c r="SSR467" s="18"/>
      <c r="STA467" s="16"/>
      <c r="STB467" s="17"/>
      <c r="STC467" s="18"/>
      <c r="STL467" s="16"/>
      <c r="STM467" s="17"/>
      <c r="STN467" s="18"/>
      <c r="STW467" s="16"/>
      <c r="STX467" s="17"/>
      <c r="STY467" s="18"/>
      <c r="SUH467" s="16"/>
      <c r="SUI467" s="17"/>
      <c r="SUJ467" s="18"/>
      <c r="SUS467" s="16"/>
      <c r="SUT467" s="17"/>
      <c r="SUU467" s="18"/>
      <c r="SVD467" s="16"/>
      <c r="SVE467" s="17"/>
      <c r="SVF467" s="18"/>
      <c r="SVO467" s="16"/>
      <c r="SVP467" s="17"/>
      <c r="SVQ467" s="18"/>
      <c r="SVZ467" s="16"/>
      <c r="SWA467" s="17"/>
      <c r="SWB467" s="18"/>
      <c r="SWK467" s="16"/>
      <c r="SWL467" s="17"/>
      <c r="SWM467" s="18"/>
      <c r="SWV467" s="16"/>
      <c r="SWW467" s="17"/>
      <c r="SWX467" s="18"/>
      <c r="SXG467" s="16"/>
      <c r="SXH467" s="17"/>
      <c r="SXI467" s="18"/>
      <c r="SXR467" s="16"/>
      <c r="SXS467" s="17"/>
      <c r="SXT467" s="18"/>
      <c r="SYC467" s="16"/>
      <c r="SYD467" s="17"/>
      <c r="SYE467" s="18"/>
      <c r="SYN467" s="16"/>
      <c r="SYO467" s="17"/>
      <c r="SYP467" s="18"/>
      <c r="SYY467" s="16"/>
      <c r="SYZ467" s="17"/>
      <c r="SZA467" s="18"/>
      <c r="SZJ467" s="16"/>
      <c r="SZK467" s="17"/>
      <c r="SZL467" s="18"/>
      <c r="SZU467" s="16"/>
      <c r="SZV467" s="17"/>
      <c r="SZW467" s="18"/>
      <c r="TAF467" s="16"/>
      <c r="TAG467" s="17"/>
      <c r="TAH467" s="18"/>
      <c r="TAQ467" s="16"/>
      <c r="TAR467" s="17"/>
      <c r="TAS467" s="18"/>
      <c r="TBB467" s="16"/>
      <c r="TBC467" s="17"/>
      <c r="TBD467" s="18"/>
      <c r="TBM467" s="16"/>
      <c r="TBN467" s="17"/>
      <c r="TBO467" s="18"/>
      <c r="TBX467" s="16"/>
      <c r="TBY467" s="17"/>
      <c r="TBZ467" s="18"/>
      <c r="TCI467" s="16"/>
      <c r="TCJ467" s="17"/>
      <c r="TCK467" s="18"/>
      <c r="TCT467" s="16"/>
      <c r="TCU467" s="17"/>
      <c r="TCV467" s="18"/>
      <c r="TDE467" s="16"/>
      <c r="TDF467" s="17"/>
      <c r="TDG467" s="18"/>
      <c r="TDP467" s="16"/>
      <c r="TDQ467" s="17"/>
      <c r="TDR467" s="18"/>
      <c r="TEA467" s="16"/>
      <c r="TEB467" s="17"/>
      <c r="TEC467" s="18"/>
      <c r="TEL467" s="16"/>
      <c r="TEM467" s="17"/>
      <c r="TEN467" s="18"/>
      <c r="TEW467" s="16"/>
      <c r="TEX467" s="17"/>
      <c r="TEY467" s="18"/>
      <c r="TFH467" s="16"/>
      <c r="TFI467" s="17"/>
      <c r="TFJ467" s="18"/>
      <c r="TFS467" s="16"/>
      <c r="TFT467" s="17"/>
      <c r="TFU467" s="18"/>
      <c r="TGD467" s="16"/>
      <c r="TGE467" s="17"/>
      <c r="TGF467" s="18"/>
      <c r="TGO467" s="16"/>
      <c r="TGP467" s="17"/>
      <c r="TGQ467" s="18"/>
      <c r="TGZ467" s="16"/>
      <c r="THA467" s="17"/>
      <c r="THB467" s="18"/>
      <c r="THK467" s="16"/>
      <c r="THL467" s="17"/>
      <c r="THM467" s="18"/>
      <c r="THV467" s="16"/>
      <c r="THW467" s="17"/>
      <c r="THX467" s="18"/>
      <c r="TIG467" s="16"/>
      <c r="TIH467" s="17"/>
      <c r="TII467" s="18"/>
      <c r="TIR467" s="16"/>
      <c r="TIS467" s="17"/>
      <c r="TIT467" s="18"/>
      <c r="TJC467" s="16"/>
      <c r="TJD467" s="17"/>
      <c r="TJE467" s="18"/>
      <c r="TJN467" s="16"/>
      <c r="TJO467" s="17"/>
      <c r="TJP467" s="18"/>
      <c r="TJY467" s="16"/>
      <c r="TJZ467" s="17"/>
      <c r="TKA467" s="18"/>
      <c r="TKJ467" s="16"/>
      <c r="TKK467" s="17"/>
      <c r="TKL467" s="18"/>
      <c r="TKU467" s="16"/>
      <c r="TKV467" s="17"/>
      <c r="TKW467" s="18"/>
      <c r="TLF467" s="16"/>
      <c r="TLG467" s="17"/>
      <c r="TLH467" s="18"/>
      <c r="TLQ467" s="16"/>
      <c r="TLR467" s="17"/>
      <c r="TLS467" s="18"/>
      <c r="TMB467" s="16"/>
      <c r="TMC467" s="17"/>
      <c r="TMD467" s="18"/>
      <c r="TMM467" s="16"/>
      <c r="TMN467" s="17"/>
      <c r="TMO467" s="18"/>
      <c r="TMX467" s="16"/>
      <c r="TMY467" s="17"/>
      <c r="TMZ467" s="18"/>
      <c r="TNI467" s="16"/>
      <c r="TNJ467" s="17"/>
      <c r="TNK467" s="18"/>
      <c r="TNT467" s="16"/>
      <c r="TNU467" s="17"/>
      <c r="TNV467" s="18"/>
      <c r="TOE467" s="16"/>
      <c r="TOF467" s="17"/>
      <c r="TOG467" s="18"/>
      <c r="TOP467" s="16"/>
      <c r="TOQ467" s="17"/>
      <c r="TOR467" s="18"/>
      <c r="TPA467" s="16"/>
      <c r="TPB467" s="17"/>
      <c r="TPC467" s="18"/>
      <c r="TPL467" s="16"/>
      <c r="TPM467" s="17"/>
      <c r="TPN467" s="18"/>
      <c r="TPW467" s="16"/>
      <c r="TPX467" s="17"/>
      <c r="TPY467" s="18"/>
      <c r="TQH467" s="16"/>
      <c r="TQI467" s="17"/>
      <c r="TQJ467" s="18"/>
      <c r="TQS467" s="16"/>
      <c r="TQT467" s="17"/>
      <c r="TQU467" s="18"/>
      <c r="TRD467" s="16"/>
      <c r="TRE467" s="17"/>
      <c r="TRF467" s="18"/>
      <c r="TRO467" s="16"/>
      <c r="TRP467" s="17"/>
      <c r="TRQ467" s="18"/>
      <c r="TRZ467" s="16"/>
      <c r="TSA467" s="17"/>
      <c r="TSB467" s="18"/>
      <c r="TSK467" s="16"/>
      <c r="TSL467" s="17"/>
      <c r="TSM467" s="18"/>
      <c r="TSV467" s="16"/>
      <c r="TSW467" s="17"/>
      <c r="TSX467" s="18"/>
      <c r="TTG467" s="16"/>
      <c r="TTH467" s="17"/>
      <c r="TTI467" s="18"/>
      <c r="TTR467" s="16"/>
      <c r="TTS467" s="17"/>
      <c r="TTT467" s="18"/>
      <c r="TUC467" s="16"/>
      <c r="TUD467" s="17"/>
      <c r="TUE467" s="18"/>
      <c r="TUN467" s="16"/>
      <c r="TUO467" s="17"/>
      <c r="TUP467" s="18"/>
      <c r="TUY467" s="16"/>
      <c r="TUZ467" s="17"/>
      <c r="TVA467" s="18"/>
      <c r="TVJ467" s="16"/>
      <c r="TVK467" s="17"/>
      <c r="TVL467" s="18"/>
      <c r="TVU467" s="16"/>
      <c r="TVV467" s="17"/>
      <c r="TVW467" s="18"/>
      <c r="TWF467" s="16"/>
      <c r="TWG467" s="17"/>
      <c r="TWH467" s="18"/>
      <c r="TWQ467" s="16"/>
      <c r="TWR467" s="17"/>
      <c r="TWS467" s="18"/>
      <c r="TXB467" s="16"/>
      <c r="TXC467" s="17"/>
      <c r="TXD467" s="18"/>
      <c r="TXM467" s="16"/>
      <c r="TXN467" s="17"/>
      <c r="TXO467" s="18"/>
      <c r="TXX467" s="16"/>
      <c r="TXY467" s="17"/>
      <c r="TXZ467" s="18"/>
      <c r="TYI467" s="16"/>
      <c r="TYJ467" s="17"/>
      <c r="TYK467" s="18"/>
      <c r="TYT467" s="16"/>
      <c r="TYU467" s="17"/>
      <c r="TYV467" s="18"/>
      <c r="TZE467" s="16"/>
      <c r="TZF467" s="17"/>
      <c r="TZG467" s="18"/>
      <c r="TZP467" s="16"/>
      <c r="TZQ467" s="17"/>
      <c r="TZR467" s="18"/>
      <c r="UAA467" s="16"/>
      <c r="UAB467" s="17"/>
      <c r="UAC467" s="18"/>
      <c r="UAL467" s="16"/>
      <c r="UAM467" s="17"/>
      <c r="UAN467" s="18"/>
      <c r="UAW467" s="16"/>
      <c r="UAX467" s="17"/>
      <c r="UAY467" s="18"/>
      <c r="UBH467" s="16"/>
      <c r="UBI467" s="17"/>
      <c r="UBJ467" s="18"/>
      <c r="UBS467" s="16"/>
      <c r="UBT467" s="17"/>
      <c r="UBU467" s="18"/>
      <c r="UCD467" s="16"/>
      <c r="UCE467" s="17"/>
      <c r="UCF467" s="18"/>
      <c r="UCO467" s="16"/>
      <c r="UCP467" s="17"/>
      <c r="UCQ467" s="18"/>
      <c r="UCZ467" s="16"/>
      <c r="UDA467" s="17"/>
      <c r="UDB467" s="18"/>
      <c r="UDK467" s="16"/>
      <c r="UDL467" s="17"/>
      <c r="UDM467" s="18"/>
      <c r="UDV467" s="16"/>
      <c r="UDW467" s="17"/>
      <c r="UDX467" s="18"/>
      <c r="UEG467" s="16"/>
      <c r="UEH467" s="17"/>
      <c r="UEI467" s="18"/>
      <c r="UER467" s="16"/>
      <c r="UES467" s="17"/>
      <c r="UET467" s="18"/>
      <c r="UFC467" s="16"/>
      <c r="UFD467" s="17"/>
      <c r="UFE467" s="18"/>
      <c r="UFN467" s="16"/>
      <c r="UFO467" s="17"/>
      <c r="UFP467" s="18"/>
      <c r="UFY467" s="16"/>
      <c r="UFZ467" s="17"/>
      <c r="UGA467" s="18"/>
      <c r="UGJ467" s="16"/>
      <c r="UGK467" s="17"/>
      <c r="UGL467" s="18"/>
      <c r="UGU467" s="16"/>
      <c r="UGV467" s="17"/>
      <c r="UGW467" s="18"/>
      <c r="UHF467" s="16"/>
      <c r="UHG467" s="17"/>
      <c r="UHH467" s="18"/>
      <c r="UHQ467" s="16"/>
      <c r="UHR467" s="17"/>
      <c r="UHS467" s="18"/>
      <c r="UIB467" s="16"/>
      <c r="UIC467" s="17"/>
      <c r="UID467" s="18"/>
      <c r="UIM467" s="16"/>
      <c r="UIN467" s="17"/>
      <c r="UIO467" s="18"/>
      <c r="UIX467" s="16"/>
      <c r="UIY467" s="17"/>
      <c r="UIZ467" s="18"/>
      <c r="UJI467" s="16"/>
      <c r="UJJ467" s="17"/>
      <c r="UJK467" s="18"/>
      <c r="UJT467" s="16"/>
      <c r="UJU467" s="17"/>
      <c r="UJV467" s="18"/>
      <c r="UKE467" s="16"/>
      <c r="UKF467" s="17"/>
      <c r="UKG467" s="18"/>
      <c r="UKP467" s="16"/>
      <c r="UKQ467" s="17"/>
      <c r="UKR467" s="18"/>
      <c r="ULA467" s="16"/>
      <c r="ULB467" s="17"/>
      <c r="ULC467" s="18"/>
      <c r="ULL467" s="16"/>
      <c r="ULM467" s="17"/>
      <c r="ULN467" s="18"/>
      <c r="ULW467" s="16"/>
      <c r="ULX467" s="17"/>
      <c r="ULY467" s="18"/>
      <c r="UMH467" s="16"/>
      <c r="UMI467" s="17"/>
      <c r="UMJ467" s="18"/>
      <c r="UMS467" s="16"/>
      <c r="UMT467" s="17"/>
      <c r="UMU467" s="18"/>
      <c r="UND467" s="16"/>
      <c r="UNE467" s="17"/>
      <c r="UNF467" s="18"/>
      <c r="UNO467" s="16"/>
      <c r="UNP467" s="17"/>
      <c r="UNQ467" s="18"/>
      <c r="UNZ467" s="16"/>
      <c r="UOA467" s="17"/>
      <c r="UOB467" s="18"/>
      <c r="UOK467" s="16"/>
      <c r="UOL467" s="17"/>
      <c r="UOM467" s="18"/>
      <c r="UOV467" s="16"/>
      <c r="UOW467" s="17"/>
      <c r="UOX467" s="18"/>
      <c r="UPG467" s="16"/>
      <c r="UPH467" s="17"/>
      <c r="UPI467" s="18"/>
      <c r="UPR467" s="16"/>
      <c r="UPS467" s="17"/>
      <c r="UPT467" s="18"/>
      <c r="UQC467" s="16"/>
      <c r="UQD467" s="17"/>
      <c r="UQE467" s="18"/>
      <c r="UQN467" s="16"/>
      <c r="UQO467" s="17"/>
      <c r="UQP467" s="18"/>
      <c r="UQY467" s="16"/>
      <c r="UQZ467" s="17"/>
      <c r="URA467" s="18"/>
      <c r="URJ467" s="16"/>
      <c r="URK467" s="17"/>
      <c r="URL467" s="18"/>
      <c r="URU467" s="16"/>
      <c r="URV467" s="17"/>
      <c r="URW467" s="18"/>
      <c r="USF467" s="16"/>
      <c r="USG467" s="17"/>
      <c r="USH467" s="18"/>
      <c r="USQ467" s="16"/>
      <c r="USR467" s="17"/>
      <c r="USS467" s="18"/>
      <c r="UTB467" s="16"/>
      <c r="UTC467" s="17"/>
      <c r="UTD467" s="18"/>
      <c r="UTM467" s="16"/>
      <c r="UTN467" s="17"/>
      <c r="UTO467" s="18"/>
      <c r="UTX467" s="16"/>
      <c r="UTY467" s="17"/>
      <c r="UTZ467" s="18"/>
      <c r="UUI467" s="16"/>
      <c r="UUJ467" s="17"/>
      <c r="UUK467" s="18"/>
      <c r="UUT467" s="16"/>
      <c r="UUU467" s="17"/>
      <c r="UUV467" s="18"/>
      <c r="UVE467" s="16"/>
      <c r="UVF467" s="17"/>
      <c r="UVG467" s="18"/>
      <c r="UVP467" s="16"/>
      <c r="UVQ467" s="17"/>
      <c r="UVR467" s="18"/>
      <c r="UWA467" s="16"/>
      <c r="UWB467" s="17"/>
      <c r="UWC467" s="18"/>
      <c r="UWL467" s="16"/>
      <c r="UWM467" s="17"/>
      <c r="UWN467" s="18"/>
      <c r="UWW467" s="16"/>
      <c r="UWX467" s="17"/>
      <c r="UWY467" s="18"/>
      <c r="UXH467" s="16"/>
      <c r="UXI467" s="17"/>
      <c r="UXJ467" s="18"/>
      <c r="UXS467" s="16"/>
      <c r="UXT467" s="17"/>
      <c r="UXU467" s="18"/>
      <c r="UYD467" s="16"/>
      <c r="UYE467" s="17"/>
      <c r="UYF467" s="18"/>
      <c r="UYO467" s="16"/>
      <c r="UYP467" s="17"/>
      <c r="UYQ467" s="18"/>
      <c r="UYZ467" s="16"/>
      <c r="UZA467" s="17"/>
      <c r="UZB467" s="18"/>
      <c r="UZK467" s="16"/>
      <c r="UZL467" s="17"/>
      <c r="UZM467" s="18"/>
      <c r="UZV467" s="16"/>
      <c r="UZW467" s="17"/>
      <c r="UZX467" s="18"/>
      <c r="VAG467" s="16"/>
      <c r="VAH467" s="17"/>
      <c r="VAI467" s="18"/>
      <c r="VAR467" s="16"/>
      <c r="VAS467" s="17"/>
      <c r="VAT467" s="18"/>
      <c r="VBC467" s="16"/>
      <c r="VBD467" s="17"/>
      <c r="VBE467" s="18"/>
      <c r="VBN467" s="16"/>
      <c r="VBO467" s="17"/>
      <c r="VBP467" s="18"/>
      <c r="VBY467" s="16"/>
      <c r="VBZ467" s="17"/>
      <c r="VCA467" s="18"/>
      <c r="VCJ467" s="16"/>
      <c r="VCK467" s="17"/>
      <c r="VCL467" s="18"/>
      <c r="VCU467" s="16"/>
      <c r="VCV467" s="17"/>
      <c r="VCW467" s="18"/>
      <c r="VDF467" s="16"/>
      <c r="VDG467" s="17"/>
      <c r="VDH467" s="18"/>
      <c r="VDQ467" s="16"/>
      <c r="VDR467" s="17"/>
      <c r="VDS467" s="18"/>
      <c r="VEB467" s="16"/>
      <c r="VEC467" s="17"/>
      <c r="VED467" s="18"/>
      <c r="VEM467" s="16"/>
      <c r="VEN467" s="17"/>
      <c r="VEO467" s="18"/>
      <c r="VEX467" s="16"/>
      <c r="VEY467" s="17"/>
      <c r="VEZ467" s="18"/>
      <c r="VFI467" s="16"/>
      <c r="VFJ467" s="17"/>
      <c r="VFK467" s="18"/>
      <c r="VFT467" s="16"/>
      <c r="VFU467" s="17"/>
      <c r="VFV467" s="18"/>
      <c r="VGE467" s="16"/>
      <c r="VGF467" s="17"/>
      <c r="VGG467" s="18"/>
      <c r="VGP467" s="16"/>
      <c r="VGQ467" s="17"/>
      <c r="VGR467" s="18"/>
      <c r="VHA467" s="16"/>
      <c r="VHB467" s="17"/>
      <c r="VHC467" s="18"/>
      <c r="VHL467" s="16"/>
      <c r="VHM467" s="17"/>
      <c r="VHN467" s="18"/>
      <c r="VHW467" s="16"/>
      <c r="VHX467" s="17"/>
      <c r="VHY467" s="18"/>
      <c r="VIH467" s="16"/>
      <c r="VII467" s="17"/>
      <c r="VIJ467" s="18"/>
      <c r="VIS467" s="16"/>
      <c r="VIT467" s="17"/>
      <c r="VIU467" s="18"/>
      <c r="VJD467" s="16"/>
      <c r="VJE467" s="17"/>
      <c r="VJF467" s="18"/>
      <c r="VJO467" s="16"/>
      <c r="VJP467" s="17"/>
      <c r="VJQ467" s="18"/>
      <c r="VJZ467" s="16"/>
      <c r="VKA467" s="17"/>
      <c r="VKB467" s="18"/>
      <c r="VKK467" s="16"/>
      <c r="VKL467" s="17"/>
      <c r="VKM467" s="18"/>
      <c r="VKV467" s="16"/>
      <c r="VKW467" s="17"/>
      <c r="VKX467" s="18"/>
      <c r="VLG467" s="16"/>
      <c r="VLH467" s="17"/>
      <c r="VLI467" s="18"/>
      <c r="VLR467" s="16"/>
      <c r="VLS467" s="17"/>
      <c r="VLT467" s="18"/>
      <c r="VMC467" s="16"/>
      <c r="VMD467" s="17"/>
      <c r="VME467" s="18"/>
      <c r="VMN467" s="16"/>
      <c r="VMO467" s="17"/>
      <c r="VMP467" s="18"/>
      <c r="VMY467" s="16"/>
      <c r="VMZ467" s="17"/>
      <c r="VNA467" s="18"/>
      <c r="VNJ467" s="16"/>
      <c r="VNK467" s="17"/>
      <c r="VNL467" s="18"/>
      <c r="VNU467" s="16"/>
      <c r="VNV467" s="17"/>
      <c r="VNW467" s="18"/>
      <c r="VOF467" s="16"/>
      <c r="VOG467" s="17"/>
      <c r="VOH467" s="18"/>
      <c r="VOQ467" s="16"/>
      <c r="VOR467" s="17"/>
      <c r="VOS467" s="18"/>
      <c r="VPB467" s="16"/>
      <c r="VPC467" s="17"/>
      <c r="VPD467" s="18"/>
      <c r="VPM467" s="16"/>
      <c r="VPN467" s="17"/>
      <c r="VPO467" s="18"/>
      <c r="VPX467" s="16"/>
      <c r="VPY467" s="17"/>
      <c r="VPZ467" s="18"/>
      <c r="VQI467" s="16"/>
      <c r="VQJ467" s="17"/>
      <c r="VQK467" s="18"/>
      <c r="VQT467" s="16"/>
      <c r="VQU467" s="17"/>
      <c r="VQV467" s="18"/>
      <c r="VRE467" s="16"/>
      <c r="VRF467" s="17"/>
      <c r="VRG467" s="18"/>
      <c r="VRP467" s="16"/>
      <c r="VRQ467" s="17"/>
      <c r="VRR467" s="18"/>
      <c r="VSA467" s="16"/>
      <c r="VSB467" s="17"/>
      <c r="VSC467" s="18"/>
      <c r="VSL467" s="16"/>
      <c r="VSM467" s="17"/>
      <c r="VSN467" s="18"/>
      <c r="VSW467" s="16"/>
      <c r="VSX467" s="17"/>
      <c r="VSY467" s="18"/>
      <c r="VTH467" s="16"/>
      <c r="VTI467" s="17"/>
      <c r="VTJ467" s="18"/>
      <c r="VTS467" s="16"/>
      <c r="VTT467" s="17"/>
      <c r="VTU467" s="18"/>
      <c r="VUD467" s="16"/>
      <c r="VUE467" s="17"/>
      <c r="VUF467" s="18"/>
      <c r="VUO467" s="16"/>
      <c r="VUP467" s="17"/>
      <c r="VUQ467" s="18"/>
      <c r="VUZ467" s="16"/>
      <c r="VVA467" s="17"/>
      <c r="VVB467" s="18"/>
      <c r="VVK467" s="16"/>
      <c r="VVL467" s="17"/>
      <c r="VVM467" s="18"/>
      <c r="VVV467" s="16"/>
      <c r="VVW467" s="17"/>
      <c r="VVX467" s="18"/>
      <c r="VWG467" s="16"/>
      <c r="VWH467" s="17"/>
      <c r="VWI467" s="18"/>
      <c r="VWR467" s="16"/>
      <c r="VWS467" s="17"/>
      <c r="VWT467" s="18"/>
      <c r="VXC467" s="16"/>
      <c r="VXD467" s="17"/>
      <c r="VXE467" s="18"/>
      <c r="VXN467" s="16"/>
      <c r="VXO467" s="17"/>
      <c r="VXP467" s="18"/>
      <c r="VXY467" s="16"/>
      <c r="VXZ467" s="17"/>
      <c r="VYA467" s="18"/>
      <c r="VYJ467" s="16"/>
      <c r="VYK467" s="17"/>
      <c r="VYL467" s="18"/>
      <c r="VYU467" s="16"/>
      <c r="VYV467" s="17"/>
      <c r="VYW467" s="18"/>
      <c r="VZF467" s="16"/>
      <c r="VZG467" s="17"/>
      <c r="VZH467" s="18"/>
      <c r="VZQ467" s="16"/>
      <c r="VZR467" s="17"/>
      <c r="VZS467" s="18"/>
      <c r="WAB467" s="16"/>
      <c r="WAC467" s="17"/>
      <c r="WAD467" s="18"/>
      <c r="WAM467" s="16"/>
      <c r="WAN467" s="17"/>
      <c r="WAO467" s="18"/>
      <c r="WAX467" s="16"/>
      <c r="WAY467" s="17"/>
      <c r="WAZ467" s="18"/>
      <c r="WBI467" s="16"/>
      <c r="WBJ467" s="17"/>
      <c r="WBK467" s="18"/>
      <c r="WBT467" s="16"/>
      <c r="WBU467" s="17"/>
      <c r="WBV467" s="18"/>
      <c r="WCE467" s="16"/>
      <c r="WCF467" s="17"/>
      <c r="WCG467" s="18"/>
      <c r="WCP467" s="16"/>
      <c r="WCQ467" s="17"/>
      <c r="WCR467" s="18"/>
      <c r="WDA467" s="16"/>
      <c r="WDB467" s="17"/>
      <c r="WDC467" s="18"/>
      <c r="WDL467" s="16"/>
      <c r="WDM467" s="17"/>
      <c r="WDN467" s="18"/>
      <c r="WDW467" s="16"/>
      <c r="WDX467" s="17"/>
      <c r="WDY467" s="18"/>
      <c r="WEH467" s="16"/>
      <c r="WEI467" s="17"/>
      <c r="WEJ467" s="18"/>
      <c r="WES467" s="16"/>
      <c r="WET467" s="17"/>
      <c r="WEU467" s="18"/>
      <c r="WFD467" s="16"/>
      <c r="WFE467" s="17"/>
      <c r="WFF467" s="18"/>
      <c r="WFO467" s="16"/>
      <c r="WFP467" s="17"/>
      <c r="WFQ467" s="18"/>
      <c r="WFZ467" s="16"/>
      <c r="WGA467" s="17"/>
      <c r="WGB467" s="18"/>
      <c r="WGK467" s="16"/>
      <c r="WGL467" s="17"/>
      <c r="WGM467" s="18"/>
      <c r="WGV467" s="16"/>
      <c r="WGW467" s="17"/>
      <c r="WGX467" s="18"/>
      <c r="WHG467" s="16"/>
      <c r="WHH467" s="17"/>
      <c r="WHI467" s="18"/>
      <c r="WHR467" s="16"/>
      <c r="WHS467" s="17"/>
      <c r="WHT467" s="18"/>
      <c r="WIC467" s="16"/>
      <c r="WID467" s="17"/>
      <c r="WIE467" s="18"/>
      <c r="WIN467" s="16"/>
      <c r="WIO467" s="17"/>
      <c r="WIP467" s="18"/>
      <c r="WIY467" s="16"/>
      <c r="WIZ467" s="17"/>
      <c r="WJA467" s="18"/>
      <c r="WJJ467" s="16"/>
      <c r="WJK467" s="17"/>
      <c r="WJL467" s="18"/>
      <c r="WJU467" s="16"/>
      <c r="WJV467" s="17"/>
      <c r="WJW467" s="18"/>
      <c r="WKF467" s="16"/>
      <c r="WKG467" s="17"/>
      <c r="WKH467" s="18"/>
      <c r="WKQ467" s="16"/>
      <c r="WKR467" s="17"/>
      <c r="WKS467" s="18"/>
      <c r="WLB467" s="16"/>
      <c r="WLC467" s="17"/>
      <c r="WLD467" s="18"/>
      <c r="WLM467" s="16"/>
      <c r="WLN467" s="17"/>
      <c r="WLO467" s="18"/>
      <c r="WLX467" s="16"/>
      <c r="WLY467" s="17"/>
      <c r="WLZ467" s="18"/>
      <c r="WMI467" s="16"/>
      <c r="WMJ467" s="17"/>
      <c r="WMK467" s="18"/>
      <c r="WMT467" s="16"/>
      <c r="WMU467" s="17"/>
      <c r="WMV467" s="18"/>
      <c r="WNE467" s="16"/>
      <c r="WNF467" s="17"/>
      <c r="WNG467" s="18"/>
      <c r="WNP467" s="16"/>
      <c r="WNQ467" s="17"/>
      <c r="WNR467" s="18"/>
      <c r="WOA467" s="16"/>
      <c r="WOB467" s="17"/>
      <c r="WOC467" s="18"/>
      <c r="WOL467" s="16"/>
      <c r="WOM467" s="17"/>
      <c r="WON467" s="18"/>
      <c r="WOW467" s="16"/>
      <c r="WOX467" s="17"/>
      <c r="WOY467" s="18"/>
      <c r="WPH467" s="16"/>
      <c r="WPI467" s="17"/>
      <c r="WPJ467" s="18"/>
      <c r="WPS467" s="16"/>
      <c r="WPT467" s="17"/>
      <c r="WPU467" s="18"/>
      <c r="WQD467" s="16"/>
      <c r="WQE467" s="17"/>
      <c r="WQF467" s="18"/>
      <c r="WQO467" s="16"/>
      <c r="WQP467" s="17"/>
      <c r="WQQ467" s="18"/>
      <c r="WQZ467" s="16"/>
      <c r="WRA467" s="17"/>
      <c r="WRB467" s="18"/>
      <c r="WRK467" s="16"/>
      <c r="WRL467" s="17"/>
      <c r="WRM467" s="18"/>
      <c r="WRV467" s="16"/>
      <c r="WRW467" s="17"/>
      <c r="WRX467" s="18"/>
      <c r="WSG467" s="16"/>
      <c r="WSH467" s="17"/>
      <c r="WSI467" s="18"/>
      <c r="WSR467" s="16"/>
      <c r="WSS467" s="17"/>
      <c r="WST467" s="18"/>
      <c r="WTC467" s="16"/>
      <c r="WTD467" s="17"/>
      <c r="WTE467" s="18"/>
      <c r="WTN467" s="16"/>
      <c r="WTO467" s="17"/>
      <c r="WTP467" s="18"/>
      <c r="WTY467" s="16"/>
      <c r="WTZ467" s="17"/>
      <c r="WUA467" s="18"/>
      <c r="WUJ467" s="16"/>
      <c r="WUK467" s="17"/>
      <c r="WUL467" s="18"/>
      <c r="WUU467" s="16"/>
      <c r="WUV467" s="17"/>
      <c r="WUW467" s="18"/>
      <c r="WVF467" s="16"/>
      <c r="WVG467" s="17"/>
      <c r="WVH467" s="18"/>
      <c r="WVQ467" s="16"/>
      <c r="WVR467" s="17"/>
      <c r="WVS467" s="18"/>
      <c r="WWB467" s="16"/>
      <c r="WWC467" s="17"/>
      <c r="WWD467" s="18"/>
      <c r="WWM467" s="16"/>
      <c r="WWN467" s="17"/>
      <c r="WWO467" s="18"/>
      <c r="WWX467" s="16"/>
      <c r="WWY467" s="17"/>
      <c r="WWZ467" s="18"/>
      <c r="WXI467" s="16"/>
      <c r="WXJ467" s="17"/>
      <c r="WXK467" s="18"/>
      <c r="WXT467" s="16"/>
      <c r="WXU467" s="17"/>
      <c r="WXV467" s="18"/>
      <c r="WYE467" s="16"/>
      <c r="WYF467" s="17"/>
      <c r="WYG467" s="18"/>
      <c r="WYP467" s="16"/>
      <c r="WYQ467" s="17"/>
      <c r="WYR467" s="18"/>
      <c r="WZA467" s="16"/>
      <c r="WZB467" s="17"/>
      <c r="WZC467" s="18"/>
      <c r="WZL467" s="16"/>
      <c r="WZM467" s="17"/>
      <c r="WZN467" s="18"/>
      <c r="WZW467" s="16"/>
      <c r="WZX467" s="17"/>
      <c r="WZY467" s="18"/>
      <c r="XAH467" s="16"/>
      <c r="XAI467" s="17"/>
      <c r="XAJ467" s="18"/>
      <c r="XAS467" s="16"/>
      <c r="XAT467" s="17"/>
      <c r="XAU467" s="18"/>
      <c r="XBD467" s="16"/>
      <c r="XBE467" s="17"/>
      <c r="XBF467" s="18"/>
      <c r="XBO467" s="16"/>
      <c r="XBP467" s="17"/>
      <c r="XBQ467" s="18"/>
      <c r="XBZ467" s="16"/>
      <c r="XCA467" s="17"/>
      <c r="XCB467" s="18"/>
      <c r="XCK467" s="16"/>
      <c r="XCL467" s="17"/>
      <c r="XCM467" s="18"/>
      <c r="XCV467" s="16"/>
      <c r="XCW467" s="17"/>
      <c r="XCX467" s="18"/>
      <c r="XDG467" s="16"/>
      <c r="XDH467" s="17"/>
      <c r="XDI467" s="18"/>
      <c r="XDR467" s="16"/>
      <c r="XDS467" s="17"/>
      <c r="XDT467" s="18"/>
      <c r="XEC467" s="16"/>
      <c r="XED467" s="17"/>
      <c r="XEE467" s="18"/>
      <c r="XEN467" s="16"/>
      <c r="XEO467" s="17"/>
      <c r="XEP467" s="18"/>
      <c r="XEY467" s="16"/>
      <c r="XEZ467" s="17"/>
      <c r="XFA467" s="18"/>
    </row>
    <row r="468" spans="1:2048 2057:3071 3080:4094 4103:5117 5126:6140 6149:7163 7172:8186 8195:9209 9218:10232 10241:13312 13321:14335 14344:15358 15367:16381" hidden="1" x14ac:dyDescent="0.3">
      <c r="A468" s="17" t="s">
        <v>89</v>
      </c>
      <c r="B468" s="18">
        <v>1033601</v>
      </c>
      <c r="C468" t="s">
        <v>22</v>
      </c>
      <c r="D468" t="s">
        <v>26</v>
      </c>
      <c r="E468" t="s">
        <v>31</v>
      </c>
      <c r="F468">
        <v>1</v>
      </c>
      <c r="G468">
        <v>1</v>
      </c>
      <c r="H468">
        <v>5</v>
      </c>
      <c r="I468">
        <v>420105001</v>
      </c>
      <c r="J468" t="s">
        <v>72</v>
      </c>
      <c r="K468">
        <v>49750.858999999997</v>
      </c>
      <c r="L468" s="17"/>
      <c r="M468" s="18"/>
      <c r="V468" s="16"/>
      <c r="W468" s="17"/>
      <c r="X468" s="18"/>
      <c r="AG468" s="16"/>
      <c r="AH468" s="17"/>
      <c r="AI468" s="18"/>
      <c r="AR468" s="16"/>
      <c r="AS468" s="17"/>
      <c r="AT468" s="18"/>
      <c r="BC468" s="16"/>
      <c r="BD468" s="17"/>
      <c r="BE468" s="18"/>
      <c r="BN468" s="16"/>
      <c r="BO468" s="17"/>
      <c r="BP468" s="18"/>
      <c r="BY468" s="16"/>
      <c r="BZ468" s="17"/>
      <c r="CA468" s="18"/>
      <c r="CJ468" s="16"/>
      <c r="CK468" s="17"/>
      <c r="CL468" s="18"/>
      <c r="CU468" s="16"/>
      <c r="CV468" s="17"/>
      <c r="CW468" s="18"/>
      <c r="DF468" s="16"/>
      <c r="DG468" s="17"/>
      <c r="DH468" s="18"/>
      <c r="DQ468" s="16"/>
      <c r="DR468" s="17"/>
      <c r="DS468" s="18"/>
      <c r="EB468" s="16"/>
      <c r="EC468" s="17"/>
      <c r="ED468" s="18"/>
      <c r="EM468" s="16"/>
      <c r="EN468" s="17"/>
      <c r="EO468" s="18"/>
      <c r="EX468" s="16"/>
      <c r="EY468" s="17"/>
      <c r="EZ468" s="18"/>
      <c r="FI468" s="16"/>
      <c r="FJ468" s="17"/>
      <c r="FK468" s="18"/>
      <c r="FT468" s="16"/>
      <c r="FU468" s="17"/>
      <c r="FV468" s="18"/>
      <c r="GE468" s="16"/>
      <c r="GF468" s="17"/>
      <c r="GG468" s="18"/>
      <c r="GP468" s="16"/>
      <c r="GQ468" s="17"/>
      <c r="GR468" s="18"/>
      <c r="HA468" s="16"/>
      <c r="HB468" s="17"/>
      <c r="HC468" s="18"/>
      <c r="HL468" s="16"/>
      <c r="HM468" s="17"/>
      <c r="HN468" s="18"/>
      <c r="HW468" s="16"/>
      <c r="HX468" s="17"/>
      <c r="HY468" s="18"/>
      <c r="IH468" s="16"/>
      <c r="II468" s="17"/>
      <c r="IJ468" s="18"/>
      <c r="IS468" s="16"/>
      <c r="IT468" s="17"/>
      <c r="IU468" s="18"/>
      <c r="JD468" s="16"/>
      <c r="JE468" s="17"/>
      <c r="JF468" s="18"/>
      <c r="JO468" s="16"/>
      <c r="JP468" s="17"/>
      <c r="JQ468" s="18"/>
      <c r="JZ468" s="16"/>
      <c r="KA468" s="17"/>
      <c r="KB468" s="18"/>
      <c r="KK468" s="16"/>
      <c r="KL468" s="17"/>
      <c r="KM468" s="18"/>
      <c r="KV468" s="16"/>
      <c r="KW468" s="17"/>
      <c r="KX468" s="18"/>
      <c r="LG468" s="16"/>
      <c r="LH468" s="17"/>
      <c r="LI468" s="18"/>
      <c r="LR468" s="16"/>
      <c r="LS468" s="17"/>
      <c r="LT468" s="18"/>
      <c r="MC468" s="16"/>
      <c r="MD468" s="17"/>
      <c r="ME468" s="18"/>
      <c r="MN468" s="16"/>
      <c r="MO468" s="17"/>
      <c r="MP468" s="18"/>
      <c r="MY468" s="16"/>
      <c r="MZ468" s="17"/>
      <c r="NA468" s="18"/>
      <c r="NJ468" s="16"/>
      <c r="NK468" s="17"/>
      <c r="NL468" s="18"/>
      <c r="NU468" s="16"/>
      <c r="NV468" s="17"/>
      <c r="NW468" s="18"/>
      <c r="OF468" s="16"/>
      <c r="OG468" s="17"/>
      <c r="OH468" s="18"/>
      <c r="OQ468" s="16"/>
      <c r="OR468" s="17"/>
      <c r="OS468" s="18"/>
      <c r="PB468" s="16"/>
      <c r="PC468" s="17"/>
      <c r="PD468" s="18"/>
      <c r="PM468" s="16"/>
      <c r="PN468" s="17"/>
      <c r="PO468" s="18"/>
      <c r="PX468" s="16"/>
      <c r="PY468" s="17"/>
      <c r="PZ468" s="18"/>
      <c r="QI468" s="16"/>
      <c r="QJ468" s="17"/>
      <c r="QK468" s="18"/>
      <c r="QT468" s="16"/>
      <c r="QU468" s="17"/>
      <c r="QV468" s="18"/>
      <c r="RE468" s="16"/>
      <c r="RF468" s="17"/>
      <c r="RG468" s="18"/>
      <c r="RP468" s="16"/>
      <c r="RQ468" s="17"/>
      <c r="RR468" s="18"/>
      <c r="SA468" s="16"/>
      <c r="SB468" s="17"/>
      <c r="SC468" s="18"/>
      <c r="SL468" s="16"/>
      <c r="SM468" s="17"/>
      <c r="SN468" s="18"/>
      <c r="SW468" s="16"/>
      <c r="SX468" s="17"/>
      <c r="SY468" s="18"/>
      <c r="TH468" s="16"/>
      <c r="TI468" s="17"/>
      <c r="TJ468" s="18"/>
      <c r="TS468" s="16"/>
      <c r="TT468" s="17"/>
      <c r="TU468" s="18"/>
      <c r="UD468" s="16"/>
      <c r="UE468" s="17"/>
      <c r="UF468" s="18"/>
      <c r="UO468" s="16"/>
      <c r="UP468" s="17"/>
      <c r="UQ468" s="18"/>
      <c r="UZ468" s="16"/>
      <c r="VA468" s="17"/>
      <c r="VB468" s="18"/>
      <c r="VK468" s="16"/>
      <c r="VL468" s="17"/>
      <c r="VM468" s="18"/>
      <c r="VV468" s="16"/>
      <c r="VW468" s="17"/>
      <c r="VX468" s="18"/>
      <c r="WG468" s="16"/>
      <c r="WH468" s="17"/>
      <c r="WI468" s="18"/>
      <c r="WR468" s="16"/>
      <c r="WS468" s="17"/>
      <c r="WT468" s="18"/>
      <c r="XC468" s="16"/>
      <c r="XD468" s="17"/>
      <c r="XE468" s="18"/>
      <c r="XN468" s="16"/>
      <c r="XO468" s="17"/>
      <c r="XP468" s="18"/>
      <c r="XY468" s="16"/>
      <c r="XZ468" s="17"/>
      <c r="YA468" s="18"/>
      <c r="YJ468" s="16"/>
      <c r="YK468" s="17"/>
      <c r="YL468" s="18"/>
      <c r="YU468" s="16"/>
      <c r="YV468" s="17"/>
      <c r="YW468" s="18"/>
      <c r="ZF468" s="16"/>
      <c r="ZG468" s="17"/>
      <c r="ZH468" s="18"/>
      <c r="ZQ468" s="16"/>
      <c r="ZR468" s="17"/>
      <c r="ZS468" s="18"/>
      <c r="AAB468" s="16"/>
      <c r="AAC468" s="17"/>
      <c r="AAD468" s="18"/>
      <c r="AAM468" s="16"/>
      <c r="AAN468" s="17"/>
      <c r="AAO468" s="18"/>
      <c r="AAX468" s="16"/>
      <c r="AAY468" s="17"/>
      <c r="AAZ468" s="18"/>
      <c r="ABI468" s="16"/>
      <c r="ABJ468" s="17"/>
      <c r="ABK468" s="18"/>
      <c r="ABT468" s="16"/>
      <c r="ABU468" s="17"/>
      <c r="ABV468" s="18"/>
      <c r="ACE468" s="16"/>
      <c r="ACF468" s="17"/>
      <c r="ACG468" s="18"/>
      <c r="ACP468" s="16"/>
      <c r="ACQ468" s="17"/>
      <c r="ACR468" s="18"/>
      <c r="ADA468" s="16"/>
      <c r="ADB468" s="17"/>
      <c r="ADC468" s="18"/>
      <c r="ADL468" s="16"/>
      <c r="ADM468" s="17"/>
      <c r="ADN468" s="18"/>
      <c r="ADW468" s="16"/>
      <c r="ADX468" s="17"/>
      <c r="ADY468" s="18"/>
      <c r="AEH468" s="16"/>
      <c r="AEI468" s="17"/>
      <c r="AEJ468" s="18"/>
      <c r="AES468" s="16"/>
      <c r="AET468" s="17"/>
      <c r="AEU468" s="18"/>
      <c r="AFD468" s="16"/>
      <c r="AFE468" s="17"/>
      <c r="AFF468" s="18"/>
      <c r="AFO468" s="16"/>
      <c r="AFP468" s="17"/>
      <c r="AFQ468" s="18"/>
      <c r="AFZ468" s="16"/>
      <c r="AGA468" s="17"/>
      <c r="AGB468" s="18"/>
      <c r="AGK468" s="16"/>
      <c r="AGL468" s="17"/>
      <c r="AGM468" s="18"/>
      <c r="AGV468" s="16"/>
      <c r="AGW468" s="17"/>
      <c r="AGX468" s="18"/>
      <c r="AHG468" s="16"/>
      <c r="AHH468" s="17"/>
      <c r="AHI468" s="18"/>
      <c r="AHR468" s="16"/>
      <c r="AHS468" s="17"/>
      <c r="AHT468" s="18"/>
      <c r="AIC468" s="16"/>
      <c r="AID468" s="17"/>
      <c r="AIE468" s="18"/>
      <c r="AIN468" s="16"/>
      <c r="AIO468" s="17"/>
      <c r="AIP468" s="18"/>
      <c r="AIY468" s="16"/>
      <c r="AIZ468" s="17"/>
      <c r="AJA468" s="18"/>
      <c r="AJJ468" s="16"/>
      <c r="AJK468" s="17"/>
      <c r="AJL468" s="18"/>
      <c r="AJU468" s="16"/>
      <c r="AJV468" s="17"/>
      <c r="AJW468" s="18"/>
      <c r="AKF468" s="16"/>
      <c r="AKG468" s="17"/>
      <c r="AKH468" s="18"/>
      <c r="AKQ468" s="16"/>
      <c r="AKR468" s="17"/>
      <c r="AKS468" s="18"/>
      <c r="ALB468" s="16"/>
      <c r="ALC468" s="17"/>
      <c r="ALD468" s="18"/>
      <c r="ALM468" s="16"/>
      <c r="ALN468" s="17"/>
      <c r="ALO468" s="18"/>
      <c r="ALX468" s="16"/>
      <c r="ALY468" s="17"/>
      <c r="ALZ468" s="18"/>
      <c r="AMI468" s="16"/>
      <c r="AMJ468" s="17"/>
      <c r="AMK468" s="18"/>
      <c r="AMT468" s="16"/>
      <c r="AMU468" s="17"/>
      <c r="AMV468" s="18"/>
      <c r="ANE468" s="16"/>
      <c r="ANF468" s="17"/>
      <c r="ANG468" s="18"/>
      <c r="ANP468" s="16"/>
      <c r="ANQ468" s="17"/>
      <c r="ANR468" s="18"/>
      <c r="AOA468" s="16"/>
      <c r="AOB468" s="17"/>
      <c r="AOC468" s="18"/>
      <c r="AOL468" s="16"/>
      <c r="AOM468" s="17"/>
      <c r="AON468" s="18"/>
      <c r="AOW468" s="16"/>
      <c r="AOX468" s="17"/>
      <c r="AOY468" s="18"/>
      <c r="APH468" s="16"/>
      <c r="API468" s="17"/>
      <c r="APJ468" s="18"/>
      <c r="APS468" s="16"/>
      <c r="APT468" s="17"/>
      <c r="APU468" s="18"/>
      <c r="AQD468" s="16"/>
      <c r="AQE468" s="17"/>
      <c r="AQF468" s="18"/>
      <c r="AQO468" s="16"/>
      <c r="AQP468" s="17"/>
      <c r="AQQ468" s="18"/>
      <c r="AQZ468" s="16"/>
      <c r="ARA468" s="17"/>
      <c r="ARB468" s="18"/>
      <c r="ARK468" s="16"/>
      <c r="ARL468" s="17"/>
      <c r="ARM468" s="18"/>
      <c r="ARV468" s="16"/>
      <c r="ARW468" s="17"/>
      <c r="ARX468" s="18"/>
      <c r="ASG468" s="16"/>
      <c r="ASH468" s="17"/>
      <c r="ASI468" s="18"/>
      <c r="ASR468" s="16"/>
      <c r="ASS468" s="17"/>
      <c r="AST468" s="18"/>
      <c r="ATC468" s="16"/>
      <c r="ATD468" s="17"/>
      <c r="ATE468" s="18"/>
      <c r="ATN468" s="16"/>
      <c r="ATO468" s="17"/>
      <c r="ATP468" s="18"/>
      <c r="ATY468" s="16"/>
      <c r="ATZ468" s="17"/>
      <c r="AUA468" s="18"/>
      <c r="AUJ468" s="16"/>
      <c r="AUK468" s="17"/>
      <c r="AUL468" s="18"/>
      <c r="AUU468" s="16"/>
      <c r="AUV468" s="17"/>
      <c r="AUW468" s="18"/>
      <c r="AVF468" s="16"/>
      <c r="AVG468" s="17"/>
      <c r="AVH468" s="18"/>
      <c r="AVQ468" s="16"/>
      <c r="AVR468" s="17"/>
      <c r="AVS468" s="18"/>
      <c r="AWB468" s="16"/>
      <c r="AWC468" s="17"/>
      <c r="AWD468" s="18"/>
      <c r="AWM468" s="16"/>
      <c r="AWN468" s="17"/>
      <c r="AWO468" s="18"/>
      <c r="AWX468" s="16"/>
      <c r="AWY468" s="17"/>
      <c r="AWZ468" s="18"/>
      <c r="AXI468" s="16"/>
      <c r="AXJ468" s="17"/>
      <c r="AXK468" s="18"/>
      <c r="AXT468" s="16"/>
      <c r="AXU468" s="17"/>
      <c r="AXV468" s="18"/>
      <c r="AYE468" s="16"/>
      <c r="AYF468" s="17"/>
      <c r="AYG468" s="18"/>
      <c r="AYP468" s="16"/>
      <c r="AYQ468" s="17"/>
      <c r="AYR468" s="18"/>
      <c r="AZA468" s="16"/>
      <c r="AZB468" s="17"/>
      <c r="AZC468" s="18"/>
      <c r="AZL468" s="16"/>
      <c r="AZM468" s="17"/>
      <c r="AZN468" s="18"/>
      <c r="AZW468" s="16"/>
      <c r="AZX468" s="17"/>
      <c r="AZY468" s="18"/>
      <c r="BAH468" s="16"/>
      <c r="BAI468" s="17"/>
      <c r="BAJ468" s="18"/>
      <c r="BAS468" s="16"/>
      <c r="BAT468" s="17"/>
      <c r="BAU468" s="18"/>
      <c r="BBD468" s="16"/>
      <c r="BBE468" s="17"/>
      <c r="BBF468" s="18"/>
      <c r="BBO468" s="16"/>
      <c r="BBP468" s="17"/>
      <c r="BBQ468" s="18"/>
      <c r="BBZ468" s="16"/>
      <c r="BCA468" s="17"/>
      <c r="BCB468" s="18"/>
      <c r="BCK468" s="16"/>
      <c r="BCL468" s="17"/>
      <c r="BCM468" s="18"/>
      <c r="BCV468" s="16"/>
      <c r="BCW468" s="17"/>
      <c r="BCX468" s="18"/>
      <c r="BDG468" s="16"/>
      <c r="BDH468" s="17"/>
      <c r="BDI468" s="18"/>
      <c r="BDR468" s="16"/>
      <c r="BDS468" s="17"/>
      <c r="BDT468" s="18"/>
      <c r="BEC468" s="16"/>
      <c r="BED468" s="17"/>
      <c r="BEE468" s="18"/>
      <c r="BEN468" s="16"/>
      <c r="BEO468" s="17"/>
      <c r="BEP468" s="18"/>
      <c r="BEY468" s="16"/>
      <c r="BEZ468" s="17"/>
      <c r="BFA468" s="18"/>
      <c r="BFJ468" s="16"/>
      <c r="BFK468" s="17"/>
      <c r="BFL468" s="18"/>
      <c r="BFU468" s="16"/>
      <c r="BFV468" s="17"/>
      <c r="BFW468" s="18"/>
      <c r="BGF468" s="16"/>
      <c r="BGG468" s="17"/>
      <c r="BGH468" s="18"/>
      <c r="BGQ468" s="16"/>
      <c r="BGR468" s="17"/>
      <c r="BGS468" s="18"/>
      <c r="BHB468" s="16"/>
      <c r="BHC468" s="17"/>
      <c r="BHD468" s="18"/>
      <c r="BHM468" s="16"/>
      <c r="BHN468" s="17"/>
      <c r="BHO468" s="18"/>
      <c r="BHX468" s="16"/>
      <c r="BHY468" s="17"/>
      <c r="BHZ468" s="18"/>
      <c r="BII468" s="16"/>
      <c r="BIJ468" s="17"/>
      <c r="BIK468" s="18"/>
      <c r="BIT468" s="16"/>
      <c r="BIU468" s="17"/>
      <c r="BIV468" s="18"/>
      <c r="BJE468" s="16"/>
      <c r="BJF468" s="17"/>
      <c r="BJG468" s="18"/>
      <c r="BJP468" s="16"/>
      <c r="BJQ468" s="17"/>
      <c r="BJR468" s="18"/>
      <c r="BKA468" s="16"/>
      <c r="BKB468" s="17"/>
      <c r="BKC468" s="18"/>
      <c r="BKL468" s="16"/>
      <c r="BKM468" s="17"/>
      <c r="BKN468" s="18"/>
      <c r="BKW468" s="16"/>
      <c r="BKX468" s="17"/>
      <c r="BKY468" s="18"/>
      <c r="BLH468" s="16"/>
      <c r="BLI468" s="17"/>
      <c r="BLJ468" s="18"/>
      <c r="BLS468" s="16"/>
      <c r="BLT468" s="17"/>
      <c r="BLU468" s="18"/>
      <c r="BMD468" s="16"/>
      <c r="BME468" s="17"/>
      <c r="BMF468" s="18"/>
      <c r="BMO468" s="16"/>
      <c r="BMP468" s="17"/>
      <c r="BMQ468" s="18"/>
      <c r="BMZ468" s="16"/>
      <c r="BNA468" s="17"/>
      <c r="BNB468" s="18"/>
      <c r="BNK468" s="16"/>
      <c r="BNL468" s="17"/>
      <c r="BNM468" s="18"/>
      <c r="BNV468" s="16"/>
      <c r="BNW468" s="17"/>
      <c r="BNX468" s="18"/>
      <c r="BOG468" s="16"/>
      <c r="BOH468" s="17"/>
      <c r="BOI468" s="18"/>
      <c r="BOR468" s="16"/>
      <c r="BOS468" s="17"/>
      <c r="BOT468" s="18"/>
      <c r="BPC468" s="16"/>
      <c r="BPD468" s="17"/>
      <c r="BPE468" s="18"/>
      <c r="BPN468" s="16"/>
      <c r="BPO468" s="17"/>
      <c r="BPP468" s="18"/>
      <c r="BPY468" s="16"/>
      <c r="BPZ468" s="17"/>
      <c r="BQA468" s="18"/>
      <c r="BQJ468" s="16"/>
      <c r="BQK468" s="17"/>
      <c r="BQL468" s="18"/>
      <c r="BQU468" s="16"/>
      <c r="BQV468" s="17"/>
      <c r="BQW468" s="18"/>
      <c r="BRF468" s="16"/>
      <c r="BRG468" s="17"/>
      <c r="BRH468" s="18"/>
      <c r="BRQ468" s="16"/>
      <c r="BRR468" s="17"/>
      <c r="BRS468" s="18"/>
      <c r="BSB468" s="16"/>
      <c r="BSC468" s="17"/>
      <c r="BSD468" s="18"/>
      <c r="BSM468" s="16"/>
      <c r="BSN468" s="17"/>
      <c r="BSO468" s="18"/>
      <c r="BSX468" s="16"/>
      <c r="BSY468" s="17"/>
      <c r="BSZ468" s="18"/>
      <c r="BTI468" s="16"/>
      <c r="BTJ468" s="17"/>
      <c r="BTK468" s="18"/>
      <c r="BTT468" s="16"/>
      <c r="BTU468" s="17"/>
      <c r="BTV468" s="18"/>
      <c r="BUE468" s="16"/>
      <c r="BUF468" s="17"/>
      <c r="BUG468" s="18"/>
      <c r="BUP468" s="16"/>
      <c r="BUQ468" s="17"/>
      <c r="BUR468" s="18"/>
      <c r="BVA468" s="16"/>
      <c r="BVB468" s="17"/>
      <c r="BVC468" s="18"/>
      <c r="BVL468" s="16"/>
      <c r="BVM468" s="17"/>
      <c r="BVN468" s="18"/>
      <c r="BVW468" s="16"/>
      <c r="BVX468" s="17"/>
      <c r="BVY468" s="18"/>
      <c r="BWH468" s="16"/>
      <c r="BWI468" s="17"/>
      <c r="BWJ468" s="18"/>
      <c r="BWS468" s="16"/>
      <c r="BWT468" s="17"/>
      <c r="BWU468" s="18"/>
      <c r="BXD468" s="16"/>
      <c r="BXE468" s="17"/>
      <c r="BXF468" s="18"/>
      <c r="BXO468" s="16"/>
      <c r="BXP468" s="17"/>
      <c r="BXQ468" s="18"/>
      <c r="BXZ468" s="16"/>
      <c r="BYA468" s="17"/>
      <c r="BYB468" s="18"/>
      <c r="BYK468" s="16"/>
      <c r="BYL468" s="17"/>
      <c r="BYM468" s="18"/>
      <c r="BYV468" s="16"/>
      <c r="BYW468" s="17"/>
      <c r="BYX468" s="18"/>
      <c r="BZG468" s="16"/>
      <c r="BZH468" s="17"/>
      <c r="BZI468" s="18"/>
      <c r="BZR468" s="16"/>
      <c r="BZS468" s="17"/>
      <c r="BZT468" s="18"/>
      <c r="CAC468" s="16"/>
      <c r="CAD468" s="17"/>
      <c r="CAE468" s="18"/>
      <c r="CAN468" s="16"/>
      <c r="CAO468" s="17"/>
      <c r="CAP468" s="18"/>
      <c r="CAY468" s="16"/>
      <c r="CAZ468" s="17"/>
      <c r="CBA468" s="18"/>
      <c r="CBJ468" s="16"/>
      <c r="CBK468" s="17"/>
      <c r="CBL468" s="18"/>
      <c r="CBU468" s="16"/>
      <c r="CBV468" s="17"/>
      <c r="CBW468" s="18"/>
      <c r="CCF468" s="16"/>
      <c r="CCG468" s="17"/>
      <c r="CCH468" s="18"/>
      <c r="CCQ468" s="16"/>
      <c r="CCR468" s="17"/>
      <c r="CCS468" s="18"/>
      <c r="CDB468" s="16"/>
      <c r="CDC468" s="17"/>
      <c r="CDD468" s="18"/>
      <c r="CDM468" s="16"/>
      <c r="CDN468" s="17"/>
      <c r="CDO468" s="18"/>
      <c r="CDX468" s="16"/>
      <c r="CDY468" s="17"/>
      <c r="CDZ468" s="18"/>
      <c r="CEI468" s="16"/>
      <c r="CEJ468" s="17"/>
      <c r="CEK468" s="18"/>
      <c r="CET468" s="16"/>
      <c r="CEU468" s="17"/>
      <c r="CEV468" s="18"/>
      <c r="CFE468" s="16"/>
      <c r="CFF468" s="17"/>
      <c r="CFG468" s="18"/>
      <c r="CFP468" s="16"/>
      <c r="CFQ468" s="17"/>
      <c r="CFR468" s="18"/>
      <c r="CGA468" s="16"/>
      <c r="CGB468" s="17"/>
      <c r="CGC468" s="18"/>
      <c r="CGL468" s="16"/>
      <c r="CGM468" s="17"/>
      <c r="CGN468" s="18"/>
      <c r="CGW468" s="16"/>
      <c r="CGX468" s="17"/>
      <c r="CGY468" s="18"/>
      <c r="CHH468" s="16"/>
      <c r="CHI468" s="17"/>
      <c r="CHJ468" s="18"/>
      <c r="CHS468" s="16"/>
      <c r="CHT468" s="17"/>
      <c r="CHU468" s="18"/>
      <c r="CID468" s="16"/>
      <c r="CIE468" s="17"/>
      <c r="CIF468" s="18"/>
      <c r="CIO468" s="16"/>
      <c r="CIP468" s="17"/>
      <c r="CIQ468" s="18"/>
      <c r="CIZ468" s="16"/>
      <c r="CJA468" s="17"/>
      <c r="CJB468" s="18"/>
      <c r="CJK468" s="16"/>
      <c r="CJL468" s="17"/>
      <c r="CJM468" s="18"/>
      <c r="CJV468" s="16"/>
      <c r="CJW468" s="17"/>
      <c r="CJX468" s="18"/>
      <c r="CKG468" s="16"/>
      <c r="CKH468" s="17"/>
      <c r="CKI468" s="18"/>
      <c r="CKR468" s="16"/>
      <c r="CKS468" s="17"/>
      <c r="CKT468" s="18"/>
      <c r="CLC468" s="16"/>
      <c r="CLD468" s="17"/>
      <c r="CLE468" s="18"/>
      <c r="CLN468" s="16"/>
      <c r="CLO468" s="17"/>
      <c r="CLP468" s="18"/>
      <c r="CLY468" s="16"/>
      <c r="CLZ468" s="17"/>
      <c r="CMA468" s="18"/>
      <c r="CMJ468" s="16"/>
      <c r="CMK468" s="17"/>
      <c r="CML468" s="18"/>
      <c r="CMU468" s="16"/>
      <c r="CMV468" s="17"/>
      <c r="CMW468" s="18"/>
      <c r="CNF468" s="16"/>
      <c r="CNG468" s="17"/>
      <c r="CNH468" s="18"/>
      <c r="CNQ468" s="16"/>
      <c r="CNR468" s="17"/>
      <c r="CNS468" s="18"/>
      <c r="COB468" s="16"/>
      <c r="COC468" s="17"/>
      <c r="COD468" s="18"/>
      <c r="COM468" s="16"/>
      <c r="CON468" s="17"/>
      <c r="COO468" s="18"/>
      <c r="COX468" s="16"/>
      <c r="COY468" s="17"/>
      <c r="COZ468" s="18"/>
      <c r="CPI468" s="16"/>
      <c r="CPJ468" s="17"/>
      <c r="CPK468" s="18"/>
      <c r="CPT468" s="16"/>
      <c r="CPU468" s="17"/>
      <c r="CPV468" s="18"/>
      <c r="CQE468" s="16"/>
      <c r="CQF468" s="17"/>
      <c r="CQG468" s="18"/>
      <c r="CQP468" s="16"/>
      <c r="CQQ468" s="17"/>
      <c r="CQR468" s="18"/>
      <c r="CRA468" s="16"/>
      <c r="CRB468" s="17"/>
      <c r="CRC468" s="18"/>
      <c r="CRL468" s="16"/>
      <c r="CRM468" s="17"/>
      <c r="CRN468" s="18"/>
      <c r="CRW468" s="16"/>
      <c r="CRX468" s="17"/>
      <c r="CRY468" s="18"/>
      <c r="CSH468" s="16"/>
      <c r="CSI468" s="17"/>
      <c r="CSJ468" s="18"/>
      <c r="CSS468" s="16"/>
      <c r="CST468" s="17"/>
      <c r="CSU468" s="18"/>
      <c r="CTD468" s="16"/>
      <c r="CTE468" s="17"/>
      <c r="CTF468" s="18"/>
      <c r="CTO468" s="16"/>
      <c r="CTP468" s="17"/>
      <c r="CTQ468" s="18"/>
      <c r="CTZ468" s="16"/>
      <c r="CUA468" s="17"/>
      <c r="CUB468" s="18"/>
      <c r="CUK468" s="16"/>
      <c r="CUL468" s="17"/>
      <c r="CUM468" s="18"/>
      <c r="CUV468" s="16"/>
      <c r="CUW468" s="17"/>
      <c r="CUX468" s="18"/>
      <c r="CVG468" s="16"/>
      <c r="CVH468" s="17"/>
      <c r="CVI468" s="18"/>
      <c r="CVR468" s="16"/>
      <c r="CVS468" s="17"/>
      <c r="CVT468" s="18"/>
      <c r="CWC468" s="16"/>
      <c r="CWD468" s="17"/>
      <c r="CWE468" s="18"/>
      <c r="CWN468" s="16"/>
      <c r="CWO468" s="17"/>
      <c r="CWP468" s="18"/>
      <c r="CWY468" s="16"/>
      <c r="CWZ468" s="17"/>
      <c r="CXA468" s="18"/>
      <c r="CXJ468" s="16"/>
      <c r="CXK468" s="17"/>
      <c r="CXL468" s="18"/>
      <c r="CXU468" s="16"/>
      <c r="CXV468" s="17"/>
      <c r="CXW468" s="18"/>
      <c r="CYF468" s="16"/>
      <c r="CYG468" s="17"/>
      <c r="CYH468" s="18"/>
      <c r="CYQ468" s="16"/>
      <c r="CYR468" s="17"/>
      <c r="CYS468" s="18"/>
      <c r="CZB468" s="16"/>
      <c r="CZC468" s="17"/>
      <c r="CZD468" s="18"/>
      <c r="CZM468" s="16"/>
      <c r="CZN468" s="17"/>
      <c r="CZO468" s="18"/>
      <c r="CZX468" s="16"/>
      <c r="CZY468" s="17"/>
      <c r="CZZ468" s="18"/>
      <c r="DAI468" s="16"/>
      <c r="DAJ468" s="17"/>
      <c r="DAK468" s="18"/>
      <c r="DAT468" s="16"/>
      <c r="DAU468" s="17"/>
      <c r="DAV468" s="18"/>
      <c r="DBE468" s="16"/>
      <c r="DBF468" s="17"/>
      <c r="DBG468" s="18"/>
      <c r="DBP468" s="16"/>
      <c r="DBQ468" s="17"/>
      <c r="DBR468" s="18"/>
      <c r="DCA468" s="16"/>
      <c r="DCB468" s="17"/>
      <c r="DCC468" s="18"/>
      <c r="DCL468" s="16"/>
      <c r="DCM468" s="17"/>
      <c r="DCN468" s="18"/>
      <c r="DCW468" s="16"/>
      <c r="DCX468" s="17"/>
      <c r="DCY468" s="18"/>
      <c r="DDH468" s="16"/>
      <c r="DDI468" s="17"/>
      <c r="DDJ468" s="18"/>
      <c r="DDS468" s="16"/>
      <c r="DDT468" s="17"/>
      <c r="DDU468" s="18"/>
      <c r="DED468" s="16"/>
      <c r="DEE468" s="17"/>
      <c r="DEF468" s="18"/>
      <c r="DEO468" s="16"/>
      <c r="DEP468" s="17"/>
      <c r="DEQ468" s="18"/>
      <c r="DEZ468" s="16"/>
      <c r="DFA468" s="17"/>
      <c r="DFB468" s="18"/>
      <c r="DFK468" s="16"/>
      <c r="DFL468" s="17"/>
      <c r="DFM468" s="18"/>
      <c r="DFV468" s="16"/>
      <c r="DFW468" s="17"/>
      <c r="DFX468" s="18"/>
      <c r="DGG468" s="16"/>
      <c r="DGH468" s="17"/>
      <c r="DGI468" s="18"/>
      <c r="DGR468" s="16"/>
      <c r="DGS468" s="17"/>
      <c r="DGT468" s="18"/>
      <c r="DHC468" s="16"/>
      <c r="DHD468" s="17"/>
      <c r="DHE468" s="18"/>
      <c r="DHN468" s="16"/>
      <c r="DHO468" s="17"/>
      <c r="DHP468" s="18"/>
      <c r="DHY468" s="16"/>
      <c r="DHZ468" s="17"/>
      <c r="DIA468" s="18"/>
      <c r="DIJ468" s="16"/>
      <c r="DIK468" s="17"/>
      <c r="DIL468" s="18"/>
      <c r="DIU468" s="16"/>
      <c r="DIV468" s="17"/>
      <c r="DIW468" s="18"/>
      <c r="DJF468" s="16"/>
      <c r="DJG468" s="17"/>
      <c r="DJH468" s="18"/>
      <c r="DJQ468" s="16"/>
      <c r="DJR468" s="17"/>
      <c r="DJS468" s="18"/>
      <c r="DKB468" s="16"/>
      <c r="DKC468" s="17"/>
      <c r="DKD468" s="18"/>
      <c r="DKM468" s="16"/>
      <c r="DKN468" s="17"/>
      <c r="DKO468" s="18"/>
      <c r="DKX468" s="16"/>
      <c r="DKY468" s="17"/>
      <c r="DKZ468" s="18"/>
      <c r="DLI468" s="16"/>
      <c r="DLJ468" s="17"/>
      <c r="DLK468" s="18"/>
      <c r="DLT468" s="16"/>
      <c r="DLU468" s="17"/>
      <c r="DLV468" s="18"/>
      <c r="DME468" s="16"/>
      <c r="DMF468" s="17"/>
      <c r="DMG468" s="18"/>
      <c r="DMP468" s="16"/>
      <c r="DMQ468" s="17"/>
      <c r="DMR468" s="18"/>
      <c r="DNA468" s="16"/>
      <c r="DNB468" s="17"/>
      <c r="DNC468" s="18"/>
      <c r="DNL468" s="16"/>
      <c r="DNM468" s="17"/>
      <c r="DNN468" s="18"/>
      <c r="DNW468" s="16"/>
      <c r="DNX468" s="17"/>
      <c r="DNY468" s="18"/>
      <c r="DOH468" s="16"/>
      <c r="DOI468" s="17"/>
      <c r="DOJ468" s="18"/>
      <c r="DOS468" s="16"/>
      <c r="DOT468" s="17"/>
      <c r="DOU468" s="18"/>
      <c r="DPD468" s="16"/>
      <c r="DPE468" s="17"/>
      <c r="DPF468" s="18"/>
      <c r="DPO468" s="16"/>
      <c r="DPP468" s="17"/>
      <c r="DPQ468" s="18"/>
      <c r="DPZ468" s="16"/>
      <c r="DQA468" s="17"/>
      <c r="DQB468" s="18"/>
      <c r="DQK468" s="16"/>
      <c r="DQL468" s="17"/>
      <c r="DQM468" s="18"/>
      <c r="DQV468" s="16"/>
      <c r="DQW468" s="17"/>
      <c r="DQX468" s="18"/>
      <c r="DRG468" s="16"/>
      <c r="DRH468" s="17"/>
      <c r="DRI468" s="18"/>
      <c r="DRR468" s="16"/>
      <c r="DRS468" s="17"/>
      <c r="DRT468" s="18"/>
      <c r="DSC468" s="16"/>
      <c r="DSD468" s="17"/>
      <c r="DSE468" s="18"/>
      <c r="DSN468" s="16"/>
      <c r="DSO468" s="17"/>
      <c r="DSP468" s="18"/>
      <c r="DSY468" s="16"/>
      <c r="DSZ468" s="17"/>
      <c r="DTA468" s="18"/>
      <c r="DTJ468" s="16"/>
      <c r="DTK468" s="17"/>
      <c r="DTL468" s="18"/>
      <c r="DTU468" s="16"/>
      <c r="DTV468" s="17"/>
      <c r="DTW468" s="18"/>
      <c r="DUF468" s="16"/>
      <c r="DUG468" s="17"/>
      <c r="DUH468" s="18"/>
      <c r="DUQ468" s="16"/>
      <c r="DUR468" s="17"/>
      <c r="DUS468" s="18"/>
      <c r="DVB468" s="16"/>
      <c r="DVC468" s="17"/>
      <c r="DVD468" s="18"/>
      <c r="DVM468" s="16"/>
      <c r="DVN468" s="17"/>
      <c r="DVO468" s="18"/>
      <c r="DVX468" s="16"/>
      <c r="DVY468" s="17"/>
      <c r="DVZ468" s="18"/>
      <c r="DWI468" s="16"/>
      <c r="DWJ468" s="17"/>
      <c r="DWK468" s="18"/>
      <c r="DWT468" s="16"/>
      <c r="DWU468" s="17"/>
      <c r="DWV468" s="18"/>
      <c r="DXE468" s="16"/>
      <c r="DXF468" s="17"/>
      <c r="DXG468" s="18"/>
      <c r="DXP468" s="16"/>
      <c r="DXQ468" s="17"/>
      <c r="DXR468" s="18"/>
      <c r="DYA468" s="16"/>
      <c r="DYB468" s="17"/>
      <c r="DYC468" s="18"/>
      <c r="DYL468" s="16"/>
      <c r="DYM468" s="17"/>
      <c r="DYN468" s="18"/>
      <c r="DYW468" s="16"/>
      <c r="DYX468" s="17"/>
      <c r="DYY468" s="18"/>
      <c r="DZH468" s="16"/>
      <c r="DZI468" s="17"/>
      <c r="DZJ468" s="18"/>
      <c r="DZS468" s="16"/>
      <c r="DZT468" s="17"/>
      <c r="DZU468" s="18"/>
      <c r="EAD468" s="16"/>
      <c r="EAE468" s="17"/>
      <c r="EAF468" s="18"/>
      <c r="EAO468" s="16"/>
      <c r="EAP468" s="17"/>
      <c r="EAQ468" s="18"/>
      <c r="EAZ468" s="16"/>
      <c r="EBA468" s="17"/>
      <c r="EBB468" s="18"/>
      <c r="EBK468" s="16"/>
      <c r="EBL468" s="17"/>
      <c r="EBM468" s="18"/>
      <c r="EBV468" s="16"/>
      <c r="EBW468" s="17"/>
      <c r="EBX468" s="18"/>
      <c r="ECG468" s="16"/>
      <c r="ECH468" s="17"/>
      <c r="ECI468" s="18"/>
      <c r="ECR468" s="16"/>
      <c r="ECS468" s="17"/>
      <c r="ECT468" s="18"/>
      <c r="EDC468" s="16"/>
      <c r="EDD468" s="17"/>
      <c r="EDE468" s="18"/>
      <c r="EDN468" s="16"/>
      <c r="EDO468" s="17"/>
      <c r="EDP468" s="18"/>
      <c r="EDY468" s="16"/>
      <c r="EDZ468" s="17"/>
      <c r="EEA468" s="18"/>
      <c r="EEJ468" s="16"/>
      <c r="EEK468" s="17"/>
      <c r="EEL468" s="18"/>
      <c r="EEU468" s="16"/>
      <c r="EEV468" s="17"/>
      <c r="EEW468" s="18"/>
      <c r="EFF468" s="16"/>
      <c r="EFG468" s="17"/>
      <c r="EFH468" s="18"/>
      <c r="EFQ468" s="16"/>
      <c r="EFR468" s="17"/>
      <c r="EFS468" s="18"/>
      <c r="EGB468" s="16"/>
      <c r="EGC468" s="17"/>
      <c r="EGD468" s="18"/>
      <c r="EGM468" s="16"/>
      <c r="EGN468" s="17"/>
      <c r="EGO468" s="18"/>
      <c r="EGX468" s="16"/>
      <c r="EGY468" s="17"/>
      <c r="EGZ468" s="18"/>
      <c r="EHI468" s="16"/>
      <c r="EHJ468" s="17"/>
      <c r="EHK468" s="18"/>
      <c r="EHT468" s="16"/>
      <c r="EHU468" s="17"/>
      <c r="EHV468" s="18"/>
      <c r="EIE468" s="16"/>
      <c r="EIF468" s="17"/>
      <c r="EIG468" s="18"/>
      <c r="EIP468" s="16"/>
      <c r="EIQ468" s="17"/>
      <c r="EIR468" s="18"/>
      <c r="EJA468" s="16"/>
      <c r="EJB468" s="17"/>
      <c r="EJC468" s="18"/>
      <c r="EJL468" s="16"/>
      <c r="EJM468" s="17"/>
      <c r="EJN468" s="18"/>
      <c r="EJW468" s="16"/>
      <c r="EJX468" s="17"/>
      <c r="EJY468" s="18"/>
      <c r="EKH468" s="16"/>
      <c r="EKI468" s="17"/>
      <c r="EKJ468" s="18"/>
      <c r="EKS468" s="16"/>
      <c r="EKT468" s="17"/>
      <c r="EKU468" s="18"/>
      <c r="ELD468" s="16"/>
      <c r="ELE468" s="17"/>
      <c r="ELF468" s="18"/>
      <c r="ELO468" s="16"/>
      <c r="ELP468" s="17"/>
      <c r="ELQ468" s="18"/>
      <c r="ELZ468" s="16"/>
      <c r="EMA468" s="17"/>
      <c r="EMB468" s="18"/>
      <c r="EMK468" s="16"/>
      <c r="EML468" s="17"/>
      <c r="EMM468" s="18"/>
      <c r="EMV468" s="16"/>
      <c r="EMW468" s="17"/>
      <c r="EMX468" s="18"/>
      <c r="ENG468" s="16"/>
      <c r="ENH468" s="17"/>
      <c r="ENI468" s="18"/>
      <c r="ENR468" s="16"/>
      <c r="ENS468" s="17"/>
      <c r="ENT468" s="18"/>
      <c r="EOC468" s="16"/>
      <c r="EOD468" s="17"/>
      <c r="EOE468" s="18"/>
      <c r="EON468" s="16"/>
      <c r="EOO468" s="17"/>
      <c r="EOP468" s="18"/>
      <c r="EOY468" s="16"/>
      <c r="EOZ468" s="17"/>
      <c r="EPA468" s="18"/>
      <c r="EPJ468" s="16"/>
      <c r="EPK468" s="17"/>
      <c r="EPL468" s="18"/>
      <c r="EPU468" s="16"/>
      <c r="EPV468" s="17"/>
      <c r="EPW468" s="18"/>
      <c r="EQF468" s="16"/>
      <c r="EQG468" s="17"/>
      <c r="EQH468" s="18"/>
      <c r="EQQ468" s="16"/>
      <c r="EQR468" s="17"/>
      <c r="EQS468" s="18"/>
      <c r="ERB468" s="16"/>
      <c r="ERC468" s="17"/>
      <c r="ERD468" s="18"/>
      <c r="ERM468" s="16"/>
      <c r="ERN468" s="17"/>
      <c r="ERO468" s="18"/>
      <c r="ERX468" s="16"/>
      <c r="ERY468" s="17"/>
      <c r="ERZ468" s="18"/>
      <c r="ESI468" s="16"/>
      <c r="ESJ468" s="17"/>
      <c r="ESK468" s="18"/>
      <c r="EST468" s="16"/>
      <c r="ESU468" s="17"/>
      <c r="ESV468" s="18"/>
      <c r="ETE468" s="16"/>
      <c r="ETF468" s="17"/>
      <c r="ETG468" s="18"/>
      <c r="ETP468" s="16"/>
      <c r="ETQ468" s="17"/>
      <c r="ETR468" s="18"/>
      <c r="EUA468" s="16"/>
      <c r="EUB468" s="17"/>
      <c r="EUC468" s="18"/>
      <c r="EUL468" s="16"/>
      <c r="EUM468" s="17"/>
      <c r="EUN468" s="18"/>
      <c r="EUW468" s="16"/>
      <c r="EUX468" s="17"/>
      <c r="EUY468" s="18"/>
      <c r="EVH468" s="16"/>
      <c r="EVI468" s="17"/>
      <c r="EVJ468" s="18"/>
      <c r="EVS468" s="16"/>
      <c r="EVT468" s="17"/>
      <c r="EVU468" s="18"/>
      <c r="EWD468" s="16"/>
      <c r="EWE468" s="17"/>
      <c r="EWF468" s="18"/>
      <c r="EWO468" s="16"/>
      <c r="EWP468" s="17"/>
      <c r="EWQ468" s="18"/>
      <c r="EWZ468" s="16"/>
      <c r="EXA468" s="17"/>
      <c r="EXB468" s="18"/>
      <c r="EXK468" s="16"/>
      <c r="EXL468" s="17"/>
      <c r="EXM468" s="18"/>
      <c r="EXV468" s="16"/>
      <c r="EXW468" s="17"/>
      <c r="EXX468" s="18"/>
      <c r="EYG468" s="16"/>
      <c r="EYH468" s="17"/>
      <c r="EYI468" s="18"/>
      <c r="EYR468" s="16"/>
      <c r="EYS468" s="17"/>
      <c r="EYT468" s="18"/>
      <c r="EZC468" s="16"/>
      <c r="EZD468" s="17"/>
      <c r="EZE468" s="18"/>
      <c r="EZN468" s="16"/>
      <c r="EZO468" s="17"/>
      <c r="EZP468" s="18"/>
      <c r="EZY468" s="16"/>
      <c r="EZZ468" s="17"/>
      <c r="FAA468" s="18"/>
      <c r="FAJ468" s="16"/>
      <c r="FAK468" s="17"/>
      <c r="FAL468" s="18"/>
      <c r="FAU468" s="16"/>
      <c r="FAV468" s="17"/>
      <c r="FAW468" s="18"/>
      <c r="FBF468" s="16"/>
      <c r="FBG468" s="17"/>
      <c r="FBH468" s="18"/>
      <c r="FBQ468" s="16"/>
      <c r="FBR468" s="17"/>
      <c r="FBS468" s="18"/>
      <c r="FCB468" s="16"/>
      <c r="FCC468" s="17"/>
      <c r="FCD468" s="18"/>
      <c r="FCM468" s="16"/>
      <c r="FCN468" s="17"/>
      <c r="FCO468" s="18"/>
      <c r="FCX468" s="16"/>
      <c r="FCY468" s="17"/>
      <c r="FCZ468" s="18"/>
      <c r="FDI468" s="16"/>
      <c r="FDJ468" s="17"/>
      <c r="FDK468" s="18"/>
      <c r="FDT468" s="16"/>
      <c r="FDU468" s="17"/>
      <c r="FDV468" s="18"/>
      <c r="FEE468" s="16"/>
      <c r="FEF468" s="17"/>
      <c r="FEG468" s="18"/>
      <c r="FEP468" s="16"/>
      <c r="FEQ468" s="17"/>
      <c r="FER468" s="18"/>
      <c r="FFA468" s="16"/>
      <c r="FFB468" s="17"/>
      <c r="FFC468" s="18"/>
      <c r="FFL468" s="16"/>
      <c r="FFM468" s="17"/>
      <c r="FFN468" s="18"/>
      <c r="FFW468" s="16"/>
      <c r="FFX468" s="17"/>
      <c r="FFY468" s="18"/>
      <c r="FGH468" s="16"/>
      <c r="FGI468" s="17"/>
      <c r="FGJ468" s="18"/>
      <c r="FGS468" s="16"/>
      <c r="FGT468" s="17"/>
      <c r="FGU468" s="18"/>
      <c r="FHD468" s="16"/>
      <c r="FHE468" s="17"/>
      <c r="FHF468" s="18"/>
      <c r="FHO468" s="16"/>
      <c r="FHP468" s="17"/>
      <c r="FHQ468" s="18"/>
      <c r="FHZ468" s="16"/>
      <c r="FIA468" s="17"/>
      <c r="FIB468" s="18"/>
      <c r="FIK468" s="16"/>
      <c r="FIL468" s="17"/>
      <c r="FIM468" s="18"/>
      <c r="FIV468" s="16"/>
      <c r="FIW468" s="17"/>
      <c r="FIX468" s="18"/>
      <c r="FJG468" s="16"/>
      <c r="FJH468" s="17"/>
      <c r="FJI468" s="18"/>
      <c r="FJR468" s="16"/>
      <c r="FJS468" s="17"/>
      <c r="FJT468" s="18"/>
      <c r="FKC468" s="16"/>
      <c r="FKD468" s="17"/>
      <c r="FKE468" s="18"/>
      <c r="FKN468" s="16"/>
      <c r="FKO468" s="17"/>
      <c r="FKP468" s="18"/>
      <c r="FKY468" s="16"/>
      <c r="FKZ468" s="17"/>
      <c r="FLA468" s="18"/>
      <c r="FLJ468" s="16"/>
      <c r="FLK468" s="17"/>
      <c r="FLL468" s="18"/>
      <c r="FLU468" s="16"/>
      <c r="FLV468" s="17"/>
      <c r="FLW468" s="18"/>
      <c r="FMF468" s="16"/>
      <c r="FMG468" s="17"/>
      <c r="FMH468" s="18"/>
      <c r="FMQ468" s="16"/>
      <c r="FMR468" s="17"/>
      <c r="FMS468" s="18"/>
      <c r="FNB468" s="16"/>
      <c r="FNC468" s="17"/>
      <c r="FND468" s="18"/>
      <c r="FNM468" s="16"/>
      <c r="FNN468" s="17"/>
      <c r="FNO468" s="18"/>
      <c r="FNX468" s="16"/>
      <c r="FNY468" s="17"/>
      <c r="FNZ468" s="18"/>
      <c r="FOI468" s="16"/>
      <c r="FOJ468" s="17"/>
      <c r="FOK468" s="18"/>
      <c r="FOT468" s="16"/>
      <c r="FOU468" s="17"/>
      <c r="FOV468" s="18"/>
      <c r="FPE468" s="16"/>
      <c r="FPF468" s="17"/>
      <c r="FPG468" s="18"/>
      <c r="FPP468" s="16"/>
      <c r="FPQ468" s="17"/>
      <c r="FPR468" s="18"/>
      <c r="FQA468" s="16"/>
      <c r="FQB468" s="17"/>
      <c r="FQC468" s="18"/>
      <c r="FQL468" s="16"/>
      <c r="FQM468" s="17"/>
      <c r="FQN468" s="18"/>
      <c r="FQW468" s="16"/>
      <c r="FQX468" s="17"/>
      <c r="FQY468" s="18"/>
      <c r="FRH468" s="16"/>
      <c r="FRI468" s="17"/>
      <c r="FRJ468" s="18"/>
      <c r="FRS468" s="16"/>
      <c r="FRT468" s="17"/>
      <c r="FRU468" s="18"/>
      <c r="FSD468" s="16"/>
      <c r="FSE468" s="17"/>
      <c r="FSF468" s="18"/>
      <c r="FSO468" s="16"/>
      <c r="FSP468" s="17"/>
      <c r="FSQ468" s="18"/>
      <c r="FSZ468" s="16"/>
      <c r="FTA468" s="17"/>
      <c r="FTB468" s="18"/>
      <c r="FTK468" s="16"/>
      <c r="FTL468" s="17"/>
      <c r="FTM468" s="18"/>
      <c r="FTV468" s="16"/>
      <c r="FTW468" s="17"/>
      <c r="FTX468" s="18"/>
      <c r="FUG468" s="16"/>
      <c r="FUH468" s="17"/>
      <c r="FUI468" s="18"/>
      <c r="FUR468" s="16"/>
      <c r="FUS468" s="17"/>
      <c r="FUT468" s="18"/>
      <c r="FVC468" s="16"/>
      <c r="FVD468" s="17"/>
      <c r="FVE468" s="18"/>
      <c r="FVN468" s="16"/>
      <c r="FVO468" s="17"/>
      <c r="FVP468" s="18"/>
      <c r="FVY468" s="16"/>
      <c r="FVZ468" s="17"/>
      <c r="FWA468" s="18"/>
      <c r="FWJ468" s="16"/>
      <c r="FWK468" s="17"/>
      <c r="FWL468" s="18"/>
      <c r="FWU468" s="16"/>
      <c r="FWV468" s="17"/>
      <c r="FWW468" s="18"/>
      <c r="FXF468" s="16"/>
      <c r="FXG468" s="17"/>
      <c r="FXH468" s="18"/>
      <c r="FXQ468" s="16"/>
      <c r="FXR468" s="17"/>
      <c r="FXS468" s="18"/>
      <c r="FYB468" s="16"/>
      <c r="FYC468" s="17"/>
      <c r="FYD468" s="18"/>
      <c r="FYM468" s="16"/>
      <c r="FYN468" s="17"/>
      <c r="FYO468" s="18"/>
      <c r="FYX468" s="16"/>
      <c r="FYY468" s="17"/>
      <c r="FYZ468" s="18"/>
      <c r="FZI468" s="16"/>
      <c r="FZJ468" s="17"/>
      <c r="FZK468" s="18"/>
      <c r="FZT468" s="16"/>
      <c r="FZU468" s="17"/>
      <c r="FZV468" s="18"/>
      <c r="GAE468" s="16"/>
      <c r="GAF468" s="17"/>
      <c r="GAG468" s="18"/>
      <c r="GAP468" s="16"/>
      <c r="GAQ468" s="17"/>
      <c r="GAR468" s="18"/>
      <c r="GBA468" s="16"/>
      <c r="GBB468" s="17"/>
      <c r="GBC468" s="18"/>
      <c r="GBL468" s="16"/>
      <c r="GBM468" s="17"/>
      <c r="GBN468" s="18"/>
      <c r="GBW468" s="16"/>
      <c r="GBX468" s="17"/>
      <c r="GBY468" s="18"/>
      <c r="GCH468" s="16"/>
      <c r="GCI468" s="17"/>
      <c r="GCJ468" s="18"/>
      <c r="GCS468" s="16"/>
      <c r="GCT468" s="17"/>
      <c r="GCU468" s="18"/>
      <c r="GDD468" s="16"/>
      <c r="GDE468" s="17"/>
      <c r="GDF468" s="18"/>
      <c r="GDO468" s="16"/>
      <c r="GDP468" s="17"/>
      <c r="GDQ468" s="18"/>
      <c r="GDZ468" s="16"/>
      <c r="GEA468" s="17"/>
      <c r="GEB468" s="18"/>
      <c r="GEK468" s="16"/>
      <c r="GEL468" s="17"/>
      <c r="GEM468" s="18"/>
      <c r="GEV468" s="16"/>
      <c r="GEW468" s="17"/>
      <c r="GEX468" s="18"/>
      <c r="GFG468" s="16"/>
      <c r="GFH468" s="17"/>
      <c r="GFI468" s="18"/>
      <c r="GFR468" s="16"/>
      <c r="GFS468" s="17"/>
      <c r="GFT468" s="18"/>
      <c r="GGC468" s="16"/>
      <c r="GGD468" s="17"/>
      <c r="GGE468" s="18"/>
      <c r="GGN468" s="16"/>
      <c r="GGO468" s="17"/>
      <c r="GGP468" s="18"/>
      <c r="GGY468" s="16"/>
      <c r="GGZ468" s="17"/>
      <c r="GHA468" s="18"/>
      <c r="GHJ468" s="16"/>
      <c r="GHK468" s="17"/>
      <c r="GHL468" s="18"/>
      <c r="GHU468" s="16"/>
      <c r="GHV468" s="17"/>
      <c r="GHW468" s="18"/>
      <c r="GIF468" s="16"/>
      <c r="GIG468" s="17"/>
      <c r="GIH468" s="18"/>
      <c r="GIQ468" s="16"/>
      <c r="GIR468" s="17"/>
      <c r="GIS468" s="18"/>
      <c r="GJB468" s="16"/>
      <c r="GJC468" s="17"/>
      <c r="GJD468" s="18"/>
      <c r="GJM468" s="16"/>
      <c r="GJN468" s="17"/>
      <c r="GJO468" s="18"/>
      <c r="GJX468" s="16"/>
      <c r="GJY468" s="17"/>
      <c r="GJZ468" s="18"/>
      <c r="GKI468" s="16"/>
      <c r="GKJ468" s="17"/>
      <c r="GKK468" s="18"/>
      <c r="GKT468" s="16"/>
      <c r="GKU468" s="17"/>
      <c r="GKV468" s="18"/>
      <c r="GLE468" s="16"/>
      <c r="GLF468" s="17"/>
      <c r="GLG468" s="18"/>
      <c r="GLP468" s="16"/>
      <c r="GLQ468" s="17"/>
      <c r="GLR468" s="18"/>
      <c r="GMA468" s="16"/>
      <c r="GMB468" s="17"/>
      <c r="GMC468" s="18"/>
      <c r="GML468" s="16"/>
      <c r="GMM468" s="17"/>
      <c r="GMN468" s="18"/>
      <c r="GMW468" s="16"/>
      <c r="GMX468" s="17"/>
      <c r="GMY468" s="18"/>
      <c r="GNH468" s="16"/>
      <c r="GNI468" s="17"/>
      <c r="GNJ468" s="18"/>
      <c r="GNS468" s="16"/>
      <c r="GNT468" s="17"/>
      <c r="GNU468" s="18"/>
      <c r="GOD468" s="16"/>
      <c r="GOE468" s="17"/>
      <c r="GOF468" s="18"/>
      <c r="GOO468" s="16"/>
      <c r="GOP468" s="17"/>
      <c r="GOQ468" s="18"/>
      <c r="GOZ468" s="16"/>
      <c r="GPA468" s="17"/>
      <c r="GPB468" s="18"/>
      <c r="GPK468" s="16"/>
      <c r="GPL468" s="17"/>
      <c r="GPM468" s="18"/>
      <c r="GPV468" s="16"/>
      <c r="GPW468" s="17"/>
      <c r="GPX468" s="18"/>
      <c r="GQG468" s="16"/>
      <c r="GQH468" s="17"/>
      <c r="GQI468" s="18"/>
      <c r="GQR468" s="16"/>
      <c r="GQS468" s="17"/>
      <c r="GQT468" s="18"/>
      <c r="GRC468" s="16"/>
      <c r="GRD468" s="17"/>
      <c r="GRE468" s="18"/>
      <c r="GRN468" s="16"/>
      <c r="GRO468" s="17"/>
      <c r="GRP468" s="18"/>
      <c r="GRY468" s="16"/>
      <c r="GRZ468" s="17"/>
      <c r="GSA468" s="18"/>
      <c r="GSJ468" s="16"/>
      <c r="GSK468" s="17"/>
      <c r="GSL468" s="18"/>
      <c r="GSU468" s="16"/>
      <c r="GSV468" s="17"/>
      <c r="GSW468" s="18"/>
      <c r="GTF468" s="16"/>
      <c r="GTG468" s="17"/>
      <c r="GTH468" s="18"/>
      <c r="GTQ468" s="16"/>
      <c r="GTR468" s="17"/>
      <c r="GTS468" s="18"/>
      <c r="GUB468" s="16"/>
      <c r="GUC468" s="17"/>
      <c r="GUD468" s="18"/>
      <c r="GUM468" s="16"/>
      <c r="GUN468" s="17"/>
      <c r="GUO468" s="18"/>
      <c r="GUX468" s="16"/>
      <c r="GUY468" s="17"/>
      <c r="GUZ468" s="18"/>
      <c r="GVI468" s="16"/>
      <c r="GVJ468" s="17"/>
      <c r="GVK468" s="18"/>
      <c r="GVT468" s="16"/>
      <c r="GVU468" s="17"/>
      <c r="GVV468" s="18"/>
      <c r="GWE468" s="16"/>
      <c r="GWF468" s="17"/>
      <c r="GWG468" s="18"/>
      <c r="GWP468" s="16"/>
      <c r="GWQ468" s="17"/>
      <c r="GWR468" s="18"/>
      <c r="GXA468" s="16"/>
      <c r="GXB468" s="17"/>
      <c r="GXC468" s="18"/>
      <c r="GXL468" s="16"/>
      <c r="GXM468" s="17"/>
      <c r="GXN468" s="18"/>
      <c r="GXW468" s="16"/>
      <c r="GXX468" s="17"/>
      <c r="GXY468" s="18"/>
      <c r="GYH468" s="16"/>
      <c r="GYI468" s="17"/>
      <c r="GYJ468" s="18"/>
      <c r="GYS468" s="16"/>
      <c r="GYT468" s="17"/>
      <c r="GYU468" s="18"/>
      <c r="GZD468" s="16"/>
      <c r="GZE468" s="17"/>
      <c r="GZF468" s="18"/>
      <c r="GZO468" s="16"/>
      <c r="GZP468" s="17"/>
      <c r="GZQ468" s="18"/>
      <c r="GZZ468" s="16"/>
      <c r="HAA468" s="17"/>
      <c r="HAB468" s="18"/>
      <c r="HAK468" s="16"/>
      <c r="HAL468" s="17"/>
      <c r="HAM468" s="18"/>
      <c r="HAV468" s="16"/>
      <c r="HAW468" s="17"/>
      <c r="HAX468" s="18"/>
      <c r="HBG468" s="16"/>
      <c r="HBH468" s="17"/>
      <c r="HBI468" s="18"/>
      <c r="HBR468" s="16"/>
      <c r="HBS468" s="17"/>
      <c r="HBT468" s="18"/>
      <c r="HCC468" s="16"/>
      <c r="HCD468" s="17"/>
      <c r="HCE468" s="18"/>
      <c r="HCN468" s="16"/>
      <c r="HCO468" s="17"/>
      <c r="HCP468" s="18"/>
      <c r="HCY468" s="16"/>
      <c r="HCZ468" s="17"/>
      <c r="HDA468" s="18"/>
      <c r="HDJ468" s="16"/>
      <c r="HDK468" s="17"/>
      <c r="HDL468" s="18"/>
      <c r="HDU468" s="16"/>
      <c r="HDV468" s="17"/>
      <c r="HDW468" s="18"/>
      <c r="HEF468" s="16"/>
      <c r="HEG468" s="17"/>
      <c r="HEH468" s="18"/>
      <c r="HEQ468" s="16"/>
      <c r="HER468" s="17"/>
      <c r="HES468" s="18"/>
      <c r="HFB468" s="16"/>
      <c r="HFC468" s="17"/>
      <c r="HFD468" s="18"/>
      <c r="HFM468" s="16"/>
      <c r="HFN468" s="17"/>
      <c r="HFO468" s="18"/>
      <c r="HFX468" s="16"/>
      <c r="HFY468" s="17"/>
      <c r="HFZ468" s="18"/>
      <c r="HGI468" s="16"/>
      <c r="HGJ468" s="17"/>
      <c r="HGK468" s="18"/>
      <c r="HGT468" s="16"/>
      <c r="HGU468" s="17"/>
      <c r="HGV468" s="18"/>
      <c r="HHE468" s="16"/>
      <c r="HHF468" s="17"/>
      <c r="HHG468" s="18"/>
      <c r="HHP468" s="16"/>
      <c r="HHQ468" s="17"/>
      <c r="HHR468" s="18"/>
      <c r="HIA468" s="16"/>
      <c r="HIB468" s="17"/>
      <c r="HIC468" s="18"/>
      <c r="HIL468" s="16"/>
      <c r="HIM468" s="17"/>
      <c r="HIN468" s="18"/>
      <c r="HIW468" s="16"/>
      <c r="HIX468" s="17"/>
      <c r="HIY468" s="18"/>
      <c r="HJH468" s="16"/>
      <c r="HJI468" s="17"/>
      <c r="HJJ468" s="18"/>
      <c r="HJS468" s="16"/>
      <c r="HJT468" s="17"/>
      <c r="HJU468" s="18"/>
      <c r="HKD468" s="16"/>
      <c r="HKE468" s="17"/>
      <c r="HKF468" s="18"/>
      <c r="HKO468" s="16"/>
      <c r="HKP468" s="17"/>
      <c r="HKQ468" s="18"/>
      <c r="HKZ468" s="16"/>
      <c r="HLA468" s="17"/>
      <c r="HLB468" s="18"/>
      <c r="HLK468" s="16"/>
      <c r="HLL468" s="17"/>
      <c r="HLM468" s="18"/>
      <c r="HLV468" s="16"/>
      <c r="HLW468" s="17"/>
      <c r="HLX468" s="18"/>
      <c r="HMG468" s="16"/>
      <c r="HMH468" s="17"/>
      <c r="HMI468" s="18"/>
      <c r="HMR468" s="16"/>
      <c r="HMS468" s="17"/>
      <c r="HMT468" s="18"/>
      <c r="HNC468" s="16"/>
      <c r="HND468" s="17"/>
      <c r="HNE468" s="18"/>
      <c r="HNN468" s="16"/>
      <c r="HNO468" s="17"/>
      <c r="HNP468" s="18"/>
      <c r="HNY468" s="16"/>
      <c r="HNZ468" s="17"/>
      <c r="HOA468" s="18"/>
      <c r="HOJ468" s="16"/>
      <c r="HOK468" s="17"/>
      <c r="HOL468" s="18"/>
      <c r="HOU468" s="16"/>
      <c r="HOV468" s="17"/>
      <c r="HOW468" s="18"/>
      <c r="HPF468" s="16"/>
      <c r="HPG468" s="17"/>
      <c r="HPH468" s="18"/>
      <c r="HPQ468" s="16"/>
      <c r="HPR468" s="17"/>
      <c r="HPS468" s="18"/>
      <c r="HQB468" s="16"/>
      <c r="HQC468" s="17"/>
      <c r="HQD468" s="18"/>
      <c r="HQM468" s="16"/>
      <c r="HQN468" s="17"/>
      <c r="HQO468" s="18"/>
      <c r="HQX468" s="16"/>
      <c r="HQY468" s="17"/>
      <c r="HQZ468" s="18"/>
      <c r="HRI468" s="16"/>
      <c r="HRJ468" s="17"/>
      <c r="HRK468" s="18"/>
      <c r="HRT468" s="16"/>
      <c r="HRU468" s="17"/>
      <c r="HRV468" s="18"/>
      <c r="HSE468" s="16"/>
      <c r="HSF468" s="17"/>
      <c r="HSG468" s="18"/>
      <c r="HSP468" s="16"/>
      <c r="HSQ468" s="17"/>
      <c r="HSR468" s="18"/>
      <c r="HTA468" s="16"/>
      <c r="HTB468" s="17"/>
      <c r="HTC468" s="18"/>
      <c r="HTL468" s="16"/>
      <c r="HTM468" s="17"/>
      <c r="HTN468" s="18"/>
      <c r="HTW468" s="16"/>
      <c r="HTX468" s="17"/>
      <c r="HTY468" s="18"/>
      <c r="HUH468" s="16"/>
      <c r="HUI468" s="17"/>
      <c r="HUJ468" s="18"/>
      <c r="HUS468" s="16"/>
      <c r="HUT468" s="17"/>
      <c r="HUU468" s="18"/>
      <c r="HVD468" s="16"/>
      <c r="HVE468" s="17"/>
      <c r="HVF468" s="18"/>
      <c r="HVO468" s="16"/>
      <c r="HVP468" s="17"/>
      <c r="HVQ468" s="18"/>
      <c r="HVZ468" s="16"/>
      <c r="HWA468" s="17"/>
      <c r="HWB468" s="18"/>
      <c r="HWK468" s="16"/>
      <c r="HWL468" s="17"/>
      <c r="HWM468" s="18"/>
      <c r="HWV468" s="16"/>
      <c r="HWW468" s="17"/>
      <c r="HWX468" s="18"/>
      <c r="HXG468" s="16"/>
      <c r="HXH468" s="17"/>
      <c r="HXI468" s="18"/>
      <c r="HXR468" s="16"/>
      <c r="HXS468" s="17"/>
      <c r="HXT468" s="18"/>
      <c r="HYC468" s="16"/>
      <c r="HYD468" s="17"/>
      <c r="HYE468" s="18"/>
      <c r="HYN468" s="16"/>
      <c r="HYO468" s="17"/>
      <c r="HYP468" s="18"/>
      <c r="HYY468" s="16"/>
      <c r="HYZ468" s="17"/>
      <c r="HZA468" s="18"/>
      <c r="HZJ468" s="16"/>
      <c r="HZK468" s="17"/>
      <c r="HZL468" s="18"/>
      <c r="HZU468" s="16"/>
      <c r="HZV468" s="17"/>
      <c r="HZW468" s="18"/>
      <c r="IAF468" s="16"/>
      <c r="IAG468" s="17"/>
      <c r="IAH468" s="18"/>
      <c r="IAQ468" s="16"/>
      <c r="IAR468" s="17"/>
      <c r="IAS468" s="18"/>
      <c r="IBB468" s="16"/>
      <c r="IBC468" s="17"/>
      <c r="IBD468" s="18"/>
      <c r="IBM468" s="16"/>
      <c r="IBN468" s="17"/>
      <c r="IBO468" s="18"/>
      <c r="IBX468" s="16"/>
      <c r="IBY468" s="17"/>
      <c r="IBZ468" s="18"/>
      <c r="ICI468" s="16"/>
      <c r="ICJ468" s="17"/>
      <c r="ICK468" s="18"/>
      <c r="ICT468" s="16"/>
      <c r="ICU468" s="17"/>
      <c r="ICV468" s="18"/>
      <c r="IDE468" s="16"/>
      <c r="IDF468" s="17"/>
      <c r="IDG468" s="18"/>
      <c r="IDP468" s="16"/>
      <c r="IDQ468" s="17"/>
      <c r="IDR468" s="18"/>
      <c r="IEA468" s="16"/>
      <c r="IEB468" s="17"/>
      <c r="IEC468" s="18"/>
      <c r="IEL468" s="16"/>
      <c r="IEM468" s="17"/>
      <c r="IEN468" s="18"/>
      <c r="IEW468" s="16"/>
      <c r="IEX468" s="17"/>
      <c r="IEY468" s="18"/>
      <c r="IFH468" s="16"/>
      <c r="IFI468" s="17"/>
      <c r="IFJ468" s="18"/>
      <c r="IFS468" s="16"/>
      <c r="IFT468" s="17"/>
      <c r="IFU468" s="18"/>
      <c r="IGD468" s="16"/>
      <c r="IGE468" s="17"/>
      <c r="IGF468" s="18"/>
      <c r="IGO468" s="16"/>
      <c r="IGP468" s="17"/>
      <c r="IGQ468" s="18"/>
      <c r="IGZ468" s="16"/>
      <c r="IHA468" s="17"/>
      <c r="IHB468" s="18"/>
      <c r="IHK468" s="16"/>
      <c r="IHL468" s="17"/>
      <c r="IHM468" s="18"/>
      <c r="IHV468" s="16"/>
      <c r="IHW468" s="17"/>
      <c r="IHX468" s="18"/>
      <c r="IIG468" s="16"/>
      <c r="IIH468" s="17"/>
      <c r="III468" s="18"/>
      <c r="IIR468" s="16"/>
      <c r="IIS468" s="17"/>
      <c r="IIT468" s="18"/>
      <c r="IJC468" s="16"/>
      <c r="IJD468" s="17"/>
      <c r="IJE468" s="18"/>
      <c r="IJN468" s="16"/>
      <c r="IJO468" s="17"/>
      <c r="IJP468" s="18"/>
      <c r="IJY468" s="16"/>
      <c r="IJZ468" s="17"/>
      <c r="IKA468" s="18"/>
      <c r="IKJ468" s="16"/>
      <c r="IKK468" s="17"/>
      <c r="IKL468" s="18"/>
      <c r="IKU468" s="16"/>
      <c r="IKV468" s="17"/>
      <c r="IKW468" s="18"/>
      <c r="ILF468" s="16"/>
      <c r="ILG468" s="17"/>
      <c r="ILH468" s="18"/>
      <c r="ILQ468" s="16"/>
      <c r="ILR468" s="17"/>
      <c r="ILS468" s="18"/>
      <c r="IMB468" s="16"/>
      <c r="IMC468" s="17"/>
      <c r="IMD468" s="18"/>
      <c r="IMM468" s="16"/>
      <c r="IMN468" s="17"/>
      <c r="IMO468" s="18"/>
      <c r="IMX468" s="16"/>
      <c r="IMY468" s="17"/>
      <c r="IMZ468" s="18"/>
      <c r="INI468" s="16"/>
      <c r="INJ468" s="17"/>
      <c r="INK468" s="18"/>
      <c r="INT468" s="16"/>
      <c r="INU468" s="17"/>
      <c r="INV468" s="18"/>
      <c r="IOE468" s="16"/>
      <c r="IOF468" s="17"/>
      <c r="IOG468" s="18"/>
      <c r="IOP468" s="16"/>
      <c r="IOQ468" s="17"/>
      <c r="IOR468" s="18"/>
      <c r="IPA468" s="16"/>
      <c r="IPB468" s="17"/>
      <c r="IPC468" s="18"/>
      <c r="IPL468" s="16"/>
      <c r="IPM468" s="17"/>
      <c r="IPN468" s="18"/>
      <c r="IPW468" s="16"/>
      <c r="IPX468" s="17"/>
      <c r="IPY468" s="18"/>
      <c r="IQH468" s="16"/>
      <c r="IQI468" s="17"/>
      <c r="IQJ468" s="18"/>
      <c r="IQS468" s="16"/>
      <c r="IQT468" s="17"/>
      <c r="IQU468" s="18"/>
      <c r="IRD468" s="16"/>
      <c r="IRE468" s="17"/>
      <c r="IRF468" s="18"/>
      <c r="IRO468" s="16"/>
      <c r="IRP468" s="17"/>
      <c r="IRQ468" s="18"/>
      <c r="IRZ468" s="16"/>
      <c r="ISA468" s="17"/>
      <c r="ISB468" s="18"/>
      <c r="ISK468" s="16"/>
      <c r="ISL468" s="17"/>
      <c r="ISM468" s="18"/>
      <c r="ISV468" s="16"/>
      <c r="ISW468" s="17"/>
      <c r="ISX468" s="18"/>
      <c r="ITG468" s="16"/>
      <c r="ITH468" s="17"/>
      <c r="ITI468" s="18"/>
      <c r="ITR468" s="16"/>
      <c r="ITS468" s="17"/>
      <c r="ITT468" s="18"/>
      <c r="IUC468" s="16"/>
      <c r="IUD468" s="17"/>
      <c r="IUE468" s="18"/>
      <c r="IUN468" s="16"/>
      <c r="IUO468" s="17"/>
      <c r="IUP468" s="18"/>
      <c r="IUY468" s="16"/>
      <c r="IUZ468" s="17"/>
      <c r="IVA468" s="18"/>
      <c r="IVJ468" s="16"/>
      <c r="IVK468" s="17"/>
      <c r="IVL468" s="18"/>
      <c r="IVU468" s="16"/>
      <c r="IVV468" s="17"/>
      <c r="IVW468" s="18"/>
      <c r="IWF468" s="16"/>
      <c r="IWG468" s="17"/>
      <c r="IWH468" s="18"/>
      <c r="IWQ468" s="16"/>
      <c r="IWR468" s="17"/>
      <c r="IWS468" s="18"/>
      <c r="IXB468" s="16"/>
      <c r="IXC468" s="17"/>
      <c r="IXD468" s="18"/>
      <c r="IXM468" s="16"/>
      <c r="IXN468" s="17"/>
      <c r="IXO468" s="18"/>
      <c r="IXX468" s="16"/>
      <c r="IXY468" s="17"/>
      <c r="IXZ468" s="18"/>
      <c r="IYI468" s="16"/>
      <c r="IYJ468" s="17"/>
      <c r="IYK468" s="18"/>
      <c r="IYT468" s="16"/>
      <c r="IYU468" s="17"/>
      <c r="IYV468" s="18"/>
      <c r="IZE468" s="16"/>
      <c r="IZF468" s="17"/>
      <c r="IZG468" s="18"/>
      <c r="IZP468" s="16"/>
      <c r="IZQ468" s="17"/>
      <c r="IZR468" s="18"/>
      <c r="JAA468" s="16"/>
      <c r="JAB468" s="17"/>
      <c r="JAC468" s="18"/>
      <c r="JAL468" s="16"/>
      <c r="JAM468" s="17"/>
      <c r="JAN468" s="18"/>
      <c r="JAW468" s="16"/>
      <c r="JAX468" s="17"/>
      <c r="JAY468" s="18"/>
      <c r="JBH468" s="16"/>
      <c r="JBI468" s="17"/>
      <c r="JBJ468" s="18"/>
      <c r="JBS468" s="16"/>
      <c r="JBT468" s="17"/>
      <c r="JBU468" s="18"/>
      <c r="JCD468" s="16"/>
      <c r="JCE468" s="17"/>
      <c r="JCF468" s="18"/>
      <c r="JCO468" s="16"/>
      <c r="JCP468" s="17"/>
      <c r="JCQ468" s="18"/>
      <c r="JCZ468" s="16"/>
      <c r="JDA468" s="17"/>
      <c r="JDB468" s="18"/>
      <c r="JDK468" s="16"/>
      <c r="JDL468" s="17"/>
      <c r="JDM468" s="18"/>
      <c r="JDV468" s="16"/>
      <c r="JDW468" s="17"/>
      <c r="JDX468" s="18"/>
      <c r="JEG468" s="16"/>
      <c r="JEH468" s="17"/>
      <c r="JEI468" s="18"/>
      <c r="JER468" s="16"/>
      <c r="JES468" s="17"/>
      <c r="JET468" s="18"/>
      <c r="JFC468" s="16"/>
      <c r="JFD468" s="17"/>
      <c r="JFE468" s="18"/>
      <c r="JFN468" s="16"/>
      <c r="JFO468" s="17"/>
      <c r="JFP468" s="18"/>
      <c r="JFY468" s="16"/>
      <c r="JFZ468" s="17"/>
      <c r="JGA468" s="18"/>
      <c r="JGJ468" s="16"/>
      <c r="JGK468" s="17"/>
      <c r="JGL468" s="18"/>
      <c r="JGU468" s="16"/>
      <c r="JGV468" s="17"/>
      <c r="JGW468" s="18"/>
      <c r="JHF468" s="16"/>
      <c r="JHG468" s="17"/>
      <c r="JHH468" s="18"/>
      <c r="JHQ468" s="16"/>
      <c r="JHR468" s="17"/>
      <c r="JHS468" s="18"/>
      <c r="JIB468" s="16"/>
      <c r="JIC468" s="17"/>
      <c r="JID468" s="18"/>
      <c r="JIM468" s="16"/>
      <c r="JIN468" s="17"/>
      <c r="JIO468" s="18"/>
      <c r="JIX468" s="16"/>
      <c r="JIY468" s="17"/>
      <c r="JIZ468" s="18"/>
      <c r="JJI468" s="16"/>
      <c r="JJJ468" s="17"/>
      <c r="JJK468" s="18"/>
      <c r="JJT468" s="16"/>
      <c r="JJU468" s="17"/>
      <c r="JJV468" s="18"/>
      <c r="JKE468" s="16"/>
      <c r="JKF468" s="17"/>
      <c r="JKG468" s="18"/>
      <c r="JKP468" s="16"/>
      <c r="JKQ468" s="17"/>
      <c r="JKR468" s="18"/>
      <c r="JLA468" s="16"/>
      <c r="JLB468" s="17"/>
      <c r="JLC468" s="18"/>
      <c r="JLL468" s="16"/>
      <c r="JLM468" s="17"/>
      <c r="JLN468" s="18"/>
      <c r="JLW468" s="16"/>
      <c r="JLX468" s="17"/>
      <c r="JLY468" s="18"/>
      <c r="JMH468" s="16"/>
      <c r="JMI468" s="17"/>
      <c r="JMJ468" s="18"/>
      <c r="JMS468" s="16"/>
      <c r="JMT468" s="17"/>
      <c r="JMU468" s="18"/>
      <c r="JND468" s="16"/>
      <c r="JNE468" s="17"/>
      <c r="JNF468" s="18"/>
      <c r="JNO468" s="16"/>
      <c r="JNP468" s="17"/>
      <c r="JNQ468" s="18"/>
      <c r="JNZ468" s="16"/>
      <c r="JOA468" s="17"/>
      <c r="JOB468" s="18"/>
      <c r="JOK468" s="16"/>
      <c r="JOL468" s="17"/>
      <c r="JOM468" s="18"/>
      <c r="JOV468" s="16"/>
      <c r="JOW468" s="17"/>
      <c r="JOX468" s="18"/>
      <c r="JPG468" s="16"/>
      <c r="JPH468" s="17"/>
      <c r="JPI468" s="18"/>
      <c r="JPR468" s="16"/>
      <c r="JPS468" s="17"/>
      <c r="JPT468" s="18"/>
      <c r="JQC468" s="16"/>
      <c r="JQD468" s="17"/>
      <c r="JQE468" s="18"/>
      <c r="JQN468" s="16"/>
      <c r="JQO468" s="17"/>
      <c r="JQP468" s="18"/>
      <c r="JQY468" s="16"/>
      <c r="JQZ468" s="17"/>
      <c r="JRA468" s="18"/>
      <c r="JRJ468" s="16"/>
      <c r="JRK468" s="17"/>
      <c r="JRL468" s="18"/>
      <c r="JRU468" s="16"/>
      <c r="JRV468" s="17"/>
      <c r="JRW468" s="18"/>
      <c r="JSF468" s="16"/>
      <c r="JSG468" s="17"/>
      <c r="JSH468" s="18"/>
      <c r="JSQ468" s="16"/>
      <c r="JSR468" s="17"/>
      <c r="JSS468" s="18"/>
      <c r="JTB468" s="16"/>
      <c r="JTC468" s="17"/>
      <c r="JTD468" s="18"/>
      <c r="JTM468" s="16"/>
      <c r="JTN468" s="17"/>
      <c r="JTO468" s="18"/>
      <c r="JTX468" s="16"/>
      <c r="JTY468" s="17"/>
      <c r="JTZ468" s="18"/>
      <c r="JUI468" s="16"/>
      <c r="JUJ468" s="17"/>
      <c r="JUK468" s="18"/>
      <c r="JUT468" s="16"/>
      <c r="JUU468" s="17"/>
      <c r="JUV468" s="18"/>
      <c r="JVE468" s="16"/>
      <c r="JVF468" s="17"/>
      <c r="JVG468" s="18"/>
      <c r="JVP468" s="16"/>
      <c r="JVQ468" s="17"/>
      <c r="JVR468" s="18"/>
      <c r="JWA468" s="16"/>
      <c r="JWB468" s="17"/>
      <c r="JWC468" s="18"/>
      <c r="JWL468" s="16"/>
      <c r="JWM468" s="17"/>
      <c r="JWN468" s="18"/>
      <c r="JWW468" s="16"/>
      <c r="JWX468" s="17"/>
      <c r="JWY468" s="18"/>
      <c r="JXH468" s="16"/>
      <c r="JXI468" s="17"/>
      <c r="JXJ468" s="18"/>
      <c r="JXS468" s="16"/>
      <c r="JXT468" s="17"/>
      <c r="JXU468" s="18"/>
      <c r="JYD468" s="16"/>
      <c r="JYE468" s="17"/>
      <c r="JYF468" s="18"/>
      <c r="JYO468" s="16"/>
      <c r="JYP468" s="17"/>
      <c r="JYQ468" s="18"/>
      <c r="JYZ468" s="16"/>
      <c r="JZA468" s="17"/>
      <c r="JZB468" s="18"/>
      <c r="JZK468" s="16"/>
      <c r="JZL468" s="17"/>
      <c r="JZM468" s="18"/>
      <c r="JZV468" s="16"/>
      <c r="JZW468" s="17"/>
      <c r="JZX468" s="18"/>
      <c r="KAG468" s="16"/>
      <c r="KAH468" s="17"/>
      <c r="KAI468" s="18"/>
      <c r="KAR468" s="16"/>
      <c r="KAS468" s="17"/>
      <c r="KAT468" s="18"/>
      <c r="KBC468" s="16"/>
      <c r="KBD468" s="17"/>
      <c r="KBE468" s="18"/>
      <c r="KBN468" s="16"/>
      <c r="KBO468" s="17"/>
      <c r="KBP468" s="18"/>
      <c r="KBY468" s="16"/>
      <c r="KBZ468" s="17"/>
      <c r="KCA468" s="18"/>
      <c r="KCJ468" s="16"/>
      <c r="KCK468" s="17"/>
      <c r="KCL468" s="18"/>
      <c r="KCU468" s="16"/>
      <c r="KCV468" s="17"/>
      <c r="KCW468" s="18"/>
      <c r="KDF468" s="16"/>
      <c r="KDG468" s="17"/>
      <c r="KDH468" s="18"/>
      <c r="KDQ468" s="16"/>
      <c r="KDR468" s="17"/>
      <c r="KDS468" s="18"/>
      <c r="KEB468" s="16"/>
      <c r="KEC468" s="17"/>
      <c r="KED468" s="18"/>
      <c r="KEM468" s="16"/>
      <c r="KEN468" s="17"/>
      <c r="KEO468" s="18"/>
      <c r="KEX468" s="16"/>
      <c r="KEY468" s="17"/>
      <c r="KEZ468" s="18"/>
      <c r="KFI468" s="16"/>
      <c r="KFJ468" s="17"/>
      <c r="KFK468" s="18"/>
      <c r="KFT468" s="16"/>
      <c r="KFU468" s="17"/>
      <c r="KFV468" s="18"/>
      <c r="KGE468" s="16"/>
      <c r="KGF468" s="17"/>
      <c r="KGG468" s="18"/>
      <c r="KGP468" s="16"/>
      <c r="KGQ468" s="17"/>
      <c r="KGR468" s="18"/>
      <c r="KHA468" s="16"/>
      <c r="KHB468" s="17"/>
      <c r="KHC468" s="18"/>
      <c r="KHL468" s="16"/>
      <c r="KHM468" s="17"/>
      <c r="KHN468" s="18"/>
      <c r="KHW468" s="16"/>
      <c r="KHX468" s="17"/>
      <c r="KHY468" s="18"/>
      <c r="KIH468" s="16"/>
      <c r="KII468" s="17"/>
      <c r="KIJ468" s="18"/>
      <c r="KIS468" s="16"/>
      <c r="KIT468" s="17"/>
      <c r="KIU468" s="18"/>
      <c r="KJD468" s="16"/>
      <c r="KJE468" s="17"/>
      <c r="KJF468" s="18"/>
      <c r="KJO468" s="16"/>
      <c r="KJP468" s="17"/>
      <c r="KJQ468" s="18"/>
      <c r="KJZ468" s="16"/>
      <c r="KKA468" s="17"/>
      <c r="KKB468" s="18"/>
      <c r="KKK468" s="16"/>
      <c r="KKL468" s="17"/>
      <c r="KKM468" s="18"/>
      <c r="KKV468" s="16"/>
      <c r="KKW468" s="17"/>
      <c r="KKX468" s="18"/>
      <c r="KLG468" s="16"/>
      <c r="KLH468" s="17"/>
      <c r="KLI468" s="18"/>
      <c r="KLR468" s="16"/>
      <c r="KLS468" s="17"/>
      <c r="KLT468" s="18"/>
      <c r="KMC468" s="16"/>
      <c r="KMD468" s="17"/>
      <c r="KME468" s="18"/>
      <c r="KMN468" s="16"/>
      <c r="KMO468" s="17"/>
      <c r="KMP468" s="18"/>
      <c r="KMY468" s="16"/>
      <c r="KMZ468" s="17"/>
      <c r="KNA468" s="18"/>
      <c r="KNJ468" s="16"/>
      <c r="KNK468" s="17"/>
      <c r="KNL468" s="18"/>
      <c r="KNU468" s="16"/>
      <c r="KNV468" s="17"/>
      <c r="KNW468" s="18"/>
      <c r="KOF468" s="16"/>
      <c r="KOG468" s="17"/>
      <c r="KOH468" s="18"/>
      <c r="KOQ468" s="16"/>
      <c r="KOR468" s="17"/>
      <c r="KOS468" s="18"/>
      <c r="KPB468" s="16"/>
      <c r="KPC468" s="17"/>
      <c r="KPD468" s="18"/>
      <c r="KPM468" s="16"/>
      <c r="KPN468" s="17"/>
      <c r="KPO468" s="18"/>
      <c r="KPX468" s="16"/>
      <c r="KPY468" s="17"/>
      <c r="KPZ468" s="18"/>
      <c r="KQI468" s="16"/>
      <c r="KQJ468" s="17"/>
      <c r="KQK468" s="18"/>
      <c r="KQT468" s="16"/>
      <c r="KQU468" s="17"/>
      <c r="KQV468" s="18"/>
      <c r="KRE468" s="16"/>
      <c r="KRF468" s="17"/>
      <c r="KRG468" s="18"/>
      <c r="KRP468" s="16"/>
      <c r="KRQ468" s="17"/>
      <c r="KRR468" s="18"/>
      <c r="KSA468" s="16"/>
      <c r="KSB468" s="17"/>
      <c r="KSC468" s="18"/>
      <c r="KSL468" s="16"/>
      <c r="KSM468" s="17"/>
      <c r="KSN468" s="18"/>
      <c r="KSW468" s="16"/>
      <c r="KSX468" s="17"/>
      <c r="KSY468" s="18"/>
      <c r="KTH468" s="16"/>
      <c r="KTI468" s="17"/>
      <c r="KTJ468" s="18"/>
      <c r="KTS468" s="16"/>
      <c r="KTT468" s="17"/>
      <c r="KTU468" s="18"/>
      <c r="KUD468" s="16"/>
      <c r="KUE468" s="17"/>
      <c r="KUF468" s="18"/>
      <c r="KUO468" s="16"/>
      <c r="KUP468" s="17"/>
      <c r="KUQ468" s="18"/>
      <c r="KUZ468" s="16"/>
      <c r="KVA468" s="17"/>
      <c r="KVB468" s="18"/>
      <c r="KVK468" s="16"/>
      <c r="KVL468" s="17"/>
      <c r="KVM468" s="18"/>
      <c r="KVV468" s="16"/>
      <c r="KVW468" s="17"/>
      <c r="KVX468" s="18"/>
      <c r="KWG468" s="16"/>
      <c r="KWH468" s="17"/>
      <c r="KWI468" s="18"/>
      <c r="KWR468" s="16"/>
      <c r="KWS468" s="17"/>
      <c r="KWT468" s="18"/>
      <c r="KXC468" s="16"/>
      <c r="KXD468" s="17"/>
      <c r="KXE468" s="18"/>
      <c r="KXN468" s="16"/>
      <c r="KXO468" s="17"/>
      <c r="KXP468" s="18"/>
      <c r="KXY468" s="16"/>
      <c r="KXZ468" s="17"/>
      <c r="KYA468" s="18"/>
      <c r="KYJ468" s="16"/>
      <c r="KYK468" s="17"/>
      <c r="KYL468" s="18"/>
      <c r="KYU468" s="16"/>
      <c r="KYV468" s="17"/>
      <c r="KYW468" s="18"/>
      <c r="KZF468" s="16"/>
      <c r="KZG468" s="17"/>
      <c r="KZH468" s="18"/>
      <c r="KZQ468" s="16"/>
      <c r="KZR468" s="17"/>
      <c r="KZS468" s="18"/>
      <c r="LAB468" s="16"/>
      <c r="LAC468" s="17"/>
      <c r="LAD468" s="18"/>
      <c r="LAM468" s="16"/>
      <c r="LAN468" s="17"/>
      <c r="LAO468" s="18"/>
      <c r="LAX468" s="16"/>
      <c r="LAY468" s="17"/>
      <c r="LAZ468" s="18"/>
      <c r="LBI468" s="16"/>
      <c r="LBJ468" s="17"/>
      <c r="LBK468" s="18"/>
      <c r="LBT468" s="16"/>
      <c r="LBU468" s="17"/>
      <c r="LBV468" s="18"/>
      <c r="LCE468" s="16"/>
      <c r="LCF468" s="17"/>
      <c r="LCG468" s="18"/>
      <c r="LCP468" s="16"/>
      <c r="LCQ468" s="17"/>
      <c r="LCR468" s="18"/>
      <c r="LDA468" s="16"/>
      <c r="LDB468" s="17"/>
      <c r="LDC468" s="18"/>
      <c r="LDL468" s="16"/>
      <c r="LDM468" s="17"/>
      <c r="LDN468" s="18"/>
      <c r="LDW468" s="16"/>
      <c r="LDX468" s="17"/>
      <c r="LDY468" s="18"/>
      <c r="LEH468" s="16"/>
      <c r="LEI468" s="17"/>
      <c r="LEJ468" s="18"/>
      <c r="LES468" s="16"/>
      <c r="LET468" s="17"/>
      <c r="LEU468" s="18"/>
      <c r="LFD468" s="16"/>
      <c r="LFE468" s="17"/>
      <c r="LFF468" s="18"/>
      <c r="LFO468" s="16"/>
      <c r="LFP468" s="17"/>
      <c r="LFQ468" s="18"/>
      <c r="LFZ468" s="16"/>
      <c r="LGA468" s="17"/>
      <c r="LGB468" s="18"/>
      <c r="LGK468" s="16"/>
      <c r="LGL468" s="17"/>
      <c r="LGM468" s="18"/>
      <c r="LGV468" s="16"/>
      <c r="LGW468" s="17"/>
      <c r="LGX468" s="18"/>
      <c r="LHG468" s="16"/>
      <c r="LHH468" s="17"/>
      <c r="LHI468" s="18"/>
      <c r="LHR468" s="16"/>
      <c r="LHS468" s="17"/>
      <c r="LHT468" s="18"/>
      <c r="LIC468" s="16"/>
      <c r="LID468" s="17"/>
      <c r="LIE468" s="18"/>
      <c r="LIN468" s="16"/>
      <c r="LIO468" s="17"/>
      <c r="LIP468" s="18"/>
      <c r="LIY468" s="16"/>
      <c r="LIZ468" s="17"/>
      <c r="LJA468" s="18"/>
      <c r="LJJ468" s="16"/>
      <c r="LJK468" s="17"/>
      <c r="LJL468" s="18"/>
      <c r="LJU468" s="16"/>
      <c r="LJV468" s="17"/>
      <c r="LJW468" s="18"/>
      <c r="LKF468" s="16"/>
      <c r="LKG468" s="17"/>
      <c r="LKH468" s="18"/>
      <c r="LKQ468" s="16"/>
      <c r="LKR468" s="17"/>
      <c r="LKS468" s="18"/>
      <c r="LLB468" s="16"/>
      <c r="LLC468" s="17"/>
      <c r="LLD468" s="18"/>
      <c r="LLM468" s="16"/>
      <c r="LLN468" s="17"/>
      <c r="LLO468" s="18"/>
      <c r="LLX468" s="16"/>
      <c r="LLY468" s="17"/>
      <c r="LLZ468" s="18"/>
      <c r="LMI468" s="16"/>
      <c r="LMJ468" s="17"/>
      <c r="LMK468" s="18"/>
      <c r="LMT468" s="16"/>
      <c r="LMU468" s="17"/>
      <c r="LMV468" s="18"/>
      <c r="LNE468" s="16"/>
      <c r="LNF468" s="17"/>
      <c r="LNG468" s="18"/>
      <c r="LNP468" s="16"/>
      <c r="LNQ468" s="17"/>
      <c r="LNR468" s="18"/>
      <c r="LOA468" s="16"/>
      <c r="LOB468" s="17"/>
      <c r="LOC468" s="18"/>
      <c r="LOL468" s="16"/>
      <c r="LOM468" s="17"/>
      <c r="LON468" s="18"/>
      <c r="LOW468" s="16"/>
      <c r="LOX468" s="17"/>
      <c r="LOY468" s="18"/>
      <c r="LPH468" s="16"/>
      <c r="LPI468" s="17"/>
      <c r="LPJ468" s="18"/>
      <c r="LPS468" s="16"/>
      <c r="LPT468" s="17"/>
      <c r="LPU468" s="18"/>
      <c r="LQD468" s="16"/>
      <c r="LQE468" s="17"/>
      <c r="LQF468" s="18"/>
      <c r="LQO468" s="16"/>
      <c r="LQP468" s="17"/>
      <c r="LQQ468" s="18"/>
      <c r="LQZ468" s="16"/>
      <c r="LRA468" s="17"/>
      <c r="LRB468" s="18"/>
      <c r="LRK468" s="16"/>
      <c r="LRL468" s="17"/>
      <c r="LRM468" s="18"/>
      <c r="LRV468" s="16"/>
      <c r="LRW468" s="17"/>
      <c r="LRX468" s="18"/>
      <c r="LSG468" s="16"/>
      <c r="LSH468" s="17"/>
      <c r="LSI468" s="18"/>
      <c r="LSR468" s="16"/>
      <c r="LSS468" s="17"/>
      <c r="LST468" s="18"/>
      <c r="LTC468" s="16"/>
      <c r="LTD468" s="17"/>
      <c r="LTE468" s="18"/>
      <c r="LTN468" s="16"/>
      <c r="LTO468" s="17"/>
      <c r="LTP468" s="18"/>
      <c r="LTY468" s="16"/>
      <c r="LTZ468" s="17"/>
      <c r="LUA468" s="18"/>
      <c r="LUJ468" s="16"/>
      <c r="LUK468" s="17"/>
      <c r="LUL468" s="18"/>
      <c r="LUU468" s="16"/>
      <c r="LUV468" s="17"/>
      <c r="LUW468" s="18"/>
      <c r="LVF468" s="16"/>
      <c r="LVG468" s="17"/>
      <c r="LVH468" s="18"/>
      <c r="LVQ468" s="16"/>
      <c r="LVR468" s="17"/>
      <c r="LVS468" s="18"/>
      <c r="LWB468" s="16"/>
      <c r="LWC468" s="17"/>
      <c r="LWD468" s="18"/>
      <c r="LWM468" s="16"/>
      <c r="LWN468" s="17"/>
      <c r="LWO468" s="18"/>
      <c r="LWX468" s="16"/>
      <c r="LWY468" s="17"/>
      <c r="LWZ468" s="18"/>
      <c r="LXI468" s="16"/>
      <c r="LXJ468" s="17"/>
      <c r="LXK468" s="18"/>
      <c r="LXT468" s="16"/>
      <c r="LXU468" s="17"/>
      <c r="LXV468" s="18"/>
      <c r="LYE468" s="16"/>
      <c r="LYF468" s="17"/>
      <c r="LYG468" s="18"/>
      <c r="LYP468" s="16"/>
      <c r="LYQ468" s="17"/>
      <c r="LYR468" s="18"/>
      <c r="LZA468" s="16"/>
      <c r="LZB468" s="17"/>
      <c r="LZC468" s="18"/>
      <c r="LZL468" s="16"/>
      <c r="LZM468" s="17"/>
      <c r="LZN468" s="18"/>
      <c r="LZW468" s="16"/>
      <c r="LZX468" s="17"/>
      <c r="LZY468" s="18"/>
      <c r="MAH468" s="16"/>
      <c r="MAI468" s="17"/>
      <c r="MAJ468" s="18"/>
      <c r="MAS468" s="16"/>
      <c r="MAT468" s="17"/>
      <c r="MAU468" s="18"/>
      <c r="MBD468" s="16"/>
      <c r="MBE468" s="17"/>
      <c r="MBF468" s="18"/>
      <c r="MBO468" s="16"/>
      <c r="MBP468" s="17"/>
      <c r="MBQ468" s="18"/>
      <c r="MBZ468" s="16"/>
      <c r="MCA468" s="17"/>
      <c r="MCB468" s="18"/>
      <c r="MCK468" s="16"/>
      <c r="MCL468" s="17"/>
      <c r="MCM468" s="18"/>
      <c r="MCV468" s="16"/>
      <c r="MCW468" s="17"/>
      <c r="MCX468" s="18"/>
      <c r="MDG468" s="16"/>
      <c r="MDH468" s="17"/>
      <c r="MDI468" s="18"/>
      <c r="MDR468" s="16"/>
      <c r="MDS468" s="17"/>
      <c r="MDT468" s="18"/>
      <c r="MEC468" s="16"/>
      <c r="MED468" s="17"/>
      <c r="MEE468" s="18"/>
      <c r="MEN468" s="16"/>
      <c r="MEO468" s="17"/>
      <c r="MEP468" s="18"/>
      <c r="MEY468" s="16"/>
      <c r="MEZ468" s="17"/>
      <c r="MFA468" s="18"/>
      <c r="MFJ468" s="16"/>
      <c r="MFK468" s="17"/>
      <c r="MFL468" s="18"/>
      <c r="MFU468" s="16"/>
      <c r="MFV468" s="17"/>
      <c r="MFW468" s="18"/>
      <c r="MGF468" s="16"/>
      <c r="MGG468" s="17"/>
      <c r="MGH468" s="18"/>
      <c r="MGQ468" s="16"/>
      <c r="MGR468" s="17"/>
      <c r="MGS468" s="18"/>
      <c r="MHB468" s="16"/>
      <c r="MHC468" s="17"/>
      <c r="MHD468" s="18"/>
      <c r="MHM468" s="16"/>
      <c r="MHN468" s="17"/>
      <c r="MHO468" s="18"/>
      <c r="MHX468" s="16"/>
      <c r="MHY468" s="17"/>
      <c r="MHZ468" s="18"/>
      <c r="MII468" s="16"/>
      <c r="MIJ468" s="17"/>
      <c r="MIK468" s="18"/>
      <c r="MIT468" s="16"/>
      <c r="MIU468" s="17"/>
      <c r="MIV468" s="18"/>
      <c r="MJE468" s="16"/>
      <c r="MJF468" s="17"/>
      <c r="MJG468" s="18"/>
      <c r="MJP468" s="16"/>
      <c r="MJQ468" s="17"/>
      <c r="MJR468" s="18"/>
      <c r="MKA468" s="16"/>
      <c r="MKB468" s="17"/>
      <c r="MKC468" s="18"/>
      <c r="MKL468" s="16"/>
      <c r="MKM468" s="17"/>
      <c r="MKN468" s="18"/>
      <c r="MKW468" s="16"/>
      <c r="MKX468" s="17"/>
      <c r="MKY468" s="18"/>
      <c r="MLH468" s="16"/>
      <c r="MLI468" s="17"/>
      <c r="MLJ468" s="18"/>
      <c r="MLS468" s="16"/>
      <c r="MLT468" s="17"/>
      <c r="MLU468" s="18"/>
      <c r="MMD468" s="16"/>
      <c r="MME468" s="17"/>
      <c r="MMF468" s="18"/>
      <c r="MMO468" s="16"/>
      <c r="MMP468" s="17"/>
      <c r="MMQ468" s="18"/>
      <c r="MMZ468" s="16"/>
      <c r="MNA468" s="17"/>
      <c r="MNB468" s="18"/>
      <c r="MNK468" s="16"/>
      <c r="MNL468" s="17"/>
      <c r="MNM468" s="18"/>
      <c r="MNV468" s="16"/>
      <c r="MNW468" s="17"/>
      <c r="MNX468" s="18"/>
      <c r="MOG468" s="16"/>
      <c r="MOH468" s="17"/>
      <c r="MOI468" s="18"/>
      <c r="MOR468" s="16"/>
      <c r="MOS468" s="17"/>
      <c r="MOT468" s="18"/>
      <c r="MPC468" s="16"/>
      <c r="MPD468" s="17"/>
      <c r="MPE468" s="18"/>
      <c r="MPN468" s="16"/>
      <c r="MPO468" s="17"/>
      <c r="MPP468" s="18"/>
      <c r="MPY468" s="16"/>
      <c r="MPZ468" s="17"/>
      <c r="MQA468" s="18"/>
      <c r="MQJ468" s="16"/>
      <c r="MQK468" s="17"/>
      <c r="MQL468" s="18"/>
      <c r="MQU468" s="16"/>
      <c r="MQV468" s="17"/>
      <c r="MQW468" s="18"/>
      <c r="MRF468" s="16"/>
      <c r="MRG468" s="17"/>
      <c r="MRH468" s="18"/>
      <c r="MRQ468" s="16"/>
      <c r="MRR468" s="17"/>
      <c r="MRS468" s="18"/>
      <c r="MSB468" s="16"/>
      <c r="MSC468" s="17"/>
      <c r="MSD468" s="18"/>
      <c r="MSM468" s="16"/>
      <c r="MSN468" s="17"/>
      <c r="MSO468" s="18"/>
      <c r="MSX468" s="16"/>
      <c r="MSY468" s="17"/>
      <c r="MSZ468" s="18"/>
      <c r="MTI468" s="16"/>
      <c r="MTJ468" s="17"/>
      <c r="MTK468" s="18"/>
      <c r="MTT468" s="16"/>
      <c r="MTU468" s="17"/>
      <c r="MTV468" s="18"/>
      <c r="MUE468" s="16"/>
      <c r="MUF468" s="17"/>
      <c r="MUG468" s="18"/>
      <c r="MUP468" s="16"/>
      <c r="MUQ468" s="17"/>
      <c r="MUR468" s="18"/>
      <c r="MVA468" s="16"/>
      <c r="MVB468" s="17"/>
      <c r="MVC468" s="18"/>
      <c r="MVL468" s="16"/>
      <c r="MVM468" s="17"/>
      <c r="MVN468" s="18"/>
      <c r="MVW468" s="16"/>
      <c r="MVX468" s="17"/>
      <c r="MVY468" s="18"/>
      <c r="MWH468" s="16"/>
      <c r="MWI468" s="17"/>
      <c r="MWJ468" s="18"/>
      <c r="MWS468" s="16"/>
      <c r="MWT468" s="17"/>
      <c r="MWU468" s="18"/>
      <c r="MXD468" s="16"/>
      <c r="MXE468" s="17"/>
      <c r="MXF468" s="18"/>
      <c r="MXO468" s="16"/>
      <c r="MXP468" s="17"/>
      <c r="MXQ468" s="18"/>
      <c r="MXZ468" s="16"/>
      <c r="MYA468" s="17"/>
      <c r="MYB468" s="18"/>
      <c r="MYK468" s="16"/>
      <c r="MYL468" s="17"/>
      <c r="MYM468" s="18"/>
      <c r="MYV468" s="16"/>
      <c r="MYW468" s="17"/>
      <c r="MYX468" s="18"/>
      <c r="MZG468" s="16"/>
      <c r="MZH468" s="17"/>
      <c r="MZI468" s="18"/>
      <c r="MZR468" s="16"/>
      <c r="MZS468" s="17"/>
      <c r="MZT468" s="18"/>
      <c r="NAC468" s="16"/>
      <c r="NAD468" s="17"/>
      <c r="NAE468" s="18"/>
      <c r="NAN468" s="16"/>
      <c r="NAO468" s="17"/>
      <c r="NAP468" s="18"/>
      <c r="NAY468" s="16"/>
      <c r="NAZ468" s="17"/>
      <c r="NBA468" s="18"/>
      <c r="NBJ468" s="16"/>
      <c r="NBK468" s="17"/>
      <c r="NBL468" s="18"/>
      <c r="NBU468" s="16"/>
      <c r="NBV468" s="17"/>
      <c r="NBW468" s="18"/>
      <c r="NCF468" s="16"/>
      <c r="NCG468" s="17"/>
      <c r="NCH468" s="18"/>
      <c r="NCQ468" s="16"/>
      <c r="NCR468" s="17"/>
      <c r="NCS468" s="18"/>
      <c r="NDB468" s="16"/>
      <c r="NDC468" s="17"/>
      <c r="NDD468" s="18"/>
      <c r="NDM468" s="16"/>
      <c r="NDN468" s="17"/>
      <c r="NDO468" s="18"/>
      <c r="NDX468" s="16"/>
      <c r="NDY468" s="17"/>
      <c r="NDZ468" s="18"/>
      <c r="NEI468" s="16"/>
      <c r="NEJ468" s="17"/>
      <c r="NEK468" s="18"/>
      <c r="NET468" s="16"/>
      <c r="NEU468" s="17"/>
      <c r="NEV468" s="18"/>
      <c r="NFE468" s="16"/>
      <c r="NFF468" s="17"/>
      <c r="NFG468" s="18"/>
      <c r="NFP468" s="16"/>
      <c r="NFQ468" s="17"/>
      <c r="NFR468" s="18"/>
      <c r="NGA468" s="16"/>
      <c r="NGB468" s="17"/>
      <c r="NGC468" s="18"/>
      <c r="NGL468" s="16"/>
      <c r="NGM468" s="17"/>
      <c r="NGN468" s="18"/>
      <c r="NGW468" s="16"/>
      <c r="NGX468" s="17"/>
      <c r="NGY468" s="18"/>
      <c r="NHH468" s="16"/>
      <c r="NHI468" s="17"/>
      <c r="NHJ468" s="18"/>
      <c r="NHS468" s="16"/>
      <c r="NHT468" s="17"/>
      <c r="NHU468" s="18"/>
      <c r="NID468" s="16"/>
      <c r="NIE468" s="17"/>
      <c r="NIF468" s="18"/>
      <c r="NIO468" s="16"/>
      <c r="NIP468" s="17"/>
      <c r="NIQ468" s="18"/>
      <c r="NIZ468" s="16"/>
      <c r="NJA468" s="17"/>
      <c r="NJB468" s="18"/>
      <c r="NJK468" s="16"/>
      <c r="NJL468" s="17"/>
      <c r="NJM468" s="18"/>
      <c r="NJV468" s="16"/>
      <c r="NJW468" s="17"/>
      <c r="NJX468" s="18"/>
      <c r="NKG468" s="16"/>
      <c r="NKH468" s="17"/>
      <c r="NKI468" s="18"/>
      <c r="NKR468" s="16"/>
      <c r="NKS468" s="17"/>
      <c r="NKT468" s="18"/>
      <c r="NLC468" s="16"/>
      <c r="NLD468" s="17"/>
      <c r="NLE468" s="18"/>
      <c r="NLN468" s="16"/>
      <c r="NLO468" s="17"/>
      <c r="NLP468" s="18"/>
      <c r="NLY468" s="16"/>
      <c r="NLZ468" s="17"/>
      <c r="NMA468" s="18"/>
      <c r="NMJ468" s="16"/>
      <c r="NMK468" s="17"/>
      <c r="NML468" s="18"/>
      <c r="NMU468" s="16"/>
      <c r="NMV468" s="17"/>
      <c r="NMW468" s="18"/>
      <c r="NNF468" s="16"/>
      <c r="NNG468" s="17"/>
      <c r="NNH468" s="18"/>
      <c r="NNQ468" s="16"/>
      <c r="NNR468" s="17"/>
      <c r="NNS468" s="18"/>
      <c r="NOB468" s="16"/>
      <c r="NOC468" s="17"/>
      <c r="NOD468" s="18"/>
      <c r="NOM468" s="16"/>
      <c r="NON468" s="17"/>
      <c r="NOO468" s="18"/>
      <c r="NOX468" s="16"/>
      <c r="NOY468" s="17"/>
      <c r="NOZ468" s="18"/>
      <c r="NPI468" s="16"/>
      <c r="NPJ468" s="17"/>
      <c r="NPK468" s="18"/>
      <c r="NPT468" s="16"/>
      <c r="NPU468" s="17"/>
      <c r="NPV468" s="18"/>
      <c r="NQE468" s="16"/>
      <c r="NQF468" s="17"/>
      <c r="NQG468" s="18"/>
      <c r="NQP468" s="16"/>
      <c r="NQQ468" s="17"/>
      <c r="NQR468" s="18"/>
      <c r="NRA468" s="16"/>
      <c r="NRB468" s="17"/>
      <c r="NRC468" s="18"/>
      <c r="NRL468" s="16"/>
      <c r="NRM468" s="17"/>
      <c r="NRN468" s="18"/>
      <c r="NRW468" s="16"/>
      <c r="NRX468" s="17"/>
      <c r="NRY468" s="18"/>
      <c r="NSH468" s="16"/>
      <c r="NSI468" s="17"/>
      <c r="NSJ468" s="18"/>
      <c r="NSS468" s="16"/>
      <c r="NST468" s="17"/>
      <c r="NSU468" s="18"/>
      <c r="NTD468" s="16"/>
      <c r="NTE468" s="17"/>
      <c r="NTF468" s="18"/>
      <c r="NTO468" s="16"/>
      <c r="NTP468" s="17"/>
      <c r="NTQ468" s="18"/>
      <c r="NTZ468" s="16"/>
      <c r="NUA468" s="17"/>
      <c r="NUB468" s="18"/>
      <c r="NUK468" s="16"/>
      <c r="NUL468" s="17"/>
      <c r="NUM468" s="18"/>
      <c r="NUV468" s="16"/>
      <c r="NUW468" s="17"/>
      <c r="NUX468" s="18"/>
      <c r="NVG468" s="16"/>
      <c r="NVH468" s="17"/>
      <c r="NVI468" s="18"/>
      <c r="NVR468" s="16"/>
      <c r="NVS468" s="17"/>
      <c r="NVT468" s="18"/>
      <c r="NWC468" s="16"/>
      <c r="NWD468" s="17"/>
      <c r="NWE468" s="18"/>
      <c r="NWN468" s="16"/>
      <c r="NWO468" s="17"/>
      <c r="NWP468" s="18"/>
      <c r="NWY468" s="16"/>
      <c r="NWZ468" s="17"/>
      <c r="NXA468" s="18"/>
      <c r="NXJ468" s="16"/>
      <c r="NXK468" s="17"/>
      <c r="NXL468" s="18"/>
      <c r="NXU468" s="16"/>
      <c r="NXV468" s="17"/>
      <c r="NXW468" s="18"/>
      <c r="NYF468" s="16"/>
      <c r="NYG468" s="17"/>
      <c r="NYH468" s="18"/>
      <c r="NYQ468" s="16"/>
      <c r="NYR468" s="17"/>
      <c r="NYS468" s="18"/>
      <c r="NZB468" s="16"/>
      <c r="NZC468" s="17"/>
      <c r="NZD468" s="18"/>
      <c r="NZM468" s="16"/>
      <c r="NZN468" s="17"/>
      <c r="NZO468" s="18"/>
      <c r="NZX468" s="16"/>
      <c r="NZY468" s="17"/>
      <c r="NZZ468" s="18"/>
      <c r="OAI468" s="16"/>
      <c r="OAJ468" s="17"/>
      <c r="OAK468" s="18"/>
      <c r="OAT468" s="16"/>
      <c r="OAU468" s="17"/>
      <c r="OAV468" s="18"/>
      <c r="OBE468" s="16"/>
      <c r="OBF468" s="17"/>
      <c r="OBG468" s="18"/>
      <c r="OBP468" s="16"/>
      <c r="OBQ468" s="17"/>
      <c r="OBR468" s="18"/>
      <c r="OCA468" s="16"/>
      <c r="OCB468" s="17"/>
      <c r="OCC468" s="18"/>
      <c r="OCL468" s="16"/>
      <c r="OCM468" s="17"/>
      <c r="OCN468" s="18"/>
      <c r="OCW468" s="16"/>
      <c r="OCX468" s="17"/>
      <c r="OCY468" s="18"/>
      <c r="ODH468" s="16"/>
      <c r="ODI468" s="17"/>
      <c r="ODJ468" s="18"/>
      <c r="ODS468" s="16"/>
      <c r="ODT468" s="17"/>
      <c r="ODU468" s="18"/>
      <c r="OED468" s="16"/>
      <c r="OEE468" s="17"/>
      <c r="OEF468" s="18"/>
      <c r="OEO468" s="16"/>
      <c r="OEP468" s="17"/>
      <c r="OEQ468" s="18"/>
      <c r="OEZ468" s="16"/>
      <c r="OFA468" s="17"/>
      <c r="OFB468" s="18"/>
      <c r="OFK468" s="16"/>
      <c r="OFL468" s="17"/>
      <c r="OFM468" s="18"/>
      <c r="OFV468" s="16"/>
      <c r="OFW468" s="17"/>
      <c r="OFX468" s="18"/>
      <c r="OGG468" s="16"/>
      <c r="OGH468" s="17"/>
      <c r="OGI468" s="18"/>
      <c r="OGR468" s="16"/>
      <c r="OGS468" s="17"/>
      <c r="OGT468" s="18"/>
      <c r="OHC468" s="16"/>
      <c r="OHD468" s="17"/>
      <c r="OHE468" s="18"/>
      <c r="OHN468" s="16"/>
      <c r="OHO468" s="17"/>
      <c r="OHP468" s="18"/>
      <c r="OHY468" s="16"/>
      <c r="OHZ468" s="17"/>
      <c r="OIA468" s="18"/>
      <c r="OIJ468" s="16"/>
      <c r="OIK468" s="17"/>
      <c r="OIL468" s="18"/>
      <c r="OIU468" s="16"/>
      <c r="OIV468" s="17"/>
      <c r="OIW468" s="18"/>
      <c r="OJF468" s="16"/>
      <c r="OJG468" s="17"/>
      <c r="OJH468" s="18"/>
      <c r="OJQ468" s="16"/>
      <c r="OJR468" s="17"/>
      <c r="OJS468" s="18"/>
      <c r="OKB468" s="16"/>
      <c r="OKC468" s="17"/>
      <c r="OKD468" s="18"/>
      <c r="OKM468" s="16"/>
      <c r="OKN468" s="17"/>
      <c r="OKO468" s="18"/>
      <c r="OKX468" s="16"/>
      <c r="OKY468" s="17"/>
      <c r="OKZ468" s="18"/>
      <c r="OLI468" s="16"/>
      <c r="OLJ468" s="17"/>
      <c r="OLK468" s="18"/>
      <c r="OLT468" s="16"/>
      <c r="OLU468" s="17"/>
      <c r="OLV468" s="18"/>
      <c r="OME468" s="16"/>
      <c r="OMF468" s="17"/>
      <c r="OMG468" s="18"/>
      <c r="OMP468" s="16"/>
      <c r="OMQ468" s="17"/>
      <c r="OMR468" s="18"/>
      <c r="ONA468" s="16"/>
      <c r="ONB468" s="17"/>
      <c r="ONC468" s="18"/>
      <c r="ONL468" s="16"/>
      <c r="ONM468" s="17"/>
      <c r="ONN468" s="18"/>
      <c r="ONW468" s="16"/>
      <c r="ONX468" s="17"/>
      <c r="ONY468" s="18"/>
      <c r="OOH468" s="16"/>
      <c r="OOI468" s="17"/>
      <c r="OOJ468" s="18"/>
      <c r="OOS468" s="16"/>
      <c r="OOT468" s="17"/>
      <c r="OOU468" s="18"/>
      <c r="OPD468" s="16"/>
      <c r="OPE468" s="17"/>
      <c r="OPF468" s="18"/>
      <c r="OPO468" s="16"/>
      <c r="OPP468" s="17"/>
      <c r="OPQ468" s="18"/>
      <c r="OPZ468" s="16"/>
      <c r="OQA468" s="17"/>
      <c r="OQB468" s="18"/>
      <c r="OQK468" s="16"/>
      <c r="OQL468" s="17"/>
      <c r="OQM468" s="18"/>
      <c r="OQV468" s="16"/>
      <c r="OQW468" s="17"/>
      <c r="OQX468" s="18"/>
      <c r="ORG468" s="16"/>
      <c r="ORH468" s="17"/>
      <c r="ORI468" s="18"/>
      <c r="ORR468" s="16"/>
      <c r="ORS468" s="17"/>
      <c r="ORT468" s="18"/>
      <c r="OSC468" s="16"/>
      <c r="OSD468" s="17"/>
      <c r="OSE468" s="18"/>
      <c r="OSN468" s="16"/>
      <c r="OSO468" s="17"/>
      <c r="OSP468" s="18"/>
      <c r="OSY468" s="16"/>
      <c r="OSZ468" s="17"/>
      <c r="OTA468" s="18"/>
      <c r="OTJ468" s="16"/>
      <c r="OTK468" s="17"/>
      <c r="OTL468" s="18"/>
      <c r="OTU468" s="16"/>
      <c r="OTV468" s="17"/>
      <c r="OTW468" s="18"/>
      <c r="OUF468" s="16"/>
      <c r="OUG468" s="17"/>
      <c r="OUH468" s="18"/>
      <c r="OUQ468" s="16"/>
      <c r="OUR468" s="17"/>
      <c r="OUS468" s="18"/>
      <c r="OVB468" s="16"/>
      <c r="OVC468" s="17"/>
      <c r="OVD468" s="18"/>
      <c r="OVM468" s="16"/>
      <c r="OVN468" s="17"/>
      <c r="OVO468" s="18"/>
      <c r="OVX468" s="16"/>
      <c r="OVY468" s="17"/>
      <c r="OVZ468" s="18"/>
      <c r="OWI468" s="16"/>
      <c r="OWJ468" s="17"/>
      <c r="OWK468" s="18"/>
      <c r="OWT468" s="16"/>
      <c r="OWU468" s="17"/>
      <c r="OWV468" s="18"/>
      <c r="OXE468" s="16"/>
      <c r="OXF468" s="17"/>
      <c r="OXG468" s="18"/>
      <c r="OXP468" s="16"/>
      <c r="OXQ468" s="17"/>
      <c r="OXR468" s="18"/>
      <c r="OYA468" s="16"/>
      <c r="OYB468" s="17"/>
      <c r="OYC468" s="18"/>
      <c r="OYL468" s="16"/>
      <c r="OYM468" s="17"/>
      <c r="OYN468" s="18"/>
      <c r="OYW468" s="16"/>
      <c r="OYX468" s="17"/>
      <c r="OYY468" s="18"/>
      <c r="OZH468" s="16"/>
      <c r="OZI468" s="17"/>
      <c r="OZJ468" s="18"/>
      <c r="OZS468" s="16"/>
      <c r="OZT468" s="17"/>
      <c r="OZU468" s="18"/>
      <c r="PAD468" s="16"/>
      <c r="PAE468" s="17"/>
      <c r="PAF468" s="18"/>
      <c r="PAO468" s="16"/>
      <c r="PAP468" s="17"/>
      <c r="PAQ468" s="18"/>
      <c r="PAZ468" s="16"/>
      <c r="PBA468" s="17"/>
      <c r="PBB468" s="18"/>
      <c r="PBK468" s="16"/>
      <c r="PBL468" s="17"/>
      <c r="PBM468" s="18"/>
      <c r="PBV468" s="16"/>
      <c r="PBW468" s="17"/>
      <c r="PBX468" s="18"/>
      <c r="PCG468" s="16"/>
      <c r="PCH468" s="17"/>
      <c r="PCI468" s="18"/>
      <c r="PCR468" s="16"/>
      <c r="PCS468" s="17"/>
      <c r="PCT468" s="18"/>
      <c r="PDC468" s="16"/>
      <c r="PDD468" s="17"/>
      <c r="PDE468" s="18"/>
      <c r="PDN468" s="16"/>
      <c r="PDO468" s="17"/>
      <c r="PDP468" s="18"/>
      <c r="PDY468" s="16"/>
      <c r="PDZ468" s="17"/>
      <c r="PEA468" s="18"/>
      <c r="PEJ468" s="16"/>
      <c r="PEK468" s="17"/>
      <c r="PEL468" s="18"/>
      <c r="PEU468" s="16"/>
      <c r="PEV468" s="17"/>
      <c r="PEW468" s="18"/>
      <c r="PFF468" s="16"/>
      <c r="PFG468" s="17"/>
      <c r="PFH468" s="18"/>
      <c r="PFQ468" s="16"/>
      <c r="PFR468" s="17"/>
      <c r="PFS468" s="18"/>
      <c r="PGB468" s="16"/>
      <c r="PGC468" s="17"/>
      <c r="PGD468" s="18"/>
      <c r="PGM468" s="16"/>
      <c r="PGN468" s="17"/>
      <c r="PGO468" s="18"/>
      <c r="PGX468" s="16"/>
      <c r="PGY468" s="17"/>
      <c r="PGZ468" s="18"/>
      <c r="PHI468" s="16"/>
      <c r="PHJ468" s="17"/>
      <c r="PHK468" s="18"/>
      <c r="PHT468" s="16"/>
      <c r="PHU468" s="17"/>
      <c r="PHV468" s="18"/>
      <c r="PIE468" s="16"/>
      <c r="PIF468" s="17"/>
      <c r="PIG468" s="18"/>
      <c r="PIP468" s="16"/>
      <c r="PIQ468" s="17"/>
      <c r="PIR468" s="18"/>
      <c r="PJA468" s="16"/>
      <c r="PJB468" s="17"/>
      <c r="PJC468" s="18"/>
      <c r="PJL468" s="16"/>
      <c r="PJM468" s="17"/>
      <c r="PJN468" s="18"/>
      <c r="PJW468" s="16"/>
      <c r="PJX468" s="17"/>
      <c r="PJY468" s="18"/>
      <c r="PKH468" s="16"/>
      <c r="PKI468" s="17"/>
      <c r="PKJ468" s="18"/>
      <c r="PKS468" s="16"/>
      <c r="PKT468" s="17"/>
      <c r="PKU468" s="18"/>
      <c r="PLD468" s="16"/>
      <c r="PLE468" s="17"/>
      <c r="PLF468" s="18"/>
      <c r="PLO468" s="16"/>
      <c r="PLP468" s="17"/>
      <c r="PLQ468" s="18"/>
      <c r="PLZ468" s="16"/>
      <c r="PMA468" s="17"/>
      <c r="PMB468" s="18"/>
      <c r="PMK468" s="16"/>
      <c r="PML468" s="17"/>
      <c r="PMM468" s="18"/>
      <c r="PMV468" s="16"/>
      <c r="PMW468" s="17"/>
      <c r="PMX468" s="18"/>
      <c r="PNG468" s="16"/>
      <c r="PNH468" s="17"/>
      <c r="PNI468" s="18"/>
      <c r="PNR468" s="16"/>
      <c r="PNS468" s="17"/>
      <c r="PNT468" s="18"/>
      <c r="POC468" s="16"/>
      <c r="POD468" s="17"/>
      <c r="POE468" s="18"/>
      <c r="PON468" s="16"/>
      <c r="POO468" s="17"/>
      <c r="POP468" s="18"/>
      <c r="POY468" s="16"/>
      <c r="POZ468" s="17"/>
      <c r="PPA468" s="18"/>
      <c r="PPJ468" s="16"/>
      <c r="PPK468" s="17"/>
      <c r="PPL468" s="18"/>
      <c r="PPU468" s="16"/>
      <c r="PPV468" s="17"/>
      <c r="PPW468" s="18"/>
      <c r="PQF468" s="16"/>
      <c r="PQG468" s="17"/>
      <c r="PQH468" s="18"/>
      <c r="PQQ468" s="16"/>
      <c r="PQR468" s="17"/>
      <c r="PQS468" s="18"/>
      <c r="PRB468" s="16"/>
      <c r="PRC468" s="17"/>
      <c r="PRD468" s="18"/>
      <c r="PRM468" s="16"/>
      <c r="PRN468" s="17"/>
      <c r="PRO468" s="18"/>
      <c r="PRX468" s="16"/>
      <c r="PRY468" s="17"/>
      <c r="PRZ468" s="18"/>
      <c r="PSI468" s="16"/>
      <c r="PSJ468" s="17"/>
      <c r="PSK468" s="18"/>
      <c r="PST468" s="16"/>
      <c r="PSU468" s="17"/>
      <c r="PSV468" s="18"/>
      <c r="PTE468" s="16"/>
      <c r="PTF468" s="17"/>
      <c r="PTG468" s="18"/>
      <c r="PTP468" s="16"/>
      <c r="PTQ468" s="17"/>
      <c r="PTR468" s="18"/>
      <c r="PUA468" s="16"/>
      <c r="PUB468" s="17"/>
      <c r="PUC468" s="18"/>
      <c r="PUL468" s="16"/>
      <c r="PUM468" s="17"/>
      <c r="PUN468" s="18"/>
      <c r="PUW468" s="16"/>
      <c r="PUX468" s="17"/>
      <c r="PUY468" s="18"/>
      <c r="PVH468" s="16"/>
      <c r="PVI468" s="17"/>
      <c r="PVJ468" s="18"/>
      <c r="PVS468" s="16"/>
      <c r="PVT468" s="17"/>
      <c r="PVU468" s="18"/>
      <c r="PWD468" s="16"/>
      <c r="PWE468" s="17"/>
      <c r="PWF468" s="18"/>
      <c r="PWO468" s="16"/>
      <c r="PWP468" s="17"/>
      <c r="PWQ468" s="18"/>
      <c r="PWZ468" s="16"/>
      <c r="PXA468" s="17"/>
      <c r="PXB468" s="18"/>
      <c r="PXK468" s="16"/>
      <c r="PXL468" s="17"/>
      <c r="PXM468" s="18"/>
      <c r="PXV468" s="16"/>
      <c r="PXW468" s="17"/>
      <c r="PXX468" s="18"/>
      <c r="PYG468" s="16"/>
      <c r="PYH468" s="17"/>
      <c r="PYI468" s="18"/>
      <c r="PYR468" s="16"/>
      <c r="PYS468" s="17"/>
      <c r="PYT468" s="18"/>
      <c r="PZC468" s="16"/>
      <c r="PZD468" s="17"/>
      <c r="PZE468" s="18"/>
      <c r="PZN468" s="16"/>
      <c r="PZO468" s="17"/>
      <c r="PZP468" s="18"/>
      <c r="PZY468" s="16"/>
      <c r="PZZ468" s="17"/>
      <c r="QAA468" s="18"/>
      <c r="QAJ468" s="16"/>
      <c r="QAK468" s="17"/>
      <c r="QAL468" s="18"/>
      <c r="QAU468" s="16"/>
      <c r="QAV468" s="17"/>
      <c r="QAW468" s="18"/>
      <c r="QBF468" s="16"/>
      <c r="QBG468" s="17"/>
      <c r="QBH468" s="18"/>
      <c r="QBQ468" s="16"/>
      <c r="QBR468" s="17"/>
      <c r="QBS468" s="18"/>
      <c r="QCB468" s="16"/>
      <c r="QCC468" s="17"/>
      <c r="QCD468" s="18"/>
      <c r="QCM468" s="16"/>
      <c r="QCN468" s="17"/>
      <c r="QCO468" s="18"/>
      <c r="QCX468" s="16"/>
      <c r="QCY468" s="17"/>
      <c r="QCZ468" s="18"/>
      <c r="QDI468" s="16"/>
      <c r="QDJ468" s="17"/>
      <c r="QDK468" s="18"/>
      <c r="QDT468" s="16"/>
      <c r="QDU468" s="17"/>
      <c r="QDV468" s="18"/>
      <c r="QEE468" s="16"/>
      <c r="QEF468" s="17"/>
      <c r="QEG468" s="18"/>
      <c r="QEP468" s="16"/>
      <c r="QEQ468" s="17"/>
      <c r="QER468" s="18"/>
      <c r="QFA468" s="16"/>
      <c r="QFB468" s="17"/>
      <c r="QFC468" s="18"/>
      <c r="QFL468" s="16"/>
      <c r="QFM468" s="17"/>
      <c r="QFN468" s="18"/>
      <c r="QFW468" s="16"/>
      <c r="QFX468" s="17"/>
      <c r="QFY468" s="18"/>
      <c r="QGH468" s="16"/>
      <c r="QGI468" s="17"/>
      <c r="QGJ468" s="18"/>
      <c r="QGS468" s="16"/>
      <c r="QGT468" s="17"/>
      <c r="QGU468" s="18"/>
      <c r="QHD468" s="16"/>
      <c r="QHE468" s="17"/>
      <c r="QHF468" s="18"/>
      <c r="QHO468" s="16"/>
      <c r="QHP468" s="17"/>
      <c r="QHQ468" s="18"/>
      <c r="QHZ468" s="16"/>
      <c r="QIA468" s="17"/>
      <c r="QIB468" s="18"/>
      <c r="QIK468" s="16"/>
      <c r="QIL468" s="17"/>
      <c r="QIM468" s="18"/>
      <c r="QIV468" s="16"/>
      <c r="QIW468" s="17"/>
      <c r="QIX468" s="18"/>
      <c r="QJG468" s="16"/>
      <c r="QJH468" s="17"/>
      <c r="QJI468" s="18"/>
      <c r="QJR468" s="16"/>
      <c r="QJS468" s="17"/>
      <c r="QJT468" s="18"/>
      <c r="QKC468" s="16"/>
      <c r="QKD468" s="17"/>
      <c r="QKE468" s="18"/>
      <c r="QKN468" s="16"/>
      <c r="QKO468" s="17"/>
      <c r="QKP468" s="18"/>
      <c r="QKY468" s="16"/>
      <c r="QKZ468" s="17"/>
      <c r="QLA468" s="18"/>
      <c r="QLJ468" s="16"/>
      <c r="QLK468" s="17"/>
      <c r="QLL468" s="18"/>
      <c r="QLU468" s="16"/>
      <c r="QLV468" s="17"/>
      <c r="QLW468" s="18"/>
      <c r="QMF468" s="16"/>
      <c r="QMG468" s="17"/>
      <c r="QMH468" s="18"/>
      <c r="QMQ468" s="16"/>
      <c r="QMR468" s="17"/>
      <c r="QMS468" s="18"/>
      <c r="QNB468" s="16"/>
      <c r="QNC468" s="17"/>
      <c r="QND468" s="18"/>
      <c r="QNM468" s="16"/>
      <c r="QNN468" s="17"/>
      <c r="QNO468" s="18"/>
      <c r="QNX468" s="16"/>
      <c r="QNY468" s="17"/>
      <c r="QNZ468" s="18"/>
      <c r="QOI468" s="16"/>
      <c r="QOJ468" s="17"/>
      <c r="QOK468" s="18"/>
      <c r="QOT468" s="16"/>
      <c r="QOU468" s="17"/>
      <c r="QOV468" s="18"/>
      <c r="QPE468" s="16"/>
      <c r="QPF468" s="17"/>
      <c r="QPG468" s="18"/>
      <c r="QPP468" s="16"/>
      <c r="QPQ468" s="17"/>
      <c r="QPR468" s="18"/>
      <c r="QQA468" s="16"/>
      <c r="QQB468" s="17"/>
      <c r="QQC468" s="18"/>
      <c r="QQL468" s="16"/>
      <c r="QQM468" s="17"/>
      <c r="QQN468" s="18"/>
      <c r="QQW468" s="16"/>
      <c r="QQX468" s="17"/>
      <c r="QQY468" s="18"/>
      <c r="QRH468" s="16"/>
      <c r="QRI468" s="17"/>
      <c r="QRJ468" s="18"/>
      <c r="QRS468" s="16"/>
      <c r="QRT468" s="17"/>
      <c r="QRU468" s="18"/>
      <c r="QSD468" s="16"/>
      <c r="QSE468" s="17"/>
      <c r="QSF468" s="18"/>
      <c r="QSO468" s="16"/>
      <c r="QSP468" s="17"/>
      <c r="QSQ468" s="18"/>
      <c r="QSZ468" s="16"/>
      <c r="QTA468" s="17"/>
      <c r="QTB468" s="18"/>
      <c r="QTK468" s="16"/>
      <c r="QTL468" s="17"/>
      <c r="QTM468" s="18"/>
      <c r="QTV468" s="16"/>
      <c r="QTW468" s="17"/>
      <c r="QTX468" s="18"/>
      <c r="QUG468" s="16"/>
      <c r="QUH468" s="17"/>
      <c r="QUI468" s="18"/>
      <c r="QUR468" s="16"/>
      <c r="QUS468" s="17"/>
      <c r="QUT468" s="18"/>
      <c r="QVC468" s="16"/>
      <c r="QVD468" s="17"/>
      <c r="QVE468" s="18"/>
      <c r="QVN468" s="16"/>
      <c r="QVO468" s="17"/>
      <c r="QVP468" s="18"/>
      <c r="QVY468" s="16"/>
      <c r="QVZ468" s="17"/>
      <c r="QWA468" s="18"/>
      <c r="QWJ468" s="16"/>
      <c r="QWK468" s="17"/>
      <c r="QWL468" s="18"/>
      <c r="QWU468" s="16"/>
      <c r="QWV468" s="17"/>
      <c r="QWW468" s="18"/>
      <c r="QXF468" s="16"/>
      <c r="QXG468" s="17"/>
      <c r="QXH468" s="18"/>
      <c r="QXQ468" s="16"/>
      <c r="QXR468" s="17"/>
      <c r="QXS468" s="18"/>
      <c r="QYB468" s="16"/>
      <c r="QYC468" s="17"/>
      <c r="QYD468" s="18"/>
      <c r="QYM468" s="16"/>
      <c r="QYN468" s="17"/>
      <c r="QYO468" s="18"/>
      <c r="QYX468" s="16"/>
      <c r="QYY468" s="17"/>
      <c r="QYZ468" s="18"/>
      <c r="QZI468" s="16"/>
      <c r="QZJ468" s="17"/>
      <c r="QZK468" s="18"/>
      <c r="QZT468" s="16"/>
      <c r="QZU468" s="17"/>
      <c r="QZV468" s="18"/>
      <c r="RAE468" s="16"/>
      <c r="RAF468" s="17"/>
      <c r="RAG468" s="18"/>
      <c r="RAP468" s="16"/>
      <c r="RAQ468" s="17"/>
      <c r="RAR468" s="18"/>
      <c r="RBA468" s="16"/>
      <c r="RBB468" s="17"/>
      <c r="RBC468" s="18"/>
      <c r="RBL468" s="16"/>
      <c r="RBM468" s="17"/>
      <c r="RBN468" s="18"/>
      <c r="RBW468" s="16"/>
      <c r="RBX468" s="17"/>
      <c r="RBY468" s="18"/>
      <c r="RCH468" s="16"/>
      <c r="RCI468" s="17"/>
      <c r="RCJ468" s="18"/>
      <c r="RCS468" s="16"/>
      <c r="RCT468" s="17"/>
      <c r="RCU468" s="18"/>
      <c r="RDD468" s="16"/>
      <c r="RDE468" s="17"/>
      <c r="RDF468" s="18"/>
      <c r="RDO468" s="16"/>
      <c r="RDP468" s="17"/>
      <c r="RDQ468" s="18"/>
      <c r="RDZ468" s="16"/>
      <c r="REA468" s="17"/>
      <c r="REB468" s="18"/>
      <c r="REK468" s="16"/>
      <c r="REL468" s="17"/>
      <c r="REM468" s="18"/>
      <c r="REV468" s="16"/>
      <c r="REW468" s="17"/>
      <c r="REX468" s="18"/>
      <c r="RFG468" s="16"/>
      <c r="RFH468" s="17"/>
      <c r="RFI468" s="18"/>
      <c r="RFR468" s="16"/>
      <c r="RFS468" s="17"/>
      <c r="RFT468" s="18"/>
      <c r="RGC468" s="16"/>
      <c r="RGD468" s="17"/>
      <c r="RGE468" s="18"/>
      <c r="RGN468" s="16"/>
      <c r="RGO468" s="17"/>
      <c r="RGP468" s="18"/>
      <c r="RGY468" s="16"/>
      <c r="RGZ468" s="17"/>
      <c r="RHA468" s="18"/>
      <c r="RHJ468" s="16"/>
      <c r="RHK468" s="17"/>
      <c r="RHL468" s="18"/>
      <c r="RHU468" s="16"/>
      <c r="RHV468" s="17"/>
      <c r="RHW468" s="18"/>
      <c r="RIF468" s="16"/>
      <c r="RIG468" s="17"/>
      <c r="RIH468" s="18"/>
      <c r="RIQ468" s="16"/>
      <c r="RIR468" s="17"/>
      <c r="RIS468" s="18"/>
      <c r="RJB468" s="16"/>
      <c r="RJC468" s="17"/>
      <c r="RJD468" s="18"/>
      <c r="RJM468" s="16"/>
      <c r="RJN468" s="17"/>
      <c r="RJO468" s="18"/>
      <c r="RJX468" s="16"/>
      <c r="RJY468" s="17"/>
      <c r="RJZ468" s="18"/>
      <c r="RKI468" s="16"/>
      <c r="RKJ468" s="17"/>
      <c r="RKK468" s="18"/>
      <c r="RKT468" s="16"/>
      <c r="RKU468" s="17"/>
      <c r="RKV468" s="18"/>
      <c r="RLE468" s="16"/>
      <c r="RLF468" s="17"/>
      <c r="RLG468" s="18"/>
      <c r="RLP468" s="16"/>
      <c r="RLQ468" s="17"/>
      <c r="RLR468" s="18"/>
      <c r="RMA468" s="16"/>
      <c r="RMB468" s="17"/>
      <c r="RMC468" s="18"/>
      <c r="RML468" s="16"/>
      <c r="RMM468" s="17"/>
      <c r="RMN468" s="18"/>
      <c r="RMW468" s="16"/>
      <c r="RMX468" s="17"/>
      <c r="RMY468" s="18"/>
      <c r="RNH468" s="16"/>
      <c r="RNI468" s="17"/>
      <c r="RNJ468" s="18"/>
      <c r="RNS468" s="16"/>
      <c r="RNT468" s="17"/>
      <c r="RNU468" s="18"/>
      <c r="ROD468" s="16"/>
      <c r="ROE468" s="17"/>
      <c r="ROF468" s="18"/>
      <c r="ROO468" s="16"/>
      <c r="ROP468" s="17"/>
      <c r="ROQ468" s="18"/>
      <c r="ROZ468" s="16"/>
      <c r="RPA468" s="17"/>
      <c r="RPB468" s="18"/>
      <c r="RPK468" s="16"/>
      <c r="RPL468" s="17"/>
      <c r="RPM468" s="18"/>
      <c r="RPV468" s="16"/>
      <c r="RPW468" s="17"/>
      <c r="RPX468" s="18"/>
      <c r="RQG468" s="16"/>
      <c r="RQH468" s="17"/>
      <c r="RQI468" s="18"/>
      <c r="RQR468" s="16"/>
      <c r="RQS468" s="17"/>
      <c r="RQT468" s="18"/>
      <c r="RRC468" s="16"/>
      <c r="RRD468" s="17"/>
      <c r="RRE468" s="18"/>
      <c r="RRN468" s="16"/>
      <c r="RRO468" s="17"/>
      <c r="RRP468" s="18"/>
      <c r="RRY468" s="16"/>
      <c r="RRZ468" s="17"/>
      <c r="RSA468" s="18"/>
      <c r="RSJ468" s="16"/>
      <c r="RSK468" s="17"/>
      <c r="RSL468" s="18"/>
      <c r="RSU468" s="16"/>
      <c r="RSV468" s="17"/>
      <c r="RSW468" s="18"/>
      <c r="RTF468" s="16"/>
      <c r="RTG468" s="17"/>
      <c r="RTH468" s="18"/>
      <c r="RTQ468" s="16"/>
      <c r="RTR468" s="17"/>
      <c r="RTS468" s="18"/>
      <c r="RUB468" s="16"/>
      <c r="RUC468" s="17"/>
      <c r="RUD468" s="18"/>
      <c r="RUM468" s="16"/>
      <c r="RUN468" s="17"/>
      <c r="RUO468" s="18"/>
      <c r="RUX468" s="16"/>
      <c r="RUY468" s="17"/>
      <c r="RUZ468" s="18"/>
      <c r="RVI468" s="16"/>
      <c r="RVJ468" s="17"/>
      <c r="RVK468" s="18"/>
      <c r="RVT468" s="16"/>
      <c r="RVU468" s="17"/>
      <c r="RVV468" s="18"/>
      <c r="RWE468" s="16"/>
      <c r="RWF468" s="17"/>
      <c r="RWG468" s="18"/>
      <c r="RWP468" s="16"/>
      <c r="RWQ468" s="17"/>
      <c r="RWR468" s="18"/>
      <c r="RXA468" s="16"/>
      <c r="RXB468" s="17"/>
      <c r="RXC468" s="18"/>
      <c r="RXL468" s="16"/>
      <c r="RXM468" s="17"/>
      <c r="RXN468" s="18"/>
      <c r="RXW468" s="16"/>
      <c r="RXX468" s="17"/>
      <c r="RXY468" s="18"/>
      <c r="RYH468" s="16"/>
      <c r="RYI468" s="17"/>
      <c r="RYJ468" s="18"/>
      <c r="RYS468" s="16"/>
      <c r="RYT468" s="17"/>
      <c r="RYU468" s="18"/>
      <c r="RZD468" s="16"/>
      <c r="RZE468" s="17"/>
      <c r="RZF468" s="18"/>
      <c r="RZO468" s="16"/>
      <c r="RZP468" s="17"/>
      <c r="RZQ468" s="18"/>
      <c r="RZZ468" s="16"/>
      <c r="SAA468" s="17"/>
      <c r="SAB468" s="18"/>
      <c r="SAK468" s="16"/>
      <c r="SAL468" s="17"/>
      <c r="SAM468" s="18"/>
      <c r="SAV468" s="16"/>
      <c r="SAW468" s="17"/>
      <c r="SAX468" s="18"/>
      <c r="SBG468" s="16"/>
      <c r="SBH468" s="17"/>
      <c r="SBI468" s="18"/>
      <c r="SBR468" s="16"/>
      <c r="SBS468" s="17"/>
      <c r="SBT468" s="18"/>
      <c r="SCC468" s="16"/>
      <c r="SCD468" s="17"/>
      <c r="SCE468" s="18"/>
      <c r="SCN468" s="16"/>
      <c r="SCO468" s="17"/>
      <c r="SCP468" s="18"/>
      <c r="SCY468" s="16"/>
      <c r="SCZ468" s="17"/>
      <c r="SDA468" s="18"/>
      <c r="SDJ468" s="16"/>
      <c r="SDK468" s="17"/>
      <c r="SDL468" s="18"/>
      <c r="SDU468" s="16"/>
      <c r="SDV468" s="17"/>
      <c r="SDW468" s="18"/>
      <c r="SEF468" s="16"/>
      <c r="SEG468" s="17"/>
      <c r="SEH468" s="18"/>
      <c r="SEQ468" s="16"/>
      <c r="SER468" s="17"/>
      <c r="SES468" s="18"/>
      <c r="SFB468" s="16"/>
      <c r="SFC468" s="17"/>
      <c r="SFD468" s="18"/>
      <c r="SFM468" s="16"/>
      <c r="SFN468" s="17"/>
      <c r="SFO468" s="18"/>
      <c r="SFX468" s="16"/>
      <c r="SFY468" s="17"/>
      <c r="SFZ468" s="18"/>
      <c r="SGI468" s="16"/>
      <c r="SGJ468" s="17"/>
      <c r="SGK468" s="18"/>
      <c r="SGT468" s="16"/>
      <c r="SGU468" s="17"/>
      <c r="SGV468" s="18"/>
      <c r="SHE468" s="16"/>
      <c r="SHF468" s="17"/>
      <c r="SHG468" s="18"/>
      <c r="SHP468" s="16"/>
      <c r="SHQ468" s="17"/>
      <c r="SHR468" s="18"/>
      <c r="SIA468" s="16"/>
      <c r="SIB468" s="17"/>
      <c r="SIC468" s="18"/>
      <c r="SIL468" s="16"/>
      <c r="SIM468" s="17"/>
      <c r="SIN468" s="18"/>
      <c r="SIW468" s="16"/>
      <c r="SIX468" s="17"/>
      <c r="SIY468" s="18"/>
      <c r="SJH468" s="16"/>
      <c r="SJI468" s="17"/>
      <c r="SJJ468" s="18"/>
      <c r="SJS468" s="16"/>
      <c r="SJT468" s="17"/>
      <c r="SJU468" s="18"/>
      <c r="SKD468" s="16"/>
      <c r="SKE468" s="17"/>
      <c r="SKF468" s="18"/>
      <c r="SKO468" s="16"/>
      <c r="SKP468" s="17"/>
      <c r="SKQ468" s="18"/>
      <c r="SKZ468" s="16"/>
      <c r="SLA468" s="17"/>
      <c r="SLB468" s="18"/>
      <c r="SLK468" s="16"/>
      <c r="SLL468" s="17"/>
      <c r="SLM468" s="18"/>
      <c r="SLV468" s="16"/>
      <c r="SLW468" s="17"/>
      <c r="SLX468" s="18"/>
      <c r="SMG468" s="16"/>
      <c r="SMH468" s="17"/>
      <c r="SMI468" s="18"/>
      <c r="SMR468" s="16"/>
      <c r="SMS468" s="17"/>
      <c r="SMT468" s="18"/>
      <c r="SNC468" s="16"/>
      <c r="SND468" s="17"/>
      <c r="SNE468" s="18"/>
      <c r="SNN468" s="16"/>
      <c r="SNO468" s="17"/>
      <c r="SNP468" s="18"/>
      <c r="SNY468" s="16"/>
      <c r="SNZ468" s="17"/>
      <c r="SOA468" s="18"/>
      <c r="SOJ468" s="16"/>
      <c r="SOK468" s="17"/>
      <c r="SOL468" s="18"/>
      <c r="SOU468" s="16"/>
      <c r="SOV468" s="17"/>
      <c r="SOW468" s="18"/>
      <c r="SPF468" s="16"/>
      <c r="SPG468" s="17"/>
      <c r="SPH468" s="18"/>
      <c r="SPQ468" s="16"/>
      <c r="SPR468" s="17"/>
      <c r="SPS468" s="18"/>
      <c r="SQB468" s="16"/>
      <c r="SQC468" s="17"/>
      <c r="SQD468" s="18"/>
      <c r="SQM468" s="16"/>
      <c r="SQN468" s="17"/>
      <c r="SQO468" s="18"/>
      <c r="SQX468" s="16"/>
      <c r="SQY468" s="17"/>
      <c r="SQZ468" s="18"/>
      <c r="SRI468" s="16"/>
      <c r="SRJ468" s="17"/>
      <c r="SRK468" s="18"/>
      <c r="SRT468" s="16"/>
      <c r="SRU468" s="17"/>
      <c r="SRV468" s="18"/>
      <c r="SSE468" s="16"/>
      <c r="SSF468" s="17"/>
      <c r="SSG468" s="18"/>
      <c r="SSP468" s="16"/>
      <c r="SSQ468" s="17"/>
      <c r="SSR468" s="18"/>
      <c r="STA468" s="16"/>
      <c r="STB468" s="17"/>
      <c r="STC468" s="18"/>
      <c r="STL468" s="16"/>
      <c r="STM468" s="17"/>
      <c r="STN468" s="18"/>
      <c r="STW468" s="16"/>
      <c r="STX468" s="17"/>
      <c r="STY468" s="18"/>
      <c r="SUH468" s="16"/>
      <c r="SUI468" s="17"/>
      <c r="SUJ468" s="18"/>
      <c r="SUS468" s="16"/>
      <c r="SUT468" s="17"/>
      <c r="SUU468" s="18"/>
      <c r="SVD468" s="16"/>
      <c r="SVE468" s="17"/>
      <c r="SVF468" s="18"/>
      <c r="SVO468" s="16"/>
      <c r="SVP468" s="17"/>
      <c r="SVQ468" s="18"/>
      <c r="SVZ468" s="16"/>
      <c r="SWA468" s="17"/>
      <c r="SWB468" s="18"/>
      <c r="SWK468" s="16"/>
      <c r="SWL468" s="17"/>
      <c r="SWM468" s="18"/>
      <c r="SWV468" s="16"/>
      <c r="SWW468" s="17"/>
      <c r="SWX468" s="18"/>
      <c r="SXG468" s="16"/>
      <c r="SXH468" s="17"/>
      <c r="SXI468" s="18"/>
      <c r="SXR468" s="16"/>
      <c r="SXS468" s="17"/>
      <c r="SXT468" s="18"/>
      <c r="SYC468" s="16"/>
      <c r="SYD468" s="17"/>
      <c r="SYE468" s="18"/>
      <c r="SYN468" s="16"/>
      <c r="SYO468" s="17"/>
      <c r="SYP468" s="18"/>
      <c r="SYY468" s="16"/>
      <c r="SYZ468" s="17"/>
      <c r="SZA468" s="18"/>
      <c r="SZJ468" s="16"/>
      <c r="SZK468" s="17"/>
      <c r="SZL468" s="18"/>
      <c r="SZU468" s="16"/>
      <c r="SZV468" s="17"/>
      <c r="SZW468" s="18"/>
      <c r="TAF468" s="16"/>
      <c r="TAG468" s="17"/>
      <c r="TAH468" s="18"/>
      <c r="TAQ468" s="16"/>
      <c r="TAR468" s="17"/>
      <c r="TAS468" s="18"/>
      <c r="TBB468" s="16"/>
      <c r="TBC468" s="17"/>
      <c r="TBD468" s="18"/>
      <c r="TBM468" s="16"/>
      <c r="TBN468" s="17"/>
      <c r="TBO468" s="18"/>
      <c r="TBX468" s="16"/>
      <c r="TBY468" s="17"/>
      <c r="TBZ468" s="18"/>
      <c r="TCI468" s="16"/>
      <c r="TCJ468" s="17"/>
      <c r="TCK468" s="18"/>
      <c r="TCT468" s="16"/>
      <c r="TCU468" s="17"/>
      <c r="TCV468" s="18"/>
      <c r="TDE468" s="16"/>
      <c r="TDF468" s="17"/>
      <c r="TDG468" s="18"/>
      <c r="TDP468" s="16"/>
      <c r="TDQ468" s="17"/>
      <c r="TDR468" s="18"/>
      <c r="TEA468" s="16"/>
      <c r="TEB468" s="17"/>
      <c r="TEC468" s="18"/>
      <c r="TEL468" s="16"/>
      <c r="TEM468" s="17"/>
      <c r="TEN468" s="18"/>
      <c r="TEW468" s="16"/>
      <c r="TEX468" s="17"/>
      <c r="TEY468" s="18"/>
      <c r="TFH468" s="16"/>
      <c r="TFI468" s="17"/>
      <c r="TFJ468" s="18"/>
      <c r="TFS468" s="16"/>
      <c r="TFT468" s="17"/>
      <c r="TFU468" s="18"/>
      <c r="TGD468" s="16"/>
      <c r="TGE468" s="17"/>
      <c r="TGF468" s="18"/>
      <c r="TGO468" s="16"/>
      <c r="TGP468" s="17"/>
      <c r="TGQ468" s="18"/>
      <c r="TGZ468" s="16"/>
      <c r="THA468" s="17"/>
      <c r="THB468" s="18"/>
      <c r="THK468" s="16"/>
      <c r="THL468" s="17"/>
      <c r="THM468" s="18"/>
      <c r="THV468" s="16"/>
      <c r="THW468" s="17"/>
      <c r="THX468" s="18"/>
      <c r="TIG468" s="16"/>
      <c r="TIH468" s="17"/>
      <c r="TII468" s="18"/>
      <c r="TIR468" s="16"/>
      <c r="TIS468" s="17"/>
      <c r="TIT468" s="18"/>
      <c r="TJC468" s="16"/>
      <c r="TJD468" s="17"/>
      <c r="TJE468" s="18"/>
      <c r="TJN468" s="16"/>
      <c r="TJO468" s="17"/>
      <c r="TJP468" s="18"/>
      <c r="TJY468" s="16"/>
      <c r="TJZ468" s="17"/>
      <c r="TKA468" s="18"/>
      <c r="TKJ468" s="16"/>
      <c r="TKK468" s="17"/>
      <c r="TKL468" s="18"/>
      <c r="TKU468" s="16"/>
      <c r="TKV468" s="17"/>
      <c r="TKW468" s="18"/>
      <c r="TLF468" s="16"/>
      <c r="TLG468" s="17"/>
      <c r="TLH468" s="18"/>
      <c r="TLQ468" s="16"/>
      <c r="TLR468" s="17"/>
      <c r="TLS468" s="18"/>
      <c r="TMB468" s="16"/>
      <c r="TMC468" s="17"/>
      <c r="TMD468" s="18"/>
      <c r="TMM468" s="16"/>
      <c r="TMN468" s="17"/>
      <c r="TMO468" s="18"/>
      <c r="TMX468" s="16"/>
      <c r="TMY468" s="17"/>
      <c r="TMZ468" s="18"/>
      <c r="TNI468" s="16"/>
      <c r="TNJ468" s="17"/>
      <c r="TNK468" s="18"/>
      <c r="TNT468" s="16"/>
      <c r="TNU468" s="17"/>
      <c r="TNV468" s="18"/>
      <c r="TOE468" s="16"/>
      <c r="TOF468" s="17"/>
      <c r="TOG468" s="18"/>
      <c r="TOP468" s="16"/>
      <c r="TOQ468" s="17"/>
      <c r="TOR468" s="18"/>
      <c r="TPA468" s="16"/>
      <c r="TPB468" s="17"/>
      <c r="TPC468" s="18"/>
      <c r="TPL468" s="16"/>
      <c r="TPM468" s="17"/>
      <c r="TPN468" s="18"/>
      <c r="TPW468" s="16"/>
      <c r="TPX468" s="17"/>
      <c r="TPY468" s="18"/>
      <c r="TQH468" s="16"/>
      <c r="TQI468" s="17"/>
      <c r="TQJ468" s="18"/>
      <c r="TQS468" s="16"/>
      <c r="TQT468" s="17"/>
      <c r="TQU468" s="18"/>
      <c r="TRD468" s="16"/>
      <c r="TRE468" s="17"/>
      <c r="TRF468" s="18"/>
      <c r="TRO468" s="16"/>
      <c r="TRP468" s="17"/>
      <c r="TRQ468" s="18"/>
      <c r="TRZ468" s="16"/>
      <c r="TSA468" s="17"/>
      <c r="TSB468" s="18"/>
      <c r="TSK468" s="16"/>
      <c r="TSL468" s="17"/>
      <c r="TSM468" s="18"/>
      <c r="TSV468" s="16"/>
      <c r="TSW468" s="17"/>
      <c r="TSX468" s="18"/>
      <c r="TTG468" s="16"/>
      <c r="TTH468" s="17"/>
      <c r="TTI468" s="18"/>
      <c r="TTR468" s="16"/>
      <c r="TTS468" s="17"/>
      <c r="TTT468" s="18"/>
      <c r="TUC468" s="16"/>
      <c r="TUD468" s="17"/>
      <c r="TUE468" s="18"/>
      <c r="TUN468" s="16"/>
      <c r="TUO468" s="17"/>
      <c r="TUP468" s="18"/>
      <c r="TUY468" s="16"/>
      <c r="TUZ468" s="17"/>
      <c r="TVA468" s="18"/>
      <c r="TVJ468" s="16"/>
      <c r="TVK468" s="17"/>
      <c r="TVL468" s="18"/>
      <c r="TVU468" s="16"/>
      <c r="TVV468" s="17"/>
      <c r="TVW468" s="18"/>
      <c r="TWF468" s="16"/>
      <c r="TWG468" s="17"/>
      <c r="TWH468" s="18"/>
      <c r="TWQ468" s="16"/>
      <c r="TWR468" s="17"/>
      <c r="TWS468" s="18"/>
      <c r="TXB468" s="16"/>
      <c r="TXC468" s="17"/>
      <c r="TXD468" s="18"/>
      <c r="TXM468" s="16"/>
      <c r="TXN468" s="17"/>
      <c r="TXO468" s="18"/>
      <c r="TXX468" s="16"/>
      <c r="TXY468" s="17"/>
      <c r="TXZ468" s="18"/>
      <c r="TYI468" s="16"/>
      <c r="TYJ468" s="17"/>
      <c r="TYK468" s="18"/>
      <c r="TYT468" s="16"/>
      <c r="TYU468" s="17"/>
      <c r="TYV468" s="18"/>
      <c r="TZE468" s="16"/>
      <c r="TZF468" s="17"/>
      <c r="TZG468" s="18"/>
      <c r="TZP468" s="16"/>
      <c r="TZQ468" s="17"/>
      <c r="TZR468" s="18"/>
      <c r="UAA468" s="16"/>
      <c r="UAB468" s="17"/>
      <c r="UAC468" s="18"/>
      <c r="UAL468" s="16"/>
      <c r="UAM468" s="17"/>
      <c r="UAN468" s="18"/>
      <c r="UAW468" s="16"/>
      <c r="UAX468" s="17"/>
      <c r="UAY468" s="18"/>
      <c r="UBH468" s="16"/>
      <c r="UBI468" s="17"/>
      <c r="UBJ468" s="18"/>
      <c r="UBS468" s="16"/>
      <c r="UBT468" s="17"/>
      <c r="UBU468" s="18"/>
      <c r="UCD468" s="16"/>
      <c r="UCE468" s="17"/>
      <c r="UCF468" s="18"/>
      <c r="UCO468" s="16"/>
      <c r="UCP468" s="17"/>
      <c r="UCQ468" s="18"/>
      <c r="UCZ468" s="16"/>
      <c r="UDA468" s="17"/>
      <c r="UDB468" s="18"/>
      <c r="UDK468" s="16"/>
      <c r="UDL468" s="17"/>
      <c r="UDM468" s="18"/>
      <c r="UDV468" s="16"/>
      <c r="UDW468" s="17"/>
      <c r="UDX468" s="18"/>
      <c r="UEG468" s="16"/>
      <c r="UEH468" s="17"/>
      <c r="UEI468" s="18"/>
      <c r="UER468" s="16"/>
      <c r="UES468" s="17"/>
      <c r="UET468" s="18"/>
      <c r="UFC468" s="16"/>
      <c r="UFD468" s="17"/>
      <c r="UFE468" s="18"/>
      <c r="UFN468" s="16"/>
      <c r="UFO468" s="17"/>
      <c r="UFP468" s="18"/>
      <c r="UFY468" s="16"/>
      <c r="UFZ468" s="17"/>
      <c r="UGA468" s="18"/>
      <c r="UGJ468" s="16"/>
      <c r="UGK468" s="17"/>
      <c r="UGL468" s="18"/>
      <c r="UGU468" s="16"/>
      <c r="UGV468" s="17"/>
      <c r="UGW468" s="18"/>
      <c r="UHF468" s="16"/>
      <c r="UHG468" s="17"/>
      <c r="UHH468" s="18"/>
      <c r="UHQ468" s="16"/>
      <c r="UHR468" s="17"/>
      <c r="UHS468" s="18"/>
      <c r="UIB468" s="16"/>
      <c r="UIC468" s="17"/>
      <c r="UID468" s="18"/>
      <c r="UIM468" s="16"/>
      <c r="UIN468" s="17"/>
      <c r="UIO468" s="18"/>
      <c r="UIX468" s="16"/>
      <c r="UIY468" s="17"/>
      <c r="UIZ468" s="18"/>
      <c r="UJI468" s="16"/>
      <c r="UJJ468" s="17"/>
      <c r="UJK468" s="18"/>
      <c r="UJT468" s="16"/>
      <c r="UJU468" s="17"/>
      <c r="UJV468" s="18"/>
      <c r="UKE468" s="16"/>
      <c r="UKF468" s="17"/>
      <c r="UKG468" s="18"/>
      <c r="UKP468" s="16"/>
      <c r="UKQ468" s="17"/>
      <c r="UKR468" s="18"/>
      <c r="ULA468" s="16"/>
      <c r="ULB468" s="17"/>
      <c r="ULC468" s="18"/>
      <c r="ULL468" s="16"/>
      <c r="ULM468" s="17"/>
      <c r="ULN468" s="18"/>
      <c r="ULW468" s="16"/>
      <c r="ULX468" s="17"/>
      <c r="ULY468" s="18"/>
      <c r="UMH468" s="16"/>
      <c r="UMI468" s="17"/>
      <c r="UMJ468" s="18"/>
      <c r="UMS468" s="16"/>
      <c r="UMT468" s="17"/>
      <c r="UMU468" s="18"/>
      <c r="UND468" s="16"/>
      <c r="UNE468" s="17"/>
      <c r="UNF468" s="18"/>
      <c r="UNO468" s="16"/>
      <c r="UNP468" s="17"/>
      <c r="UNQ468" s="18"/>
      <c r="UNZ468" s="16"/>
      <c r="UOA468" s="17"/>
      <c r="UOB468" s="18"/>
      <c r="UOK468" s="16"/>
      <c r="UOL468" s="17"/>
      <c r="UOM468" s="18"/>
      <c r="UOV468" s="16"/>
      <c r="UOW468" s="17"/>
      <c r="UOX468" s="18"/>
      <c r="UPG468" s="16"/>
      <c r="UPH468" s="17"/>
      <c r="UPI468" s="18"/>
      <c r="UPR468" s="16"/>
      <c r="UPS468" s="17"/>
      <c r="UPT468" s="18"/>
      <c r="UQC468" s="16"/>
      <c r="UQD468" s="17"/>
      <c r="UQE468" s="18"/>
      <c r="UQN468" s="16"/>
      <c r="UQO468" s="17"/>
      <c r="UQP468" s="18"/>
      <c r="UQY468" s="16"/>
      <c r="UQZ468" s="17"/>
      <c r="URA468" s="18"/>
      <c r="URJ468" s="16"/>
      <c r="URK468" s="17"/>
      <c r="URL468" s="18"/>
      <c r="URU468" s="16"/>
      <c r="URV468" s="17"/>
      <c r="URW468" s="18"/>
      <c r="USF468" s="16"/>
      <c r="USG468" s="17"/>
      <c r="USH468" s="18"/>
      <c r="USQ468" s="16"/>
      <c r="USR468" s="17"/>
      <c r="USS468" s="18"/>
      <c r="UTB468" s="16"/>
      <c r="UTC468" s="17"/>
      <c r="UTD468" s="18"/>
      <c r="UTM468" s="16"/>
      <c r="UTN468" s="17"/>
      <c r="UTO468" s="18"/>
      <c r="UTX468" s="16"/>
      <c r="UTY468" s="17"/>
      <c r="UTZ468" s="18"/>
      <c r="UUI468" s="16"/>
      <c r="UUJ468" s="17"/>
      <c r="UUK468" s="18"/>
      <c r="UUT468" s="16"/>
      <c r="UUU468" s="17"/>
      <c r="UUV468" s="18"/>
      <c r="UVE468" s="16"/>
      <c r="UVF468" s="17"/>
      <c r="UVG468" s="18"/>
      <c r="UVP468" s="16"/>
      <c r="UVQ468" s="17"/>
      <c r="UVR468" s="18"/>
      <c r="UWA468" s="16"/>
      <c r="UWB468" s="17"/>
      <c r="UWC468" s="18"/>
      <c r="UWL468" s="16"/>
      <c r="UWM468" s="17"/>
      <c r="UWN468" s="18"/>
      <c r="UWW468" s="16"/>
      <c r="UWX468" s="17"/>
      <c r="UWY468" s="18"/>
      <c r="UXH468" s="16"/>
      <c r="UXI468" s="17"/>
      <c r="UXJ468" s="18"/>
      <c r="UXS468" s="16"/>
      <c r="UXT468" s="17"/>
      <c r="UXU468" s="18"/>
      <c r="UYD468" s="16"/>
      <c r="UYE468" s="17"/>
      <c r="UYF468" s="18"/>
      <c r="UYO468" s="16"/>
      <c r="UYP468" s="17"/>
      <c r="UYQ468" s="18"/>
      <c r="UYZ468" s="16"/>
      <c r="UZA468" s="17"/>
      <c r="UZB468" s="18"/>
      <c r="UZK468" s="16"/>
      <c r="UZL468" s="17"/>
      <c r="UZM468" s="18"/>
      <c r="UZV468" s="16"/>
      <c r="UZW468" s="17"/>
      <c r="UZX468" s="18"/>
      <c r="VAG468" s="16"/>
      <c r="VAH468" s="17"/>
      <c r="VAI468" s="18"/>
      <c r="VAR468" s="16"/>
      <c r="VAS468" s="17"/>
      <c r="VAT468" s="18"/>
      <c r="VBC468" s="16"/>
      <c r="VBD468" s="17"/>
      <c r="VBE468" s="18"/>
      <c r="VBN468" s="16"/>
      <c r="VBO468" s="17"/>
      <c r="VBP468" s="18"/>
      <c r="VBY468" s="16"/>
      <c r="VBZ468" s="17"/>
      <c r="VCA468" s="18"/>
      <c r="VCJ468" s="16"/>
      <c r="VCK468" s="17"/>
      <c r="VCL468" s="18"/>
      <c r="VCU468" s="16"/>
      <c r="VCV468" s="17"/>
      <c r="VCW468" s="18"/>
      <c r="VDF468" s="16"/>
      <c r="VDG468" s="17"/>
      <c r="VDH468" s="18"/>
      <c r="VDQ468" s="16"/>
      <c r="VDR468" s="17"/>
      <c r="VDS468" s="18"/>
      <c r="VEB468" s="16"/>
      <c r="VEC468" s="17"/>
      <c r="VED468" s="18"/>
      <c r="VEM468" s="16"/>
      <c r="VEN468" s="17"/>
      <c r="VEO468" s="18"/>
      <c r="VEX468" s="16"/>
      <c r="VEY468" s="17"/>
      <c r="VEZ468" s="18"/>
      <c r="VFI468" s="16"/>
      <c r="VFJ468" s="17"/>
      <c r="VFK468" s="18"/>
      <c r="VFT468" s="16"/>
      <c r="VFU468" s="17"/>
      <c r="VFV468" s="18"/>
      <c r="VGE468" s="16"/>
      <c r="VGF468" s="17"/>
      <c r="VGG468" s="18"/>
      <c r="VGP468" s="16"/>
      <c r="VGQ468" s="17"/>
      <c r="VGR468" s="18"/>
      <c r="VHA468" s="16"/>
      <c r="VHB468" s="17"/>
      <c r="VHC468" s="18"/>
      <c r="VHL468" s="16"/>
      <c r="VHM468" s="17"/>
      <c r="VHN468" s="18"/>
      <c r="VHW468" s="16"/>
      <c r="VHX468" s="17"/>
      <c r="VHY468" s="18"/>
      <c r="VIH468" s="16"/>
      <c r="VII468" s="17"/>
      <c r="VIJ468" s="18"/>
      <c r="VIS468" s="16"/>
      <c r="VIT468" s="17"/>
      <c r="VIU468" s="18"/>
      <c r="VJD468" s="16"/>
      <c r="VJE468" s="17"/>
      <c r="VJF468" s="18"/>
      <c r="VJO468" s="16"/>
      <c r="VJP468" s="17"/>
      <c r="VJQ468" s="18"/>
      <c r="VJZ468" s="16"/>
      <c r="VKA468" s="17"/>
      <c r="VKB468" s="18"/>
      <c r="VKK468" s="16"/>
      <c r="VKL468" s="17"/>
      <c r="VKM468" s="18"/>
      <c r="VKV468" s="16"/>
      <c r="VKW468" s="17"/>
      <c r="VKX468" s="18"/>
      <c r="VLG468" s="16"/>
      <c r="VLH468" s="17"/>
      <c r="VLI468" s="18"/>
      <c r="VLR468" s="16"/>
      <c r="VLS468" s="17"/>
      <c r="VLT468" s="18"/>
      <c r="VMC468" s="16"/>
      <c r="VMD468" s="17"/>
      <c r="VME468" s="18"/>
      <c r="VMN468" s="16"/>
      <c r="VMO468" s="17"/>
      <c r="VMP468" s="18"/>
      <c r="VMY468" s="16"/>
      <c r="VMZ468" s="17"/>
      <c r="VNA468" s="18"/>
      <c r="VNJ468" s="16"/>
      <c r="VNK468" s="17"/>
      <c r="VNL468" s="18"/>
      <c r="VNU468" s="16"/>
      <c r="VNV468" s="17"/>
      <c r="VNW468" s="18"/>
      <c r="VOF468" s="16"/>
      <c r="VOG468" s="17"/>
      <c r="VOH468" s="18"/>
      <c r="VOQ468" s="16"/>
      <c r="VOR468" s="17"/>
      <c r="VOS468" s="18"/>
      <c r="VPB468" s="16"/>
      <c r="VPC468" s="17"/>
      <c r="VPD468" s="18"/>
      <c r="VPM468" s="16"/>
      <c r="VPN468" s="17"/>
      <c r="VPO468" s="18"/>
      <c r="VPX468" s="16"/>
      <c r="VPY468" s="17"/>
      <c r="VPZ468" s="18"/>
      <c r="VQI468" s="16"/>
      <c r="VQJ468" s="17"/>
      <c r="VQK468" s="18"/>
      <c r="VQT468" s="16"/>
      <c r="VQU468" s="17"/>
      <c r="VQV468" s="18"/>
      <c r="VRE468" s="16"/>
      <c r="VRF468" s="17"/>
      <c r="VRG468" s="18"/>
      <c r="VRP468" s="16"/>
      <c r="VRQ468" s="17"/>
      <c r="VRR468" s="18"/>
      <c r="VSA468" s="16"/>
      <c r="VSB468" s="17"/>
      <c r="VSC468" s="18"/>
      <c r="VSL468" s="16"/>
      <c r="VSM468" s="17"/>
      <c r="VSN468" s="18"/>
      <c r="VSW468" s="16"/>
      <c r="VSX468" s="17"/>
      <c r="VSY468" s="18"/>
      <c r="VTH468" s="16"/>
      <c r="VTI468" s="17"/>
      <c r="VTJ468" s="18"/>
      <c r="VTS468" s="16"/>
      <c r="VTT468" s="17"/>
      <c r="VTU468" s="18"/>
      <c r="VUD468" s="16"/>
      <c r="VUE468" s="17"/>
      <c r="VUF468" s="18"/>
      <c r="VUO468" s="16"/>
      <c r="VUP468" s="17"/>
      <c r="VUQ468" s="18"/>
      <c r="VUZ468" s="16"/>
      <c r="VVA468" s="17"/>
      <c r="VVB468" s="18"/>
      <c r="VVK468" s="16"/>
      <c r="VVL468" s="17"/>
      <c r="VVM468" s="18"/>
      <c r="VVV468" s="16"/>
      <c r="VVW468" s="17"/>
      <c r="VVX468" s="18"/>
      <c r="VWG468" s="16"/>
      <c r="VWH468" s="17"/>
      <c r="VWI468" s="18"/>
      <c r="VWR468" s="16"/>
      <c r="VWS468" s="17"/>
      <c r="VWT468" s="18"/>
      <c r="VXC468" s="16"/>
      <c r="VXD468" s="17"/>
      <c r="VXE468" s="18"/>
      <c r="VXN468" s="16"/>
      <c r="VXO468" s="17"/>
      <c r="VXP468" s="18"/>
      <c r="VXY468" s="16"/>
      <c r="VXZ468" s="17"/>
      <c r="VYA468" s="18"/>
      <c r="VYJ468" s="16"/>
      <c r="VYK468" s="17"/>
      <c r="VYL468" s="18"/>
      <c r="VYU468" s="16"/>
      <c r="VYV468" s="17"/>
      <c r="VYW468" s="18"/>
      <c r="VZF468" s="16"/>
      <c r="VZG468" s="17"/>
      <c r="VZH468" s="18"/>
      <c r="VZQ468" s="16"/>
      <c r="VZR468" s="17"/>
      <c r="VZS468" s="18"/>
      <c r="WAB468" s="16"/>
      <c r="WAC468" s="17"/>
      <c r="WAD468" s="18"/>
      <c r="WAM468" s="16"/>
      <c r="WAN468" s="17"/>
      <c r="WAO468" s="18"/>
      <c r="WAX468" s="16"/>
      <c r="WAY468" s="17"/>
      <c r="WAZ468" s="18"/>
      <c r="WBI468" s="16"/>
      <c r="WBJ468" s="17"/>
      <c r="WBK468" s="18"/>
      <c r="WBT468" s="16"/>
      <c r="WBU468" s="17"/>
      <c r="WBV468" s="18"/>
      <c r="WCE468" s="16"/>
      <c r="WCF468" s="17"/>
      <c r="WCG468" s="18"/>
      <c r="WCP468" s="16"/>
      <c r="WCQ468" s="17"/>
      <c r="WCR468" s="18"/>
      <c r="WDA468" s="16"/>
      <c r="WDB468" s="17"/>
      <c r="WDC468" s="18"/>
      <c r="WDL468" s="16"/>
      <c r="WDM468" s="17"/>
      <c r="WDN468" s="18"/>
      <c r="WDW468" s="16"/>
      <c r="WDX468" s="17"/>
      <c r="WDY468" s="18"/>
      <c r="WEH468" s="16"/>
      <c r="WEI468" s="17"/>
      <c r="WEJ468" s="18"/>
      <c r="WES468" s="16"/>
      <c r="WET468" s="17"/>
      <c r="WEU468" s="18"/>
      <c r="WFD468" s="16"/>
      <c r="WFE468" s="17"/>
      <c r="WFF468" s="18"/>
      <c r="WFO468" s="16"/>
      <c r="WFP468" s="17"/>
      <c r="WFQ468" s="18"/>
      <c r="WFZ468" s="16"/>
      <c r="WGA468" s="17"/>
      <c r="WGB468" s="18"/>
      <c r="WGK468" s="16"/>
      <c r="WGL468" s="17"/>
      <c r="WGM468" s="18"/>
      <c r="WGV468" s="16"/>
      <c r="WGW468" s="17"/>
      <c r="WGX468" s="18"/>
      <c r="WHG468" s="16"/>
      <c r="WHH468" s="17"/>
      <c r="WHI468" s="18"/>
      <c r="WHR468" s="16"/>
      <c r="WHS468" s="17"/>
      <c r="WHT468" s="18"/>
      <c r="WIC468" s="16"/>
      <c r="WID468" s="17"/>
      <c r="WIE468" s="18"/>
      <c r="WIN468" s="16"/>
      <c r="WIO468" s="17"/>
      <c r="WIP468" s="18"/>
      <c r="WIY468" s="16"/>
      <c r="WIZ468" s="17"/>
      <c r="WJA468" s="18"/>
      <c r="WJJ468" s="16"/>
      <c r="WJK468" s="17"/>
      <c r="WJL468" s="18"/>
      <c r="WJU468" s="16"/>
      <c r="WJV468" s="17"/>
      <c r="WJW468" s="18"/>
      <c r="WKF468" s="16"/>
      <c r="WKG468" s="17"/>
      <c r="WKH468" s="18"/>
      <c r="WKQ468" s="16"/>
      <c r="WKR468" s="17"/>
      <c r="WKS468" s="18"/>
      <c r="WLB468" s="16"/>
      <c r="WLC468" s="17"/>
      <c r="WLD468" s="18"/>
      <c r="WLM468" s="16"/>
      <c r="WLN468" s="17"/>
      <c r="WLO468" s="18"/>
      <c r="WLX468" s="16"/>
      <c r="WLY468" s="17"/>
      <c r="WLZ468" s="18"/>
      <c r="WMI468" s="16"/>
      <c r="WMJ468" s="17"/>
      <c r="WMK468" s="18"/>
      <c r="WMT468" s="16"/>
      <c r="WMU468" s="17"/>
      <c r="WMV468" s="18"/>
      <c r="WNE468" s="16"/>
      <c r="WNF468" s="17"/>
      <c r="WNG468" s="18"/>
      <c r="WNP468" s="16"/>
      <c r="WNQ468" s="17"/>
      <c r="WNR468" s="18"/>
      <c r="WOA468" s="16"/>
      <c r="WOB468" s="17"/>
      <c r="WOC468" s="18"/>
      <c r="WOL468" s="16"/>
      <c r="WOM468" s="17"/>
      <c r="WON468" s="18"/>
      <c r="WOW468" s="16"/>
      <c r="WOX468" s="17"/>
      <c r="WOY468" s="18"/>
      <c r="WPH468" s="16"/>
      <c r="WPI468" s="17"/>
      <c r="WPJ468" s="18"/>
      <c r="WPS468" s="16"/>
      <c r="WPT468" s="17"/>
      <c r="WPU468" s="18"/>
      <c r="WQD468" s="16"/>
      <c r="WQE468" s="17"/>
      <c r="WQF468" s="18"/>
      <c r="WQO468" s="16"/>
      <c r="WQP468" s="17"/>
      <c r="WQQ468" s="18"/>
      <c r="WQZ468" s="16"/>
      <c r="WRA468" s="17"/>
      <c r="WRB468" s="18"/>
      <c r="WRK468" s="16"/>
      <c r="WRL468" s="17"/>
      <c r="WRM468" s="18"/>
      <c r="WRV468" s="16"/>
      <c r="WRW468" s="17"/>
      <c r="WRX468" s="18"/>
      <c r="WSG468" s="16"/>
      <c r="WSH468" s="17"/>
      <c r="WSI468" s="18"/>
      <c r="WSR468" s="16"/>
      <c r="WSS468" s="17"/>
      <c r="WST468" s="18"/>
      <c r="WTC468" s="16"/>
      <c r="WTD468" s="17"/>
      <c r="WTE468" s="18"/>
      <c r="WTN468" s="16"/>
      <c r="WTO468" s="17"/>
      <c r="WTP468" s="18"/>
      <c r="WTY468" s="16"/>
      <c r="WTZ468" s="17"/>
      <c r="WUA468" s="18"/>
      <c r="WUJ468" s="16"/>
      <c r="WUK468" s="17"/>
      <c r="WUL468" s="18"/>
      <c r="WUU468" s="16"/>
      <c r="WUV468" s="17"/>
      <c r="WUW468" s="18"/>
      <c r="WVF468" s="16"/>
      <c r="WVG468" s="17"/>
      <c r="WVH468" s="18"/>
      <c r="WVQ468" s="16"/>
      <c r="WVR468" s="17"/>
      <c r="WVS468" s="18"/>
      <c r="WWB468" s="16"/>
      <c r="WWC468" s="17"/>
      <c r="WWD468" s="18"/>
      <c r="WWM468" s="16"/>
      <c r="WWN468" s="17"/>
      <c r="WWO468" s="18"/>
      <c r="WWX468" s="16"/>
      <c r="WWY468" s="17"/>
      <c r="WWZ468" s="18"/>
      <c r="WXI468" s="16"/>
      <c r="WXJ468" s="17"/>
      <c r="WXK468" s="18"/>
      <c r="WXT468" s="16"/>
      <c r="WXU468" s="17"/>
      <c r="WXV468" s="18"/>
      <c r="WYE468" s="16"/>
      <c r="WYF468" s="17"/>
      <c r="WYG468" s="18"/>
      <c r="WYP468" s="16"/>
      <c r="WYQ468" s="17"/>
      <c r="WYR468" s="18"/>
      <c r="WZA468" s="16"/>
      <c r="WZB468" s="17"/>
      <c r="WZC468" s="18"/>
      <c r="WZL468" s="16"/>
      <c r="WZM468" s="17"/>
      <c r="WZN468" s="18"/>
      <c r="WZW468" s="16"/>
      <c r="WZX468" s="17"/>
      <c r="WZY468" s="18"/>
      <c r="XAH468" s="16"/>
      <c r="XAI468" s="17"/>
      <c r="XAJ468" s="18"/>
      <c r="XAS468" s="16"/>
      <c r="XAT468" s="17"/>
      <c r="XAU468" s="18"/>
      <c r="XBD468" s="16"/>
      <c r="XBE468" s="17"/>
      <c r="XBF468" s="18"/>
      <c r="XBO468" s="16"/>
      <c r="XBP468" s="17"/>
      <c r="XBQ468" s="18"/>
      <c r="XBZ468" s="16"/>
      <c r="XCA468" s="17"/>
      <c r="XCB468" s="18"/>
      <c r="XCK468" s="16"/>
      <c r="XCL468" s="17"/>
      <c r="XCM468" s="18"/>
      <c r="XCV468" s="16"/>
      <c r="XCW468" s="17"/>
      <c r="XCX468" s="18"/>
      <c r="XDG468" s="16"/>
      <c r="XDH468" s="17"/>
      <c r="XDI468" s="18"/>
      <c r="XDR468" s="16"/>
      <c r="XDS468" s="17"/>
      <c r="XDT468" s="18"/>
      <c r="XEC468" s="16"/>
      <c r="XED468" s="17"/>
      <c r="XEE468" s="18"/>
      <c r="XEN468" s="16"/>
      <c r="XEO468" s="17"/>
      <c r="XEP468" s="18"/>
      <c r="XEY468" s="16"/>
      <c r="XEZ468" s="17"/>
      <c r="XFA468" s="18"/>
    </row>
    <row r="469" spans="1:2048 2057:3071 3080:4094 4103:5117 5126:6140 6149:7163 7172:8186 8195:9209 9218:10232 10241:13312 13321:14335 14344:15358 15367:16381" hidden="1" x14ac:dyDescent="0.3">
      <c r="A469" s="17" t="s">
        <v>89</v>
      </c>
      <c r="B469" s="18">
        <v>1033601</v>
      </c>
      <c r="C469" t="s">
        <v>22</v>
      </c>
      <c r="D469" t="s">
        <v>26</v>
      </c>
      <c r="E469" t="s">
        <v>31</v>
      </c>
      <c r="F469">
        <v>1</v>
      </c>
      <c r="G469">
        <v>1</v>
      </c>
      <c r="H469">
        <v>5</v>
      </c>
      <c r="I469">
        <v>320101001</v>
      </c>
      <c r="J469" t="s">
        <v>69</v>
      </c>
      <c r="K469">
        <v>6209.1859999999997</v>
      </c>
      <c r="L469" s="17"/>
      <c r="M469" s="18"/>
      <c r="V469" s="16"/>
      <c r="W469" s="17"/>
      <c r="X469" s="18"/>
      <c r="AG469" s="16"/>
      <c r="AH469" s="17"/>
      <c r="AI469" s="18"/>
      <c r="AR469" s="16"/>
      <c r="AS469" s="17"/>
      <c r="AT469" s="18"/>
      <c r="BC469" s="16"/>
      <c r="BD469" s="17"/>
      <c r="BE469" s="18"/>
      <c r="BN469" s="16"/>
      <c r="BO469" s="17"/>
      <c r="BP469" s="18"/>
      <c r="BY469" s="16"/>
      <c r="BZ469" s="17"/>
      <c r="CA469" s="18"/>
      <c r="CJ469" s="16"/>
      <c r="CK469" s="17"/>
      <c r="CL469" s="18"/>
      <c r="CU469" s="16"/>
      <c r="CV469" s="17"/>
      <c r="CW469" s="18"/>
      <c r="DF469" s="16"/>
      <c r="DG469" s="17"/>
      <c r="DH469" s="18"/>
      <c r="DQ469" s="16"/>
      <c r="DR469" s="17"/>
      <c r="DS469" s="18"/>
      <c r="EB469" s="16"/>
      <c r="EC469" s="17"/>
      <c r="ED469" s="18"/>
      <c r="EM469" s="16"/>
      <c r="EN469" s="17"/>
      <c r="EO469" s="18"/>
      <c r="EX469" s="16"/>
      <c r="EY469" s="17"/>
      <c r="EZ469" s="18"/>
      <c r="FI469" s="16"/>
      <c r="FJ469" s="17"/>
      <c r="FK469" s="18"/>
      <c r="FT469" s="16"/>
      <c r="FU469" s="17"/>
      <c r="FV469" s="18"/>
      <c r="GE469" s="16"/>
      <c r="GF469" s="17"/>
      <c r="GG469" s="18"/>
      <c r="GP469" s="16"/>
      <c r="GQ469" s="17"/>
      <c r="GR469" s="18"/>
      <c r="HA469" s="16"/>
      <c r="HB469" s="17"/>
      <c r="HC469" s="18"/>
      <c r="HL469" s="16"/>
      <c r="HM469" s="17"/>
      <c r="HN469" s="18"/>
      <c r="HW469" s="16"/>
      <c r="HX469" s="17"/>
      <c r="HY469" s="18"/>
      <c r="IH469" s="16"/>
      <c r="II469" s="17"/>
      <c r="IJ469" s="18"/>
      <c r="IS469" s="16"/>
      <c r="IT469" s="17"/>
      <c r="IU469" s="18"/>
      <c r="JD469" s="16"/>
      <c r="JE469" s="17"/>
      <c r="JF469" s="18"/>
      <c r="JO469" s="16"/>
      <c r="JP469" s="17"/>
      <c r="JQ469" s="18"/>
      <c r="JZ469" s="16"/>
      <c r="KA469" s="17"/>
      <c r="KB469" s="18"/>
      <c r="KK469" s="16"/>
      <c r="KL469" s="17"/>
      <c r="KM469" s="18"/>
      <c r="KV469" s="16"/>
      <c r="KW469" s="17"/>
      <c r="KX469" s="18"/>
      <c r="LG469" s="16"/>
      <c r="LH469" s="17"/>
      <c r="LI469" s="18"/>
      <c r="LR469" s="16"/>
      <c r="LS469" s="17"/>
      <c r="LT469" s="18"/>
      <c r="MC469" s="16"/>
      <c r="MD469" s="17"/>
      <c r="ME469" s="18"/>
      <c r="MN469" s="16"/>
      <c r="MO469" s="17"/>
      <c r="MP469" s="18"/>
      <c r="MY469" s="16"/>
      <c r="MZ469" s="17"/>
      <c r="NA469" s="18"/>
      <c r="NJ469" s="16"/>
      <c r="NK469" s="17"/>
      <c r="NL469" s="18"/>
      <c r="NU469" s="16"/>
      <c r="NV469" s="17"/>
      <c r="NW469" s="18"/>
      <c r="OF469" s="16"/>
      <c r="OG469" s="17"/>
      <c r="OH469" s="18"/>
      <c r="OQ469" s="16"/>
      <c r="OR469" s="17"/>
      <c r="OS469" s="18"/>
      <c r="PB469" s="16"/>
      <c r="PC469" s="17"/>
      <c r="PD469" s="18"/>
      <c r="PM469" s="16"/>
      <c r="PN469" s="17"/>
      <c r="PO469" s="18"/>
      <c r="PX469" s="16"/>
      <c r="PY469" s="17"/>
      <c r="PZ469" s="18"/>
      <c r="QI469" s="16"/>
      <c r="QJ469" s="17"/>
      <c r="QK469" s="18"/>
      <c r="QT469" s="16"/>
      <c r="QU469" s="17"/>
      <c r="QV469" s="18"/>
      <c r="RE469" s="16"/>
      <c r="RF469" s="17"/>
      <c r="RG469" s="18"/>
      <c r="RP469" s="16"/>
      <c r="RQ469" s="17"/>
      <c r="RR469" s="18"/>
      <c r="SA469" s="16"/>
      <c r="SB469" s="17"/>
      <c r="SC469" s="18"/>
      <c r="SL469" s="16"/>
      <c r="SM469" s="17"/>
      <c r="SN469" s="18"/>
      <c r="SW469" s="16"/>
      <c r="SX469" s="17"/>
      <c r="SY469" s="18"/>
      <c r="TH469" s="16"/>
      <c r="TI469" s="17"/>
      <c r="TJ469" s="18"/>
      <c r="TS469" s="16"/>
      <c r="TT469" s="17"/>
      <c r="TU469" s="18"/>
      <c r="UD469" s="16"/>
      <c r="UE469" s="17"/>
      <c r="UF469" s="18"/>
      <c r="UO469" s="16"/>
      <c r="UP469" s="17"/>
      <c r="UQ469" s="18"/>
      <c r="UZ469" s="16"/>
      <c r="VA469" s="17"/>
      <c r="VB469" s="18"/>
      <c r="VK469" s="16"/>
      <c r="VL469" s="17"/>
      <c r="VM469" s="18"/>
      <c r="VV469" s="16"/>
      <c r="VW469" s="17"/>
      <c r="VX469" s="18"/>
      <c r="WG469" s="16"/>
      <c r="WH469" s="17"/>
      <c r="WI469" s="18"/>
      <c r="WR469" s="16"/>
      <c r="WS469" s="17"/>
      <c r="WT469" s="18"/>
      <c r="XC469" s="16"/>
      <c r="XD469" s="17"/>
      <c r="XE469" s="18"/>
      <c r="XN469" s="16"/>
      <c r="XO469" s="17"/>
      <c r="XP469" s="18"/>
      <c r="XY469" s="16"/>
      <c r="XZ469" s="17"/>
      <c r="YA469" s="18"/>
      <c r="YJ469" s="16"/>
      <c r="YK469" s="17"/>
      <c r="YL469" s="18"/>
      <c r="YU469" s="16"/>
      <c r="YV469" s="17"/>
      <c r="YW469" s="18"/>
      <c r="ZF469" s="16"/>
      <c r="ZG469" s="17"/>
      <c r="ZH469" s="18"/>
      <c r="ZQ469" s="16"/>
      <c r="ZR469" s="17"/>
      <c r="ZS469" s="18"/>
      <c r="AAB469" s="16"/>
      <c r="AAC469" s="17"/>
      <c r="AAD469" s="18"/>
      <c r="AAM469" s="16"/>
      <c r="AAN469" s="17"/>
      <c r="AAO469" s="18"/>
      <c r="AAX469" s="16"/>
      <c r="AAY469" s="17"/>
      <c r="AAZ469" s="18"/>
      <c r="ABI469" s="16"/>
      <c r="ABJ469" s="17"/>
      <c r="ABK469" s="18"/>
      <c r="ABT469" s="16"/>
      <c r="ABU469" s="17"/>
      <c r="ABV469" s="18"/>
      <c r="ACE469" s="16"/>
      <c r="ACF469" s="17"/>
      <c r="ACG469" s="18"/>
      <c r="ACP469" s="16"/>
      <c r="ACQ469" s="17"/>
      <c r="ACR469" s="18"/>
      <c r="ADA469" s="16"/>
      <c r="ADB469" s="17"/>
      <c r="ADC469" s="18"/>
      <c r="ADL469" s="16"/>
      <c r="ADM469" s="17"/>
      <c r="ADN469" s="18"/>
      <c r="ADW469" s="16"/>
      <c r="ADX469" s="17"/>
      <c r="ADY469" s="18"/>
      <c r="AEH469" s="16"/>
      <c r="AEI469" s="17"/>
      <c r="AEJ469" s="18"/>
      <c r="AES469" s="16"/>
      <c r="AET469" s="17"/>
      <c r="AEU469" s="18"/>
      <c r="AFD469" s="16"/>
      <c r="AFE469" s="17"/>
      <c r="AFF469" s="18"/>
      <c r="AFO469" s="16"/>
      <c r="AFP469" s="17"/>
      <c r="AFQ469" s="18"/>
      <c r="AFZ469" s="16"/>
      <c r="AGA469" s="17"/>
      <c r="AGB469" s="18"/>
      <c r="AGK469" s="16"/>
      <c r="AGL469" s="17"/>
      <c r="AGM469" s="18"/>
      <c r="AGV469" s="16"/>
      <c r="AGW469" s="17"/>
      <c r="AGX469" s="18"/>
      <c r="AHG469" s="16"/>
      <c r="AHH469" s="17"/>
      <c r="AHI469" s="18"/>
      <c r="AHR469" s="16"/>
      <c r="AHS469" s="17"/>
      <c r="AHT469" s="18"/>
      <c r="AIC469" s="16"/>
      <c r="AID469" s="17"/>
      <c r="AIE469" s="18"/>
      <c r="AIN469" s="16"/>
      <c r="AIO469" s="17"/>
      <c r="AIP469" s="18"/>
      <c r="AIY469" s="16"/>
      <c r="AIZ469" s="17"/>
      <c r="AJA469" s="18"/>
      <c r="AJJ469" s="16"/>
      <c r="AJK469" s="17"/>
      <c r="AJL469" s="18"/>
      <c r="AJU469" s="16"/>
      <c r="AJV469" s="17"/>
      <c r="AJW469" s="18"/>
      <c r="AKF469" s="16"/>
      <c r="AKG469" s="17"/>
      <c r="AKH469" s="18"/>
      <c r="AKQ469" s="16"/>
      <c r="AKR469" s="17"/>
      <c r="AKS469" s="18"/>
      <c r="ALB469" s="16"/>
      <c r="ALC469" s="17"/>
      <c r="ALD469" s="18"/>
      <c r="ALM469" s="16"/>
      <c r="ALN469" s="17"/>
      <c r="ALO469" s="18"/>
      <c r="ALX469" s="16"/>
      <c r="ALY469" s="17"/>
      <c r="ALZ469" s="18"/>
      <c r="AMI469" s="16"/>
      <c r="AMJ469" s="17"/>
      <c r="AMK469" s="18"/>
      <c r="AMT469" s="16"/>
      <c r="AMU469" s="17"/>
      <c r="AMV469" s="18"/>
      <c r="ANE469" s="16"/>
      <c r="ANF469" s="17"/>
      <c r="ANG469" s="18"/>
      <c r="ANP469" s="16"/>
      <c r="ANQ469" s="17"/>
      <c r="ANR469" s="18"/>
      <c r="AOA469" s="16"/>
      <c r="AOB469" s="17"/>
      <c r="AOC469" s="18"/>
      <c r="AOL469" s="16"/>
      <c r="AOM469" s="17"/>
      <c r="AON469" s="18"/>
      <c r="AOW469" s="16"/>
      <c r="AOX469" s="17"/>
      <c r="AOY469" s="18"/>
      <c r="APH469" s="16"/>
      <c r="API469" s="17"/>
      <c r="APJ469" s="18"/>
      <c r="APS469" s="16"/>
      <c r="APT469" s="17"/>
      <c r="APU469" s="18"/>
      <c r="AQD469" s="16"/>
      <c r="AQE469" s="17"/>
      <c r="AQF469" s="18"/>
      <c r="AQO469" s="16"/>
      <c r="AQP469" s="17"/>
      <c r="AQQ469" s="18"/>
      <c r="AQZ469" s="16"/>
      <c r="ARA469" s="17"/>
      <c r="ARB469" s="18"/>
      <c r="ARK469" s="16"/>
      <c r="ARL469" s="17"/>
      <c r="ARM469" s="18"/>
      <c r="ARV469" s="16"/>
      <c r="ARW469" s="17"/>
      <c r="ARX469" s="18"/>
      <c r="ASG469" s="16"/>
      <c r="ASH469" s="17"/>
      <c r="ASI469" s="18"/>
      <c r="ASR469" s="16"/>
      <c r="ASS469" s="17"/>
      <c r="AST469" s="18"/>
      <c r="ATC469" s="16"/>
      <c r="ATD469" s="17"/>
      <c r="ATE469" s="18"/>
      <c r="ATN469" s="16"/>
      <c r="ATO469" s="17"/>
      <c r="ATP469" s="18"/>
      <c r="ATY469" s="16"/>
      <c r="ATZ469" s="17"/>
      <c r="AUA469" s="18"/>
      <c r="AUJ469" s="16"/>
      <c r="AUK469" s="17"/>
      <c r="AUL469" s="18"/>
      <c r="AUU469" s="16"/>
      <c r="AUV469" s="17"/>
      <c r="AUW469" s="18"/>
      <c r="AVF469" s="16"/>
      <c r="AVG469" s="17"/>
      <c r="AVH469" s="18"/>
      <c r="AVQ469" s="16"/>
      <c r="AVR469" s="17"/>
      <c r="AVS469" s="18"/>
      <c r="AWB469" s="16"/>
      <c r="AWC469" s="17"/>
      <c r="AWD469" s="18"/>
      <c r="AWM469" s="16"/>
      <c r="AWN469" s="17"/>
      <c r="AWO469" s="18"/>
      <c r="AWX469" s="16"/>
      <c r="AWY469" s="17"/>
      <c r="AWZ469" s="18"/>
      <c r="AXI469" s="16"/>
      <c r="AXJ469" s="17"/>
      <c r="AXK469" s="18"/>
      <c r="AXT469" s="16"/>
      <c r="AXU469" s="17"/>
      <c r="AXV469" s="18"/>
      <c r="AYE469" s="16"/>
      <c r="AYF469" s="17"/>
      <c r="AYG469" s="18"/>
      <c r="AYP469" s="16"/>
      <c r="AYQ469" s="17"/>
      <c r="AYR469" s="18"/>
      <c r="AZA469" s="16"/>
      <c r="AZB469" s="17"/>
      <c r="AZC469" s="18"/>
      <c r="AZL469" s="16"/>
      <c r="AZM469" s="17"/>
      <c r="AZN469" s="18"/>
      <c r="AZW469" s="16"/>
      <c r="AZX469" s="17"/>
      <c r="AZY469" s="18"/>
      <c r="BAH469" s="16"/>
      <c r="BAI469" s="17"/>
      <c r="BAJ469" s="18"/>
      <c r="BAS469" s="16"/>
      <c r="BAT469" s="17"/>
      <c r="BAU469" s="18"/>
      <c r="BBD469" s="16"/>
      <c r="BBE469" s="17"/>
      <c r="BBF469" s="18"/>
      <c r="BBO469" s="16"/>
      <c r="BBP469" s="17"/>
      <c r="BBQ469" s="18"/>
      <c r="BBZ469" s="16"/>
      <c r="BCA469" s="17"/>
      <c r="BCB469" s="18"/>
      <c r="BCK469" s="16"/>
      <c r="BCL469" s="17"/>
      <c r="BCM469" s="18"/>
      <c r="BCV469" s="16"/>
      <c r="BCW469" s="17"/>
      <c r="BCX469" s="18"/>
      <c r="BDG469" s="16"/>
      <c r="BDH469" s="17"/>
      <c r="BDI469" s="18"/>
      <c r="BDR469" s="16"/>
      <c r="BDS469" s="17"/>
      <c r="BDT469" s="18"/>
      <c r="BEC469" s="16"/>
      <c r="BED469" s="17"/>
      <c r="BEE469" s="18"/>
      <c r="BEN469" s="16"/>
      <c r="BEO469" s="17"/>
      <c r="BEP469" s="18"/>
      <c r="BEY469" s="16"/>
      <c r="BEZ469" s="17"/>
      <c r="BFA469" s="18"/>
      <c r="BFJ469" s="16"/>
      <c r="BFK469" s="17"/>
      <c r="BFL469" s="18"/>
      <c r="BFU469" s="16"/>
      <c r="BFV469" s="17"/>
      <c r="BFW469" s="18"/>
      <c r="BGF469" s="16"/>
      <c r="BGG469" s="17"/>
      <c r="BGH469" s="18"/>
      <c r="BGQ469" s="16"/>
      <c r="BGR469" s="17"/>
      <c r="BGS469" s="18"/>
      <c r="BHB469" s="16"/>
      <c r="BHC469" s="17"/>
      <c r="BHD469" s="18"/>
      <c r="BHM469" s="16"/>
      <c r="BHN469" s="17"/>
      <c r="BHO469" s="18"/>
      <c r="BHX469" s="16"/>
      <c r="BHY469" s="17"/>
      <c r="BHZ469" s="18"/>
      <c r="BII469" s="16"/>
      <c r="BIJ469" s="17"/>
      <c r="BIK469" s="18"/>
      <c r="BIT469" s="16"/>
      <c r="BIU469" s="17"/>
      <c r="BIV469" s="18"/>
      <c r="BJE469" s="16"/>
      <c r="BJF469" s="17"/>
      <c r="BJG469" s="18"/>
      <c r="BJP469" s="16"/>
      <c r="BJQ469" s="17"/>
      <c r="BJR469" s="18"/>
      <c r="BKA469" s="16"/>
      <c r="BKB469" s="17"/>
      <c r="BKC469" s="18"/>
      <c r="BKL469" s="16"/>
      <c r="BKM469" s="17"/>
      <c r="BKN469" s="18"/>
      <c r="BKW469" s="16"/>
      <c r="BKX469" s="17"/>
      <c r="BKY469" s="18"/>
      <c r="BLH469" s="16"/>
      <c r="BLI469" s="17"/>
      <c r="BLJ469" s="18"/>
      <c r="BLS469" s="16"/>
      <c r="BLT469" s="17"/>
      <c r="BLU469" s="18"/>
      <c r="BMD469" s="16"/>
      <c r="BME469" s="17"/>
      <c r="BMF469" s="18"/>
      <c r="BMO469" s="16"/>
      <c r="BMP469" s="17"/>
      <c r="BMQ469" s="18"/>
      <c r="BMZ469" s="16"/>
      <c r="BNA469" s="17"/>
      <c r="BNB469" s="18"/>
      <c r="BNK469" s="16"/>
      <c r="BNL469" s="17"/>
      <c r="BNM469" s="18"/>
      <c r="BNV469" s="16"/>
      <c r="BNW469" s="17"/>
      <c r="BNX469" s="18"/>
      <c r="BOG469" s="16"/>
      <c r="BOH469" s="17"/>
      <c r="BOI469" s="18"/>
      <c r="BOR469" s="16"/>
      <c r="BOS469" s="17"/>
      <c r="BOT469" s="18"/>
      <c r="BPC469" s="16"/>
      <c r="BPD469" s="17"/>
      <c r="BPE469" s="18"/>
      <c r="BPN469" s="16"/>
      <c r="BPO469" s="17"/>
      <c r="BPP469" s="18"/>
      <c r="BPY469" s="16"/>
      <c r="BPZ469" s="17"/>
      <c r="BQA469" s="18"/>
      <c r="BQJ469" s="16"/>
      <c r="BQK469" s="17"/>
      <c r="BQL469" s="18"/>
      <c r="BQU469" s="16"/>
      <c r="BQV469" s="17"/>
      <c r="BQW469" s="18"/>
      <c r="BRF469" s="16"/>
      <c r="BRG469" s="17"/>
      <c r="BRH469" s="18"/>
      <c r="BRQ469" s="16"/>
      <c r="BRR469" s="17"/>
      <c r="BRS469" s="18"/>
      <c r="BSB469" s="16"/>
      <c r="BSC469" s="17"/>
      <c r="BSD469" s="18"/>
      <c r="BSM469" s="16"/>
      <c r="BSN469" s="17"/>
      <c r="BSO469" s="18"/>
      <c r="BSX469" s="16"/>
      <c r="BSY469" s="17"/>
      <c r="BSZ469" s="18"/>
      <c r="BTI469" s="16"/>
      <c r="BTJ469" s="17"/>
      <c r="BTK469" s="18"/>
      <c r="BTT469" s="16"/>
      <c r="BTU469" s="17"/>
      <c r="BTV469" s="18"/>
      <c r="BUE469" s="16"/>
      <c r="BUF469" s="17"/>
      <c r="BUG469" s="18"/>
      <c r="BUP469" s="16"/>
      <c r="BUQ469" s="17"/>
      <c r="BUR469" s="18"/>
      <c r="BVA469" s="16"/>
      <c r="BVB469" s="17"/>
      <c r="BVC469" s="18"/>
      <c r="BVL469" s="16"/>
      <c r="BVM469" s="17"/>
      <c r="BVN469" s="18"/>
      <c r="BVW469" s="16"/>
      <c r="BVX469" s="17"/>
      <c r="BVY469" s="18"/>
      <c r="BWH469" s="16"/>
      <c r="BWI469" s="17"/>
      <c r="BWJ469" s="18"/>
      <c r="BWS469" s="16"/>
      <c r="BWT469" s="17"/>
      <c r="BWU469" s="18"/>
      <c r="BXD469" s="16"/>
      <c r="BXE469" s="17"/>
      <c r="BXF469" s="18"/>
      <c r="BXO469" s="16"/>
      <c r="BXP469" s="17"/>
      <c r="BXQ469" s="18"/>
      <c r="BXZ469" s="16"/>
      <c r="BYA469" s="17"/>
      <c r="BYB469" s="18"/>
      <c r="BYK469" s="16"/>
      <c r="BYL469" s="17"/>
      <c r="BYM469" s="18"/>
      <c r="BYV469" s="16"/>
      <c r="BYW469" s="17"/>
      <c r="BYX469" s="18"/>
      <c r="BZG469" s="16"/>
      <c r="BZH469" s="17"/>
      <c r="BZI469" s="18"/>
      <c r="BZR469" s="16"/>
      <c r="BZS469" s="17"/>
      <c r="BZT469" s="18"/>
      <c r="CAC469" s="16"/>
      <c r="CAD469" s="17"/>
      <c r="CAE469" s="18"/>
      <c r="CAN469" s="16"/>
      <c r="CAO469" s="17"/>
      <c r="CAP469" s="18"/>
      <c r="CAY469" s="16"/>
      <c r="CAZ469" s="17"/>
      <c r="CBA469" s="18"/>
      <c r="CBJ469" s="16"/>
      <c r="CBK469" s="17"/>
      <c r="CBL469" s="18"/>
      <c r="CBU469" s="16"/>
      <c r="CBV469" s="17"/>
      <c r="CBW469" s="18"/>
      <c r="CCF469" s="16"/>
      <c r="CCG469" s="17"/>
      <c r="CCH469" s="18"/>
      <c r="CCQ469" s="16"/>
      <c r="CCR469" s="17"/>
      <c r="CCS469" s="18"/>
      <c r="CDB469" s="16"/>
      <c r="CDC469" s="17"/>
      <c r="CDD469" s="18"/>
      <c r="CDM469" s="16"/>
      <c r="CDN469" s="17"/>
      <c r="CDO469" s="18"/>
      <c r="CDX469" s="16"/>
      <c r="CDY469" s="17"/>
      <c r="CDZ469" s="18"/>
      <c r="CEI469" s="16"/>
      <c r="CEJ469" s="17"/>
      <c r="CEK469" s="18"/>
      <c r="CET469" s="16"/>
      <c r="CEU469" s="17"/>
      <c r="CEV469" s="18"/>
      <c r="CFE469" s="16"/>
      <c r="CFF469" s="17"/>
      <c r="CFG469" s="18"/>
      <c r="CFP469" s="16"/>
      <c r="CFQ469" s="17"/>
      <c r="CFR469" s="18"/>
      <c r="CGA469" s="16"/>
      <c r="CGB469" s="17"/>
      <c r="CGC469" s="18"/>
      <c r="CGL469" s="16"/>
      <c r="CGM469" s="17"/>
      <c r="CGN469" s="18"/>
      <c r="CGW469" s="16"/>
      <c r="CGX469" s="17"/>
      <c r="CGY469" s="18"/>
      <c r="CHH469" s="16"/>
      <c r="CHI469" s="17"/>
      <c r="CHJ469" s="18"/>
      <c r="CHS469" s="16"/>
      <c r="CHT469" s="17"/>
      <c r="CHU469" s="18"/>
      <c r="CID469" s="16"/>
      <c r="CIE469" s="17"/>
      <c r="CIF469" s="18"/>
      <c r="CIO469" s="16"/>
      <c r="CIP469" s="17"/>
      <c r="CIQ469" s="18"/>
      <c r="CIZ469" s="16"/>
      <c r="CJA469" s="17"/>
      <c r="CJB469" s="18"/>
      <c r="CJK469" s="16"/>
      <c r="CJL469" s="17"/>
      <c r="CJM469" s="18"/>
      <c r="CJV469" s="16"/>
      <c r="CJW469" s="17"/>
      <c r="CJX469" s="18"/>
      <c r="CKG469" s="16"/>
      <c r="CKH469" s="17"/>
      <c r="CKI469" s="18"/>
      <c r="CKR469" s="16"/>
      <c r="CKS469" s="17"/>
      <c r="CKT469" s="18"/>
      <c r="CLC469" s="16"/>
      <c r="CLD469" s="17"/>
      <c r="CLE469" s="18"/>
      <c r="CLN469" s="16"/>
      <c r="CLO469" s="17"/>
      <c r="CLP469" s="18"/>
      <c r="CLY469" s="16"/>
      <c r="CLZ469" s="17"/>
      <c r="CMA469" s="18"/>
      <c r="CMJ469" s="16"/>
      <c r="CMK469" s="17"/>
      <c r="CML469" s="18"/>
      <c r="CMU469" s="16"/>
      <c r="CMV469" s="17"/>
      <c r="CMW469" s="18"/>
      <c r="CNF469" s="16"/>
      <c r="CNG469" s="17"/>
      <c r="CNH469" s="18"/>
      <c r="CNQ469" s="16"/>
      <c r="CNR469" s="17"/>
      <c r="CNS469" s="18"/>
      <c r="COB469" s="16"/>
      <c r="COC469" s="17"/>
      <c r="COD469" s="18"/>
      <c r="COM469" s="16"/>
      <c r="CON469" s="17"/>
      <c r="COO469" s="18"/>
      <c r="COX469" s="16"/>
      <c r="COY469" s="17"/>
      <c r="COZ469" s="18"/>
      <c r="CPI469" s="16"/>
      <c r="CPJ469" s="17"/>
      <c r="CPK469" s="18"/>
      <c r="CPT469" s="16"/>
      <c r="CPU469" s="17"/>
      <c r="CPV469" s="18"/>
      <c r="CQE469" s="16"/>
      <c r="CQF469" s="17"/>
      <c r="CQG469" s="18"/>
      <c r="CQP469" s="16"/>
      <c r="CQQ469" s="17"/>
      <c r="CQR469" s="18"/>
      <c r="CRA469" s="16"/>
      <c r="CRB469" s="17"/>
      <c r="CRC469" s="18"/>
      <c r="CRL469" s="16"/>
      <c r="CRM469" s="17"/>
      <c r="CRN469" s="18"/>
      <c r="CRW469" s="16"/>
      <c r="CRX469" s="17"/>
      <c r="CRY469" s="18"/>
      <c r="CSH469" s="16"/>
      <c r="CSI469" s="17"/>
      <c r="CSJ469" s="18"/>
      <c r="CSS469" s="16"/>
      <c r="CST469" s="17"/>
      <c r="CSU469" s="18"/>
      <c r="CTD469" s="16"/>
      <c r="CTE469" s="17"/>
      <c r="CTF469" s="18"/>
      <c r="CTO469" s="16"/>
      <c r="CTP469" s="17"/>
      <c r="CTQ469" s="18"/>
      <c r="CTZ469" s="16"/>
      <c r="CUA469" s="17"/>
      <c r="CUB469" s="18"/>
      <c r="CUK469" s="16"/>
      <c r="CUL469" s="17"/>
      <c r="CUM469" s="18"/>
      <c r="CUV469" s="16"/>
      <c r="CUW469" s="17"/>
      <c r="CUX469" s="18"/>
      <c r="CVG469" s="16"/>
      <c r="CVH469" s="17"/>
      <c r="CVI469" s="18"/>
      <c r="CVR469" s="16"/>
      <c r="CVS469" s="17"/>
      <c r="CVT469" s="18"/>
      <c r="CWC469" s="16"/>
      <c r="CWD469" s="17"/>
      <c r="CWE469" s="18"/>
      <c r="CWN469" s="16"/>
      <c r="CWO469" s="17"/>
      <c r="CWP469" s="18"/>
      <c r="CWY469" s="16"/>
      <c r="CWZ469" s="17"/>
      <c r="CXA469" s="18"/>
      <c r="CXJ469" s="16"/>
      <c r="CXK469" s="17"/>
      <c r="CXL469" s="18"/>
      <c r="CXU469" s="16"/>
      <c r="CXV469" s="17"/>
      <c r="CXW469" s="18"/>
      <c r="CYF469" s="16"/>
      <c r="CYG469" s="17"/>
      <c r="CYH469" s="18"/>
      <c r="CYQ469" s="16"/>
      <c r="CYR469" s="17"/>
      <c r="CYS469" s="18"/>
      <c r="CZB469" s="16"/>
      <c r="CZC469" s="17"/>
      <c r="CZD469" s="18"/>
      <c r="CZM469" s="16"/>
      <c r="CZN469" s="17"/>
      <c r="CZO469" s="18"/>
      <c r="CZX469" s="16"/>
      <c r="CZY469" s="17"/>
      <c r="CZZ469" s="18"/>
      <c r="DAI469" s="16"/>
      <c r="DAJ469" s="17"/>
      <c r="DAK469" s="18"/>
      <c r="DAT469" s="16"/>
      <c r="DAU469" s="17"/>
      <c r="DAV469" s="18"/>
      <c r="DBE469" s="16"/>
      <c r="DBF469" s="17"/>
      <c r="DBG469" s="18"/>
      <c r="DBP469" s="16"/>
      <c r="DBQ469" s="17"/>
      <c r="DBR469" s="18"/>
      <c r="DCA469" s="16"/>
      <c r="DCB469" s="17"/>
      <c r="DCC469" s="18"/>
      <c r="DCL469" s="16"/>
      <c r="DCM469" s="17"/>
      <c r="DCN469" s="18"/>
      <c r="DCW469" s="16"/>
      <c r="DCX469" s="17"/>
      <c r="DCY469" s="18"/>
      <c r="DDH469" s="16"/>
      <c r="DDI469" s="17"/>
      <c r="DDJ469" s="18"/>
      <c r="DDS469" s="16"/>
      <c r="DDT469" s="17"/>
      <c r="DDU469" s="18"/>
      <c r="DED469" s="16"/>
      <c r="DEE469" s="17"/>
      <c r="DEF469" s="18"/>
      <c r="DEO469" s="16"/>
      <c r="DEP469" s="17"/>
      <c r="DEQ469" s="18"/>
      <c r="DEZ469" s="16"/>
      <c r="DFA469" s="17"/>
      <c r="DFB469" s="18"/>
      <c r="DFK469" s="16"/>
      <c r="DFL469" s="17"/>
      <c r="DFM469" s="18"/>
      <c r="DFV469" s="16"/>
      <c r="DFW469" s="17"/>
      <c r="DFX469" s="18"/>
      <c r="DGG469" s="16"/>
      <c r="DGH469" s="17"/>
      <c r="DGI469" s="18"/>
      <c r="DGR469" s="16"/>
      <c r="DGS469" s="17"/>
      <c r="DGT469" s="18"/>
      <c r="DHC469" s="16"/>
      <c r="DHD469" s="17"/>
      <c r="DHE469" s="18"/>
      <c r="DHN469" s="16"/>
      <c r="DHO469" s="17"/>
      <c r="DHP469" s="18"/>
      <c r="DHY469" s="16"/>
      <c r="DHZ469" s="17"/>
      <c r="DIA469" s="18"/>
      <c r="DIJ469" s="16"/>
      <c r="DIK469" s="17"/>
      <c r="DIL469" s="18"/>
      <c r="DIU469" s="16"/>
      <c r="DIV469" s="17"/>
      <c r="DIW469" s="18"/>
      <c r="DJF469" s="16"/>
      <c r="DJG469" s="17"/>
      <c r="DJH469" s="18"/>
      <c r="DJQ469" s="16"/>
      <c r="DJR469" s="17"/>
      <c r="DJS469" s="18"/>
      <c r="DKB469" s="16"/>
      <c r="DKC469" s="17"/>
      <c r="DKD469" s="18"/>
      <c r="DKM469" s="16"/>
      <c r="DKN469" s="17"/>
      <c r="DKO469" s="18"/>
      <c r="DKX469" s="16"/>
      <c r="DKY469" s="17"/>
      <c r="DKZ469" s="18"/>
      <c r="DLI469" s="16"/>
      <c r="DLJ469" s="17"/>
      <c r="DLK469" s="18"/>
      <c r="DLT469" s="16"/>
      <c r="DLU469" s="17"/>
      <c r="DLV469" s="18"/>
      <c r="DME469" s="16"/>
      <c r="DMF469" s="17"/>
      <c r="DMG469" s="18"/>
      <c r="DMP469" s="16"/>
      <c r="DMQ469" s="17"/>
      <c r="DMR469" s="18"/>
      <c r="DNA469" s="16"/>
      <c r="DNB469" s="17"/>
      <c r="DNC469" s="18"/>
      <c r="DNL469" s="16"/>
      <c r="DNM469" s="17"/>
      <c r="DNN469" s="18"/>
      <c r="DNW469" s="16"/>
      <c r="DNX469" s="17"/>
      <c r="DNY469" s="18"/>
      <c r="DOH469" s="16"/>
      <c r="DOI469" s="17"/>
      <c r="DOJ469" s="18"/>
      <c r="DOS469" s="16"/>
      <c r="DOT469" s="17"/>
      <c r="DOU469" s="18"/>
      <c r="DPD469" s="16"/>
      <c r="DPE469" s="17"/>
      <c r="DPF469" s="18"/>
      <c r="DPO469" s="16"/>
      <c r="DPP469" s="17"/>
      <c r="DPQ469" s="18"/>
      <c r="DPZ469" s="16"/>
      <c r="DQA469" s="17"/>
      <c r="DQB469" s="18"/>
      <c r="DQK469" s="16"/>
      <c r="DQL469" s="17"/>
      <c r="DQM469" s="18"/>
      <c r="DQV469" s="16"/>
      <c r="DQW469" s="17"/>
      <c r="DQX469" s="18"/>
      <c r="DRG469" s="16"/>
      <c r="DRH469" s="17"/>
      <c r="DRI469" s="18"/>
      <c r="DRR469" s="16"/>
      <c r="DRS469" s="17"/>
      <c r="DRT469" s="18"/>
      <c r="DSC469" s="16"/>
      <c r="DSD469" s="17"/>
      <c r="DSE469" s="18"/>
      <c r="DSN469" s="16"/>
      <c r="DSO469" s="17"/>
      <c r="DSP469" s="18"/>
      <c r="DSY469" s="16"/>
      <c r="DSZ469" s="17"/>
      <c r="DTA469" s="18"/>
      <c r="DTJ469" s="16"/>
      <c r="DTK469" s="17"/>
      <c r="DTL469" s="18"/>
      <c r="DTU469" s="16"/>
      <c r="DTV469" s="17"/>
      <c r="DTW469" s="18"/>
      <c r="DUF469" s="16"/>
      <c r="DUG469" s="17"/>
      <c r="DUH469" s="18"/>
      <c r="DUQ469" s="16"/>
      <c r="DUR469" s="17"/>
      <c r="DUS469" s="18"/>
      <c r="DVB469" s="16"/>
      <c r="DVC469" s="17"/>
      <c r="DVD469" s="18"/>
      <c r="DVM469" s="16"/>
      <c r="DVN469" s="17"/>
      <c r="DVO469" s="18"/>
      <c r="DVX469" s="16"/>
      <c r="DVY469" s="17"/>
      <c r="DVZ469" s="18"/>
      <c r="DWI469" s="16"/>
      <c r="DWJ469" s="17"/>
      <c r="DWK469" s="18"/>
      <c r="DWT469" s="16"/>
      <c r="DWU469" s="17"/>
      <c r="DWV469" s="18"/>
      <c r="DXE469" s="16"/>
      <c r="DXF469" s="17"/>
      <c r="DXG469" s="18"/>
      <c r="DXP469" s="16"/>
      <c r="DXQ469" s="17"/>
      <c r="DXR469" s="18"/>
      <c r="DYA469" s="16"/>
      <c r="DYB469" s="17"/>
      <c r="DYC469" s="18"/>
      <c r="DYL469" s="16"/>
      <c r="DYM469" s="17"/>
      <c r="DYN469" s="18"/>
      <c r="DYW469" s="16"/>
      <c r="DYX469" s="17"/>
      <c r="DYY469" s="18"/>
      <c r="DZH469" s="16"/>
      <c r="DZI469" s="17"/>
      <c r="DZJ469" s="18"/>
      <c r="DZS469" s="16"/>
      <c r="DZT469" s="17"/>
      <c r="DZU469" s="18"/>
      <c r="EAD469" s="16"/>
      <c r="EAE469" s="17"/>
      <c r="EAF469" s="18"/>
      <c r="EAO469" s="16"/>
      <c r="EAP469" s="17"/>
      <c r="EAQ469" s="18"/>
      <c r="EAZ469" s="16"/>
      <c r="EBA469" s="17"/>
      <c r="EBB469" s="18"/>
      <c r="EBK469" s="16"/>
      <c r="EBL469" s="17"/>
      <c r="EBM469" s="18"/>
      <c r="EBV469" s="16"/>
      <c r="EBW469" s="17"/>
      <c r="EBX469" s="18"/>
      <c r="ECG469" s="16"/>
      <c r="ECH469" s="17"/>
      <c r="ECI469" s="18"/>
      <c r="ECR469" s="16"/>
      <c r="ECS469" s="17"/>
      <c r="ECT469" s="18"/>
      <c r="EDC469" s="16"/>
      <c r="EDD469" s="17"/>
      <c r="EDE469" s="18"/>
      <c r="EDN469" s="16"/>
      <c r="EDO469" s="17"/>
      <c r="EDP469" s="18"/>
      <c r="EDY469" s="16"/>
      <c r="EDZ469" s="17"/>
      <c r="EEA469" s="18"/>
      <c r="EEJ469" s="16"/>
      <c r="EEK469" s="17"/>
      <c r="EEL469" s="18"/>
      <c r="EEU469" s="16"/>
      <c r="EEV469" s="17"/>
      <c r="EEW469" s="18"/>
      <c r="EFF469" s="16"/>
      <c r="EFG469" s="17"/>
      <c r="EFH469" s="18"/>
      <c r="EFQ469" s="16"/>
      <c r="EFR469" s="17"/>
      <c r="EFS469" s="18"/>
      <c r="EGB469" s="16"/>
      <c r="EGC469" s="17"/>
      <c r="EGD469" s="18"/>
      <c r="EGM469" s="16"/>
      <c r="EGN469" s="17"/>
      <c r="EGO469" s="18"/>
      <c r="EGX469" s="16"/>
      <c r="EGY469" s="17"/>
      <c r="EGZ469" s="18"/>
      <c r="EHI469" s="16"/>
      <c r="EHJ469" s="17"/>
      <c r="EHK469" s="18"/>
      <c r="EHT469" s="16"/>
      <c r="EHU469" s="17"/>
      <c r="EHV469" s="18"/>
      <c r="EIE469" s="16"/>
      <c r="EIF469" s="17"/>
      <c r="EIG469" s="18"/>
      <c r="EIP469" s="16"/>
      <c r="EIQ469" s="17"/>
      <c r="EIR469" s="18"/>
      <c r="EJA469" s="16"/>
      <c r="EJB469" s="17"/>
      <c r="EJC469" s="18"/>
      <c r="EJL469" s="16"/>
      <c r="EJM469" s="17"/>
      <c r="EJN469" s="18"/>
      <c r="EJW469" s="16"/>
      <c r="EJX469" s="17"/>
      <c r="EJY469" s="18"/>
      <c r="EKH469" s="16"/>
      <c r="EKI469" s="17"/>
      <c r="EKJ469" s="18"/>
      <c r="EKS469" s="16"/>
      <c r="EKT469" s="17"/>
      <c r="EKU469" s="18"/>
      <c r="ELD469" s="16"/>
      <c r="ELE469" s="17"/>
      <c r="ELF469" s="18"/>
      <c r="ELO469" s="16"/>
      <c r="ELP469" s="17"/>
      <c r="ELQ469" s="18"/>
      <c r="ELZ469" s="16"/>
      <c r="EMA469" s="17"/>
      <c r="EMB469" s="18"/>
      <c r="EMK469" s="16"/>
      <c r="EML469" s="17"/>
      <c r="EMM469" s="18"/>
      <c r="EMV469" s="16"/>
      <c r="EMW469" s="17"/>
      <c r="EMX469" s="18"/>
      <c r="ENG469" s="16"/>
      <c r="ENH469" s="17"/>
      <c r="ENI469" s="18"/>
      <c r="ENR469" s="16"/>
      <c r="ENS469" s="17"/>
      <c r="ENT469" s="18"/>
      <c r="EOC469" s="16"/>
      <c r="EOD469" s="17"/>
      <c r="EOE469" s="18"/>
      <c r="EON469" s="16"/>
      <c r="EOO469" s="17"/>
      <c r="EOP469" s="18"/>
      <c r="EOY469" s="16"/>
      <c r="EOZ469" s="17"/>
      <c r="EPA469" s="18"/>
      <c r="EPJ469" s="16"/>
      <c r="EPK469" s="17"/>
      <c r="EPL469" s="18"/>
      <c r="EPU469" s="16"/>
      <c r="EPV469" s="17"/>
      <c r="EPW469" s="18"/>
      <c r="EQF469" s="16"/>
      <c r="EQG469" s="17"/>
      <c r="EQH469" s="18"/>
      <c r="EQQ469" s="16"/>
      <c r="EQR469" s="17"/>
      <c r="EQS469" s="18"/>
      <c r="ERB469" s="16"/>
      <c r="ERC469" s="17"/>
      <c r="ERD469" s="18"/>
      <c r="ERM469" s="16"/>
      <c r="ERN469" s="17"/>
      <c r="ERO469" s="18"/>
      <c r="ERX469" s="16"/>
      <c r="ERY469" s="17"/>
      <c r="ERZ469" s="18"/>
      <c r="ESI469" s="16"/>
      <c r="ESJ469" s="17"/>
      <c r="ESK469" s="18"/>
      <c r="EST469" s="16"/>
      <c r="ESU469" s="17"/>
      <c r="ESV469" s="18"/>
      <c r="ETE469" s="16"/>
      <c r="ETF469" s="17"/>
      <c r="ETG469" s="18"/>
      <c r="ETP469" s="16"/>
      <c r="ETQ469" s="17"/>
      <c r="ETR469" s="18"/>
      <c r="EUA469" s="16"/>
      <c r="EUB469" s="17"/>
      <c r="EUC469" s="18"/>
      <c r="EUL469" s="16"/>
      <c r="EUM469" s="17"/>
      <c r="EUN469" s="18"/>
      <c r="EUW469" s="16"/>
      <c r="EUX469" s="17"/>
      <c r="EUY469" s="18"/>
      <c r="EVH469" s="16"/>
      <c r="EVI469" s="17"/>
      <c r="EVJ469" s="18"/>
      <c r="EVS469" s="16"/>
      <c r="EVT469" s="17"/>
      <c r="EVU469" s="18"/>
      <c r="EWD469" s="16"/>
      <c r="EWE469" s="17"/>
      <c r="EWF469" s="18"/>
      <c r="EWO469" s="16"/>
      <c r="EWP469" s="17"/>
      <c r="EWQ469" s="18"/>
      <c r="EWZ469" s="16"/>
      <c r="EXA469" s="17"/>
      <c r="EXB469" s="18"/>
      <c r="EXK469" s="16"/>
      <c r="EXL469" s="17"/>
      <c r="EXM469" s="18"/>
      <c r="EXV469" s="16"/>
      <c r="EXW469" s="17"/>
      <c r="EXX469" s="18"/>
      <c r="EYG469" s="16"/>
      <c r="EYH469" s="17"/>
      <c r="EYI469" s="18"/>
      <c r="EYR469" s="16"/>
      <c r="EYS469" s="17"/>
      <c r="EYT469" s="18"/>
      <c r="EZC469" s="16"/>
      <c r="EZD469" s="17"/>
      <c r="EZE469" s="18"/>
      <c r="EZN469" s="16"/>
      <c r="EZO469" s="17"/>
      <c r="EZP469" s="18"/>
      <c r="EZY469" s="16"/>
      <c r="EZZ469" s="17"/>
      <c r="FAA469" s="18"/>
      <c r="FAJ469" s="16"/>
      <c r="FAK469" s="17"/>
      <c r="FAL469" s="18"/>
      <c r="FAU469" s="16"/>
      <c r="FAV469" s="17"/>
      <c r="FAW469" s="18"/>
      <c r="FBF469" s="16"/>
      <c r="FBG469" s="17"/>
      <c r="FBH469" s="18"/>
      <c r="FBQ469" s="16"/>
      <c r="FBR469" s="17"/>
      <c r="FBS469" s="18"/>
      <c r="FCB469" s="16"/>
      <c r="FCC469" s="17"/>
      <c r="FCD469" s="18"/>
      <c r="FCM469" s="16"/>
      <c r="FCN469" s="17"/>
      <c r="FCO469" s="18"/>
      <c r="FCX469" s="16"/>
      <c r="FCY469" s="17"/>
      <c r="FCZ469" s="18"/>
      <c r="FDI469" s="16"/>
      <c r="FDJ469" s="17"/>
      <c r="FDK469" s="18"/>
      <c r="FDT469" s="16"/>
      <c r="FDU469" s="17"/>
      <c r="FDV469" s="18"/>
      <c r="FEE469" s="16"/>
      <c r="FEF469" s="17"/>
      <c r="FEG469" s="18"/>
      <c r="FEP469" s="16"/>
      <c r="FEQ469" s="17"/>
      <c r="FER469" s="18"/>
      <c r="FFA469" s="16"/>
      <c r="FFB469" s="17"/>
      <c r="FFC469" s="18"/>
      <c r="FFL469" s="16"/>
      <c r="FFM469" s="17"/>
      <c r="FFN469" s="18"/>
      <c r="FFW469" s="16"/>
      <c r="FFX469" s="17"/>
      <c r="FFY469" s="18"/>
      <c r="FGH469" s="16"/>
      <c r="FGI469" s="17"/>
      <c r="FGJ469" s="18"/>
      <c r="FGS469" s="16"/>
      <c r="FGT469" s="17"/>
      <c r="FGU469" s="18"/>
      <c r="FHD469" s="16"/>
      <c r="FHE469" s="17"/>
      <c r="FHF469" s="18"/>
      <c r="FHO469" s="16"/>
      <c r="FHP469" s="17"/>
      <c r="FHQ469" s="18"/>
      <c r="FHZ469" s="16"/>
      <c r="FIA469" s="17"/>
      <c r="FIB469" s="18"/>
      <c r="FIK469" s="16"/>
      <c r="FIL469" s="17"/>
      <c r="FIM469" s="18"/>
      <c r="FIV469" s="16"/>
      <c r="FIW469" s="17"/>
      <c r="FIX469" s="18"/>
      <c r="FJG469" s="16"/>
      <c r="FJH469" s="17"/>
      <c r="FJI469" s="18"/>
      <c r="FJR469" s="16"/>
      <c r="FJS469" s="17"/>
      <c r="FJT469" s="18"/>
      <c r="FKC469" s="16"/>
      <c r="FKD469" s="17"/>
      <c r="FKE469" s="18"/>
      <c r="FKN469" s="16"/>
      <c r="FKO469" s="17"/>
      <c r="FKP469" s="18"/>
      <c r="FKY469" s="16"/>
      <c r="FKZ469" s="17"/>
      <c r="FLA469" s="18"/>
      <c r="FLJ469" s="16"/>
      <c r="FLK469" s="17"/>
      <c r="FLL469" s="18"/>
      <c r="FLU469" s="16"/>
      <c r="FLV469" s="17"/>
      <c r="FLW469" s="18"/>
      <c r="FMF469" s="16"/>
      <c r="FMG469" s="17"/>
      <c r="FMH469" s="18"/>
      <c r="FMQ469" s="16"/>
      <c r="FMR469" s="17"/>
      <c r="FMS469" s="18"/>
      <c r="FNB469" s="16"/>
      <c r="FNC469" s="17"/>
      <c r="FND469" s="18"/>
      <c r="FNM469" s="16"/>
      <c r="FNN469" s="17"/>
      <c r="FNO469" s="18"/>
      <c r="FNX469" s="16"/>
      <c r="FNY469" s="17"/>
      <c r="FNZ469" s="18"/>
      <c r="FOI469" s="16"/>
      <c r="FOJ469" s="17"/>
      <c r="FOK469" s="18"/>
      <c r="FOT469" s="16"/>
      <c r="FOU469" s="17"/>
      <c r="FOV469" s="18"/>
      <c r="FPE469" s="16"/>
      <c r="FPF469" s="17"/>
      <c r="FPG469" s="18"/>
      <c r="FPP469" s="16"/>
      <c r="FPQ469" s="17"/>
      <c r="FPR469" s="18"/>
      <c r="FQA469" s="16"/>
      <c r="FQB469" s="17"/>
      <c r="FQC469" s="18"/>
      <c r="FQL469" s="16"/>
      <c r="FQM469" s="17"/>
      <c r="FQN469" s="18"/>
      <c r="FQW469" s="16"/>
      <c r="FQX469" s="17"/>
      <c r="FQY469" s="18"/>
      <c r="FRH469" s="16"/>
      <c r="FRI469" s="17"/>
      <c r="FRJ469" s="18"/>
      <c r="FRS469" s="16"/>
      <c r="FRT469" s="17"/>
      <c r="FRU469" s="18"/>
      <c r="FSD469" s="16"/>
      <c r="FSE469" s="17"/>
      <c r="FSF469" s="18"/>
      <c r="FSO469" s="16"/>
      <c r="FSP469" s="17"/>
      <c r="FSQ469" s="18"/>
      <c r="FSZ469" s="16"/>
      <c r="FTA469" s="17"/>
      <c r="FTB469" s="18"/>
      <c r="FTK469" s="16"/>
      <c r="FTL469" s="17"/>
      <c r="FTM469" s="18"/>
      <c r="FTV469" s="16"/>
      <c r="FTW469" s="17"/>
      <c r="FTX469" s="18"/>
      <c r="FUG469" s="16"/>
      <c r="FUH469" s="17"/>
      <c r="FUI469" s="18"/>
      <c r="FUR469" s="16"/>
      <c r="FUS469" s="17"/>
      <c r="FUT469" s="18"/>
      <c r="FVC469" s="16"/>
      <c r="FVD469" s="17"/>
      <c r="FVE469" s="18"/>
      <c r="FVN469" s="16"/>
      <c r="FVO469" s="17"/>
      <c r="FVP469" s="18"/>
      <c r="FVY469" s="16"/>
      <c r="FVZ469" s="17"/>
      <c r="FWA469" s="18"/>
      <c r="FWJ469" s="16"/>
      <c r="FWK469" s="17"/>
      <c r="FWL469" s="18"/>
      <c r="FWU469" s="16"/>
      <c r="FWV469" s="17"/>
      <c r="FWW469" s="18"/>
      <c r="FXF469" s="16"/>
      <c r="FXG469" s="17"/>
      <c r="FXH469" s="18"/>
      <c r="FXQ469" s="16"/>
      <c r="FXR469" s="17"/>
      <c r="FXS469" s="18"/>
      <c r="FYB469" s="16"/>
      <c r="FYC469" s="17"/>
      <c r="FYD469" s="18"/>
      <c r="FYM469" s="16"/>
      <c r="FYN469" s="17"/>
      <c r="FYO469" s="18"/>
      <c r="FYX469" s="16"/>
      <c r="FYY469" s="17"/>
      <c r="FYZ469" s="18"/>
      <c r="FZI469" s="16"/>
      <c r="FZJ469" s="17"/>
      <c r="FZK469" s="18"/>
      <c r="FZT469" s="16"/>
      <c r="FZU469" s="17"/>
      <c r="FZV469" s="18"/>
      <c r="GAE469" s="16"/>
      <c r="GAF469" s="17"/>
      <c r="GAG469" s="18"/>
      <c r="GAP469" s="16"/>
      <c r="GAQ469" s="17"/>
      <c r="GAR469" s="18"/>
      <c r="GBA469" s="16"/>
      <c r="GBB469" s="17"/>
      <c r="GBC469" s="18"/>
      <c r="GBL469" s="16"/>
      <c r="GBM469" s="17"/>
      <c r="GBN469" s="18"/>
      <c r="GBW469" s="16"/>
      <c r="GBX469" s="17"/>
      <c r="GBY469" s="18"/>
      <c r="GCH469" s="16"/>
      <c r="GCI469" s="17"/>
      <c r="GCJ469" s="18"/>
      <c r="GCS469" s="16"/>
      <c r="GCT469" s="17"/>
      <c r="GCU469" s="18"/>
      <c r="GDD469" s="16"/>
      <c r="GDE469" s="17"/>
      <c r="GDF469" s="18"/>
      <c r="GDO469" s="16"/>
      <c r="GDP469" s="17"/>
      <c r="GDQ469" s="18"/>
      <c r="GDZ469" s="16"/>
      <c r="GEA469" s="17"/>
      <c r="GEB469" s="18"/>
      <c r="GEK469" s="16"/>
      <c r="GEL469" s="17"/>
      <c r="GEM469" s="18"/>
      <c r="GEV469" s="16"/>
      <c r="GEW469" s="17"/>
      <c r="GEX469" s="18"/>
      <c r="GFG469" s="16"/>
      <c r="GFH469" s="17"/>
      <c r="GFI469" s="18"/>
      <c r="GFR469" s="16"/>
      <c r="GFS469" s="17"/>
      <c r="GFT469" s="18"/>
      <c r="GGC469" s="16"/>
      <c r="GGD469" s="17"/>
      <c r="GGE469" s="18"/>
      <c r="GGN469" s="16"/>
      <c r="GGO469" s="17"/>
      <c r="GGP469" s="18"/>
      <c r="GGY469" s="16"/>
      <c r="GGZ469" s="17"/>
      <c r="GHA469" s="18"/>
      <c r="GHJ469" s="16"/>
      <c r="GHK469" s="17"/>
      <c r="GHL469" s="18"/>
      <c r="GHU469" s="16"/>
      <c r="GHV469" s="17"/>
      <c r="GHW469" s="18"/>
      <c r="GIF469" s="16"/>
      <c r="GIG469" s="17"/>
      <c r="GIH469" s="18"/>
      <c r="GIQ469" s="16"/>
      <c r="GIR469" s="17"/>
      <c r="GIS469" s="18"/>
      <c r="GJB469" s="16"/>
      <c r="GJC469" s="17"/>
      <c r="GJD469" s="18"/>
      <c r="GJM469" s="16"/>
      <c r="GJN469" s="17"/>
      <c r="GJO469" s="18"/>
      <c r="GJX469" s="16"/>
      <c r="GJY469" s="17"/>
      <c r="GJZ469" s="18"/>
      <c r="GKI469" s="16"/>
      <c r="GKJ469" s="17"/>
      <c r="GKK469" s="18"/>
      <c r="GKT469" s="16"/>
      <c r="GKU469" s="17"/>
      <c r="GKV469" s="18"/>
      <c r="GLE469" s="16"/>
      <c r="GLF469" s="17"/>
      <c r="GLG469" s="18"/>
      <c r="GLP469" s="16"/>
      <c r="GLQ469" s="17"/>
      <c r="GLR469" s="18"/>
      <c r="GMA469" s="16"/>
      <c r="GMB469" s="17"/>
      <c r="GMC469" s="18"/>
      <c r="GML469" s="16"/>
      <c r="GMM469" s="17"/>
      <c r="GMN469" s="18"/>
      <c r="GMW469" s="16"/>
      <c r="GMX469" s="17"/>
      <c r="GMY469" s="18"/>
      <c r="GNH469" s="16"/>
      <c r="GNI469" s="17"/>
      <c r="GNJ469" s="18"/>
      <c r="GNS469" s="16"/>
      <c r="GNT469" s="17"/>
      <c r="GNU469" s="18"/>
      <c r="GOD469" s="16"/>
      <c r="GOE469" s="17"/>
      <c r="GOF469" s="18"/>
      <c r="GOO469" s="16"/>
      <c r="GOP469" s="17"/>
      <c r="GOQ469" s="18"/>
      <c r="GOZ469" s="16"/>
      <c r="GPA469" s="17"/>
      <c r="GPB469" s="18"/>
      <c r="GPK469" s="16"/>
      <c r="GPL469" s="17"/>
      <c r="GPM469" s="18"/>
      <c r="GPV469" s="16"/>
      <c r="GPW469" s="17"/>
      <c r="GPX469" s="18"/>
      <c r="GQG469" s="16"/>
      <c r="GQH469" s="17"/>
      <c r="GQI469" s="18"/>
      <c r="GQR469" s="16"/>
      <c r="GQS469" s="17"/>
      <c r="GQT469" s="18"/>
      <c r="GRC469" s="16"/>
      <c r="GRD469" s="17"/>
      <c r="GRE469" s="18"/>
      <c r="GRN469" s="16"/>
      <c r="GRO469" s="17"/>
      <c r="GRP469" s="18"/>
      <c r="GRY469" s="16"/>
      <c r="GRZ469" s="17"/>
      <c r="GSA469" s="18"/>
      <c r="GSJ469" s="16"/>
      <c r="GSK469" s="17"/>
      <c r="GSL469" s="18"/>
      <c r="GSU469" s="16"/>
      <c r="GSV469" s="17"/>
      <c r="GSW469" s="18"/>
      <c r="GTF469" s="16"/>
      <c r="GTG469" s="17"/>
      <c r="GTH469" s="18"/>
      <c r="GTQ469" s="16"/>
      <c r="GTR469" s="17"/>
      <c r="GTS469" s="18"/>
      <c r="GUB469" s="16"/>
      <c r="GUC469" s="17"/>
      <c r="GUD469" s="18"/>
      <c r="GUM469" s="16"/>
      <c r="GUN469" s="17"/>
      <c r="GUO469" s="18"/>
      <c r="GUX469" s="16"/>
      <c r="GUY469" s="17"/>
      <c r="GUZ469" s="18"/>
      <c r="GVI469" s="16"/>
      <c r="GVJ469" s="17"/>
      <c r="GVK469" s="18"/>
      <c r="GVT469" s="16"/>
      <c r="GVU469" s="17"/>
      <c r="GVV469" s="18"/>
      <c r="GWE469" s="16"/>
      <c r="GWF469" s="17"/>
      <c r="GWG469" s="18"/>
      <c r="GWP469" s="16"/>
      <c r="GWQ469" s="17"/>
      <c r="GWR469" s="18"/>
      <c r="GXA469" s="16"/>
      <c r="GXB469" s="17"/>
      <c r="GXC469" s="18"/>
      <c r="GXL469" s="16"/>
      <c r="GXM469" s="17"/>
      <c r="GXN469" s="18"/>
      <c r="GXW469" s="16"/>
      <c r="GXX469" s="17"/>
      <c r="GXY469" s="18"/>
      <c r="GYH469" s="16"/>
      <c r="GYI469" s="17"/>
      <c r="GYJ469" s="18"/>
      <c r="GYS469" s="16"/>
      <c r="GYT469" s="17"/>
      <c r="GYU469" s="18"/>
      <c r="GZD469" s="16"/>
      <c r="GZE469" s="17"/>
      <c r="GZF469" s="18"/>
      <c r="GZO469" s="16"/>
      <c r="GZP469" s="17"/>
      <c r="GZQ469" s="18"/>
      <c r="GZZ469" s="16"/>
      <c r="HAA469" s="17"/>
      <c r="HAB469" s="18"/>
      <c r="HAK469" s="16"/>
      <c r="HAL469" s="17"/>
      <c r="HAM469" s="18"/>
      <c r="HAV469" s="16"/>
      <c r="HAW469" s="17"/>
      <c r="HAX469" s="18"/>
      <c r="HBG469" s="16"/>
      <c r="HBH469" s="17"/>
      <c r="HBI469" s="18"/>
      <c r="HBR469" s="16"/>
      <c r="HBS469" s="17"/>
      <c r="HBT469" s="18"/>
      <c r="HCC469" s="16"/>
      <c r="HCD469" s="17"/>
      <c r="HCE469" s="18"/>
      <c r="HCN469" s="16"/>
      <c r="HCO469" s="17"/>
      <c r="HCP469" s="18"/>
      <c r="HCY469" s="16"/>
      <c r="HCZ469" s="17"/>
      <c r="HDA469" s="18"/>
      <c r="HDJ469" s="16"/>
      <c r="HDK469" s="17"/>
      <c r="HDL469" s="18"/>
      <c r="HDU469" s="16"/>
      <c r="HDV469" s="17"/>
      <c r="HDW469" s="18"/>
      <c r="HEF469" s="16"/>
      <c r="HEG469" s="17"/>
      <c r="HEH469" s="18"/>
      <c r="HEQ469" s="16"/>
      <c r="HER469" s="17"/>
      <c r="HES469" s="18"/>
      <c r="HFB469" s="16"/>
      <c r="HFC469" s="17"/>
      <c r="HFD469" s="18"/>
      <c r="HFM469" s="16"/>
      <c r="HFN469" s="17"/>
      <c r="HFO469" s="18"/>
      <c r="HFX469" s="16"/>
      <c r="HFY469" s="17"/>
      <c r="HFZ469" s="18"/>
      <c r="HGI469" s="16"/>
      <c r="HGJ469" s="17"/>
      <c r="HGK469" s="18"/>
      <c r="HGT469" s="16"/>
      <c r="HGU469" s="17"/>
      <c r="HGV469" s="18"/>
      <c r="HHE469" s="16"/>
      <c r="HHF469" s="17"/>
      <c r="HHG469" s="18"/>
      <c r="HHP469" s="16"/>
      <c r="HHQ469" s="17"/>
      <c r="HHR469" s="18"/>
      <c r="HIA469" s="16"/>
      <c r="HIB469" s="17"/>
      <c r="HIC469" s="18"/>
      <c r="HIL469" s="16"/>
      <c r="HIM469" s="17"/>
      <c r="HIN469" s="18"/>
      <c r="HIW469" s="16"/>
      <c r="HIX469" s="17"/>
      <c r="HIY469" s="18"/>
      <c r="HJH469" s="16"/>
      <c r="HJI469" s="17"/>
      <c r="HJJ469" s="18"/>
      <c r="HJS469" s="16"/>
      <c r="HJT469" s="17"/>
      <c r="HJU469" s="18"/>
      <c r="HKD469" s="16"/>
      <c r="HKE469" s="17"/>
      <c r="HKF469" s="18"/>
      <c r="HKO469" s="16"/>
      <c r="HKP469" s="17"/>
      <c r="HKQ469" s="18"/>
      <c r="HKZ469" s="16"/>
      <c r="HLA469" s="17"/>
      <c r="HLB469" s="18"/>
      <c r="HLK469" s="16"/>
      <c r="HLL469" s="17"/>
      <c r="HLM469" s="18"/>
      <c r="HLV469" s="16"/>
      <c r="HLW469" s="17"/>
      <c r="HLX469" s="18"/>
      <c r="HMG469" s="16"/>
      <c r="HMH469" s="17"/>
      <c r="HMI469" s="18"/>
      <c r="HMR469" s="16"/>
      <c r="HMS469" s="17"/>
      <c r="HMT469" s="18"/>
      <c r="HNC469" s="16"/>
      <c r="HND469" s="17"/>
      <c r="HNE469" s="18"/>
      <c r="HNN469" s="16"/>
      <c r="HNO469" s="17"/>
      <c r="HNP469" s="18"/>
      <c r="HNY469" s="16"/>
      <c r="HNZ469" s="17"/>
      <c r="HOA469" s="18"/>
      <c r="HOJ469" s="16"/>
      <c r="HOK469" s="17"/>
      <c r="HOL469" s="18"/>
      <c r="HOU469" s="16"/>
      <c r="HOV469" s="17"/>
      <c r="HOW469" s="18"/>
      <c r="HPF469" s="16"/>
      <c r="HPG469" s="17"/>
      <c r="HPH469" s="18"/>
      <c r="HPQ469" s="16"/>
      <c r="HPR469" s="17"/>
      <c r="HPS469" s="18"/>
      <c r="HQB469" s="16"/>
      <c r="HQC469" s="17"/>
      <c r="HQD469" s="18"/>
      <c r="HQM469" s="16"/>
      <c r="HQN469" s="17"/>
      <c r="HQO469" s="18"/>
      <c r="HQX469" s="16"/>
      <c r="HQY469" s="17"/>
      <c r="HQZ469" s="18"/>
      <c r="HRI469" s="16"/>
      <c r="HRJ469" s="17"/>
      <c r="HRK469" s="18"/>
      <c r="HRT469" s="16"/>
      <c r="HRU469" s="17"/>
      <c r="HRV469" s="18"/>
      <c r="HSE469" s="16"/>
      <c r="HSF469" s="17"/>
      <c r="HSG469" s="18"/>
      <c r="HSP469" s="16"/>
      <c r="HSQ469" s="17"/>
      <c r="HSR469" s="18"/>
      <c r="HTA469" s="16"/>
      <c r="HTB469" s="17"/>
      <c r="HTC469" s="18"/>
      <c r="HTL469" s="16"/>
      <c r="HTM469" s="17"/>
      <c r="HTN469" s="18"/>
      <c r="HTW469" s="16"/>
      <c r="HTX469" s="17"/>
      <c r="HTY469" s="18"/>
      <c r="HUH469" s="16"/>
      <c r="HUI469" s="17"/>
      <c r="HUJ469" s="18"/>
      <c r="HUS469" s="16"/>
      <c r="HUT469" s="17"/>
      <c r="HUU469" s="18"/>
      <c r="HVD469" s="16"/>
      <c r="HVE469" s="17"/>
      <c r="HVF469" s="18"/>
      <c r="HVO469" s="16"/>
      <c r="HVP469" s="17"/>
      <c r="HVQ469" s="18"/>
      <c r="HVZ469" s="16"/>
      <c r="HWA469" s="17"/>
      <c r="HWB469" s="18"/>
      <c r="HWK469" s="16"/>
      <c r="HWL469" s="17"/>
      <c r="HWM469" s="18"/>
      <c r="HWV469" s="16"/>
      <c r="HWW469" s="17"/>
      <c r="HWX469" s="18"/>
      <c r="HXG469" s="16"/>
      <c r="HXH469" s="17"/>
      <c r="HXI469" s="18"/>
      <c r="HXR469" s="16"/>
      <c r="HXS469" s="17"/>
      <c r="HXT469" s="18"/>
      <c r="HYC469" s="16"/>
      <c r="HYD469" s="17"/>
      <c r="HYE469" s="18"/>
      <c r="HYN469" s="16"/>
      <c r="HYO469" s="17"/>
      <c r="HYP469" s="18"/>
      <c r="HYY469" s="16"/>
      <c r="HYZ469" s="17"/>
      <c r="HZA469" s="18"/>
      <c r="HZJ469" s="16"/>
      <c r="HZK469" s="17"/>
      <c r="HZL469" s="18"/>
      <c r="HZU469" s="16"/>
      <c r="HZV469" s="17"/>
      <c r="HZW469" s="18"/>
      <c r="IAF469" s="16"/>
      <c r="IAG469" s="17"/>
      <c r="IAH469" s="18"/>
      <c r="IAQ469" s="16"/>
      <c r="IAR469" s="17"/>
      <c r="IAS469" s="18"/>
      <c r="IBB469" s="16"/>
      <c r="IBC469" s="17"/>
      <c r="IBD469" s="18"/>
      <c r="IBM469" s="16"/>
      <c r="IBN469" s="17"/>
      <c r="IBO469" s="18"/>
      <c r="IBX469" s="16"/>
      <c r="IBY469" s="17"/>
      <c r="IBZ469" s="18"/>
      <c r="ICI469" s="16"/>
      <c r="ICJ469" s="17"/>
      <c r="ICK469" s="18"/>
      <c r="ICT469" s="16"/>
      <c r="ICU469" s="17"/>
      <c r="ICV469" s="18"/>
      <c r="IDE469" s="16"/>
      <c r="IDF469" s="17"/>
      <c r="IDG469" s="18"/>
      <c r="IDP469" s="16"/>
      <c r="IDQ469" s="17"/>
      <c r="IDR469" s="18"/>
      <c r="IEA469" s="16"/>
      <c r="IEB469" s="17"/>
      <c r="IEC469" s="18"/>
      <c r="IEL469" s="16"/>
      <c r="IEM469" s="17"/>
      <c r="IEN469" s="18"/>
      <c r="IEW469" s="16"/>
      <c r="IEX469" s="17"/>
      <c r="IEY469" s="18"/>
      <c r="IFH469" s="16"/>
      <c r="IFI469" s="17"/>
      <c r="IFJ469" s="18"/>
      <c r="IFS469" s="16"/>
      <c r="IFT469" s="17"/>
      <c r="IFU469" s="18"/>
      <c r="IGD469" s="16"/>
      <c r="IGE469" s="17"/>
      <c r="IGF469" s="18"/>
      <c r="IGO469" s="16"/>
      <c r="IGP469" s="17"/>
      <c r="IGQ469" s="18"/>
      <c r="IGZ469" s="16"/>
      <c r="IHA469" s="17"/>
      <c r="IHB469" s="18"/>
      <c r="IHK469" s="16"/>
      <c r="IHL469" s="17"/>
      <c r="IHM469" s="18"/>
      <c r="IHV469" s="16"/>
      <c r="IHW469" s="17"/>
      <c r="IHX469" s="18"/>
      <c r="IIG469" s="16"/>
      <c r="IIH469" s="17"/>
      <c r="III469" s="18"/>
      <c r="IIR469" s="16"/>
      <c r="IIS469" s="17"/>
      <c r="IIT469" s="18"/>
      <c r="IJC469" s="16"/>
      <c r="IJD469" s="17"/>
      <c r="IJE469" s="18"/>
      <c r="IJN469" s="16"/>
      <c r="IJO469" s="17"/>
      <c r="IJP469" s="18"/>
      <c r="IJY469" s="16"/>
      <c r="IJZ469" s="17"/>
      <c r="IKA469" s="18"/>
      <c r="IKJ469" s="16"/>
      <c r="IKK469" s="17"/>
      <c r="IKL469" s="18"/>
      <c r="IKU469" s="16"/>
      <c r="IKV469" s="17"/>
      <c r="IKW469" s="18"/>
      <c r="ILF469" s="16"/>
      <c r="ILG469" s="17"/>
      <c r="ILH469" s="18"/>
      <c r="ILQ469" s="16"/>
      <c r="ILR469" s="17"/>
      <c r="ILS469" s="18"/>
      <c r="IMB469" s="16"/>
      <c r="IMC469" s="17"/>
      <c r="IMD469" s="18"/>
      <c r="IMM469" s="16"/>
      <c r="IMN469" s="17"/>
      <c r="IMO469" s="18"/>
      <c r="IMX469" s="16"/>
      <c r="IMY469" s="17"/>
      <c r="IMZ469" s="18"/>
      <c r="INI469" s="16"/>
      <c r="INJ469" s="17"/>
      <c r="INK469" s="18"/>
      <c r="INT469" s="16"/>
      <c r="INU469" s="17"/>
      <c r="INV469" s="18"/>
      <c r="IOE469" s="16"/>
      <c r="IOF469" s="17"/>
      <c r="IOG469" s="18"/>
      <c r="IOP469" s="16"/>
      <c r="IOQ469" s="17"/>
      <c r="IOR469" s="18"/>
      <c r="IPA469" s="16"/>
      <c r="IPB469" s="17"/>
      <c r="IPC469" s="18"/>
      <c r="IPL469" s="16"/>
      <c r="IPM469" s="17"/>
      <c r="IPN469" s="18"/>
      <c r="IPW469" s="16"/>
      <c r="IPX469" s="17"/>
      <c r="IPY469" s="18"/>
      <c r="IQH469" s="16"/>
      <c r="IQI469" s="17"/>
      <c r="IQJ469" s="18"/>
      <c r="IQS469" s="16"/>
      <c r="IQT469" s="17"/>
      <c r="IQU469" s="18"/>
      <c r="IRD469" s="16"/>
      <c r="IRE469" s="17"/>
      <c r="IRF469" s="18"/>
      <c r="IRO469" s="16"/>
      <c r="IRP469" s="17"/>
      <c r="IRQ469" s="18"/>
      <c r="IRZ469" s="16"/>
      <c r="ISA469" s="17"/>
      <c r="ISB469" s="18"/>
      <c r="ISK469" s="16"/>
      <c r="ISL469" s="17"/>
      <c r="ISM469" s="18"/>
      <c r="ISV469" s="16"/>
      <c r="ISW469" s="17"/>
      <c r="ISX469" s="18"/>
      <c r="ITG469" s="16"/>
      <c r="ITH469" s="17"/>
      <c r="ITI469" s="18"/>
      <c r="ITR469" s="16"/>
      <c r="ITS469" s="17"/>
      <c r="ITT469" s="18"/>
      <c r="IUC469" s="16"/>
      <c r="IUD469" s="17"/>
      <c r="IUE469" s="18"/>
      <c r="IUN469" s="16"/>
      <c r="IUO469" s="17"/>
      <c r="IUP469" s="18"/>
      <c r="IUY469" s="16"/>
      <c r="IUZ469" s="17"/>
      <c r="IVA469" s="18"/>
      <c r="IVJ469" s="16"/>
      <c r="IVK469" s="17"/>
      <c r="IVL469" s="18"/>
      <c r="IVU469" s="16"/>
      <c r="IVV469" s="17"/>
      <c r="IVW469" s="18"/>
      <c r="IWF469" s="16"/>
      <c r="IWG469" s="17"/>
      <c r="IWH469" s="18"/>
      <c r="IWQ469" s="16"/>
      <c r="IWR469" s="17"/>
      <c r="IWS469" s="18"/>
      <c r="IXB469" s="16"/>
      <c r="IXC469" s="17"/>
      <c r="IXD469" s="18"/>
      <c r="IXM469" s="16"/>
      <c r="IXN469" s="17"/>
      <c r="IXO469" s="18"/>
      <c r="IXX469" s="16"/>
      <c r="IXY469" s="17"/>
      <c r="IXZ469" s="18"/>
      <c r="IYI469" s="16"/>
      <c r="IYJ469" s="17"/>
      <c r="IYK469" s="18"/>
      <c r="IYT469" s="16"/>
      <c r="IYU469" s="17"/>
      <c r="IYV469" s="18"/>
      <c r="IZE469" s="16"/>
      <c r="IZF469" s="17"/>
      <c r="IZG469" s="18"/>
      <c r="IZP469" s="16"/>
      <c r="IZQ469" s="17"/>
      <c r="IZR469" s="18"/>
      <c r="JAA469" s="16"/>
      <c r="JAB469" s="17"/>
      <c r="JAC469" s="18"/>
      <c r="JAL469" s="16"/>
      <c r="JAM469" s="17"/>
      <c r="JAN469" s="18"/>
      <c r="JAW469" s="16"/>
      <c r="JAX469" s="17"/>
      <c r="JAY469" s="18"/>
      <c r="JBH469" s="16"/>
      <c r="JBI469" s="17"/>
      <c r="JBJ469" s="18"/>
      <c r="JBS469" s="16"/>
      <c r="JBT469" s="17"/>
      <c r="JBU469" s="18"/>
      <c r="JCD469" s="16"/>
      <c r="JCE469" s="17"/>
      <c r="JCF469" s="18"/>
      <c r="JCO469" s="16"/>
      <c r="JCP469" s="17"/>
      <c r="JCQ469" s="18"/>
      <c r="JCZ469" s="16"/>
      <c r="JDA469" s="17"/>
      <c r="JDB469" s="18"/>
      <c r="JDK469" s="16"/>
      <c r="JDL469" s="17"/>
      <c r="JDM469" s="18"/>
      <c r="JDV469" s="16"/>
      <c r="JDW469" s="17"/>
      <c r="JDX469" s="18"/>
      <c r="JEG469" s="16"/>
      <c r="JEH469" s="17"/>
      <c r="JEI469" s="18"/>
      <c r="JER469" s="16"/>
      <c r="JES469" s="17"/>
      <c r="JET469" s="18"/>
      <c r="JFC469" s="16"/>
      <c r="JFD469" s="17"/>
      <c r="JFE469" s="18"/>
      <c r="JFN469" s="16"/>
      <c r="JFO469" s="17"/>
      <c r="JFP469" s="18"/>
      <c r="JFY469" s="16"/>
      <c r="JFZ469" s="17"/>
      <c r="JGA469" s="18"/>
      <c r="JGJ469" s="16"/>
      <c r="JGK469" s="17"/>
      <c r="JGL469" s="18"/>
      <c r="JGU469" s="16"/>
      <c r="JGV469" s="17"/>
      <c r="JGW469" s="18"/>
      <c r="JHF469" s="16"/>
      <c r="JHG469" s="17"/>
      <c r="JHH469" s="18"/>
      <c r="JHQ469" s="16"/>
      <c r="JHR469" s="17"/>
      <c r="JHS469" s="18"/>
      <c r="JIB469" s="16"/>
      <c r="JIC469" s="17"/>
      <c r="JID469" s="18"/>
      <c r="JIM469" s="16"/>
      <c r="JIN469" s="17"/>
      <c r="JIO469" s="18"/>
      <c r="JIX469" s="16"/>
      <c r="JIY469" s="17"/>
      <c r="JIZ469" s="18"/>
      <c r="JJI469" s="16"/>
      <c r="JJJ469" s="17"/>
      <c r="JJK469" s="18"/>
      <c r="JJT469" s="16"/>
      <c r="JJU469" s="17"/>
      <c r="JJV469" s="18"/>
      <c r="JKE469" s="16"/>
      <c r="JKF469" s="17"/>
      <c r="JKG469" s="18"/>
      <c r="JKP469" s="16"/>
      <c r="JKQ469" s="17"/>
      <c r="JKR469" s="18"/>
      <c r="JLA469" s="16"/>
      <c r="JLB469" s="17"/>
      <c r="JLC469" s="18"/>
      <c r="JLL469" s="16"/>
      <c r="JLM469" s="17"/>
      <c r="JLN469" s="18"/>
      <c r="JLW469" s="16"/>
      <c r="JLX469" s="17"/>
      <c r="JLY469" s="18"/>
      <c r="JMH469" s="16"/>
      <c r="JMI469" s="17"/>
      <c r="JMJ469" s="18"/>
      <c r="JMS469" s="16"/>
      <c r="JMT469" s="17"/>
      <c r="JMU469" s="18"/>
      <c r="JND469" s="16"/>
      <c r="JNE469" s="17"/>
      <c r="JNF469" s="18"/>
      <c r="JNO469" s="16"/>
      <c r="JNP469" s="17"/>
      <c r="JNQ469" s="18"/>
      <c r="JNZ469" s="16"/>
      <c r="JOA469" s="17"/>
      <c r="JOB469" s="18"/>
      <c r="JOK469" s="16"/>
      <c r="JOL469" s="17"/>
      <c r="JOM469" s="18"/>
      <c r="JOV469" s="16"/>
      <c r="JOW469" s="17"/>
      <c r="JOX469" s="18"/>
      <c r="JPG469" s="16"/>
      <c r="JPH469" s="17"/>
      <c r="JPI469" s="18"/>
      <c r="JPR469" s="16"/>
      <c r="JPS469" s="17"/>
      <c r="JPT469" s="18"/>
      <c r="JQC469" s="16"/>
      <c r="JQD469" s="17"/>
      <c r="JQE469" s="18"/>
      <c r="JQN469" s="16"/>
      <c r="JQO469" s="17"/>
      <c r="JQP469" s="18"/>
      <c r="JQY469" s="16"/>
      <c r="JQZ469" s="17"/>
      <c r="JRA469" s="18"/>
      <c r="JRJ469" s="16"/>
      <c r="JRK469" s="17"/>
      <c r="JRL469" s="18"/>
      <c r="JRU469" s="16"/>
      <c r="JRV469" s="17"/>
      <c r="JRW469" s="18"/>
      <c r="JSF469" s="16"/>
      <c r="JSG469" s="17"/>
      <c r="JSH469" s="18"/>
      <c r="JSQ469" s="16"/>
      <c r="JSR469" s="17"/>
      <c r="JSS469" s="18"/>
      <c r="JTB469" s="16"/>
      <c r="JTC469" s="17"/>
      <c r="JTD469" s="18"/>
      <c r="JTM469" s="16"/>
      <c r="JTN469" s="17"/>
      <c r="JTO469" s="18"/>
      <c r="JTX469" s="16"/>
      <c r="JTY469" s="17"/>
      <c r="JTZ469" s="18"/>
      <c r="JUI469" s="16"/>
      <c r="JUJ469" s="17"/>
      <c r="JUK469" s="18"/>
      <c r="JUT469" s="16"/>
      <c r="JUU469" s="17"/>
      <c r="JUV469" s="18"/>
      <c r="JVE469" s="16"/>
      <c r="JVF469" s="17"/>
      <c r="JVG469" s="18"/>
      <c r="JVP469" s="16"/>
      <c r="JVQ469" s="17"/>
      <c r="JVR469" s="18"/>
      <c r="JWA469" s="16"/>
      <c r="JWB469" s="17"/>
      <c r="JWC469" s="18"/>
      <c r="JWL469" s="16"/>
      <c r="JWM469" s="17"/>
      <c r="JWN469" s="18"/>
      <c r="JWW469" s="16"/>
      <c r="JWX469" s="17"/>
      <c r="JWY469" s="18"/>
      <c r="JXH469" s="16"/>
      <c r="JXI469" s="17"/>
      <c r="JXJ469" s="18"/>
      <c r="JXS469" s="16"/>
      <c r="JXT469" s="17"/>
      <c r="JXU469" s="18"/>
      <c r="JYD469" s="16"/>
      <c r="JYE469" s="17"/>
      <c r="JYF469" s="18"/>
      <c r="JYO469" s="16"/>
      <c r="JYP469" s="17"/>
      <c r="JYQ469" s="18"/>
      <c r="JYZ469" s="16"/>
      <c r="JZA469" s="17"/>
      <c r="JZB469" s="18"/>
      <c r="JZK469" s="16"/>
      <c r="JZL469" s="17"/>
      <c r="JZM469" s="18"/>
      <c r="JZV469" s="16"/>
      <c r="JZW469" s="17"/>
      <c r="JZX469" s="18"/>
      <c r="KAG469" s="16"/>
      <c r="KAH469" s="17"/>
      <c r="KAI469" s="18"/>
      <c r="KAR469" s="16"/>
      <c r="KAS469" s="17"/>
      <c r="KAT469" s="18"/>
      <c r="KBC469" s="16"/>
      <c r="KBD469" s="17"/>
      <c r="KBE469" s="18"/>
      <c r="KBN469" s="16"/>
      <c r="KBO469" s="17"/>
      <c r="KBP469" s="18"/>
      <c r="KBY469" s="16"/>
      <c r="KBZ469" s="17"/>
      <c r="KCA469" s="18"/>
      <c r="KCJ469" s="16"/>
      <c r="KCK469" s="17"/>
      <c r="KCL469" s="18"/>
      <c r="KCU469" s="16"/>
      <c r="KCV469" s="17"/>
      <c r="KCW469" s="18"/>
      <c r="KDF469" s="16"/>
      <c r="KDG469" s="17"/>
      <c r="KDH469" s="18"/>
      <c r="KDQ469" s="16"/>
      <c r="KDR469" s="17"/>
      <c r="KDS469" s="18"/>
      <c r="KEB469" s="16"/>
      <c r="KEC469" s="17"/>
      <c r="KED469" s="18"/>
      <c r="KEM469" s="16"/>
      <c r="KEN469" s="17"/>
      <c r="KEO469" s="18"/>
      <c r="KEX469" s="16"/>
      <c r="KEY469" s="17"/>
      <c r="KEZ469" s="18"/>
      <c r="KFI469" s="16"/>
      <c r="KFJ469" s="17"/>
      <c r="KFK469" s="18"/>
      <c r="KFT469" s="16"/>
      <c r="KFU469" s="17"/>
      <c r="KFV469" s="18"/>
      <c r="KGE469" s="16"/>
      <c r="KGF469" s="17"/>
      <c r="KGG469" s="18"/>
      <c r="KGP469" s="16"/>
      <c r="KGQ469" s="17"/>
      <c r="KGR469" s="18"/>
      <c r="KHA469" s="16"/>
      <c r="KHB469" s="17"/>
      <c r="KHC469" s="18"/>
      <c r="KHL469" s="16"/>
      <c r="KHM469" s="17"/>
      <c r="KHN469" s="18"/>
      <c r="KHW469" s="16"/>
      <c r="KHX469" s="17"/>
      <c r="KHY469" s="18"/>
      <c r="KIH469" s="16"/>
      <c r="KII469" s="17"/>
      <c r="KIJ469" s="18"/>
      <c r="KIS469" s="16"/>
      <c r="KIT469" s="17"/>
      <c r="KIU469" s="18"/>
      <c r="KJD469" s="16"/>
      <c r="KJE469" s="17"/>
      <c r="KJF469" s="18"/>
      <c r="KJO469" s="16"/>
      <c r="KJP469" s="17"/>
      <c r="KJQ469" s="18"/>
      <c r="KJZ469" s="16"/>
      <c r="KKA469" s="17"/>
      <c r="KKB469" s="18"/>
      <c r="KKK469" s="16"/>
      <c r="KKL469" s="17"/>
      <c r="KKM469" s="18"/>
      <c r="KKV469" s="16"/>
      <c r="KKW469" s="17"/>
      <c r="KKX469" s="18"/>
      <c r="KLG469" s="16"/>
      <c r="KLH469" s="17"/>
      <c r="KLI469" s="18"/>
      <c r="KLR469" s="16"/>
      <c r="KLS469" s="17"/>
      <c r="KLT469" s="18"/>
      <c r="KMC469" s="16"/>
      <c r="KMD469" s="17"/>
      <c r="KME469" s="18"/>
      <c r="KMN469" s="16"/>
      <c r="KMO469" s="17"/>
      <c r="KMP469" s="18"/>
      <c r="KMY469" s="16"/>
      <c r="KMZ469" s="17"/>
      <c r="KNA469" s="18"/>
      <c r="KNJ469" s="16"/>
      <c r="KNK469" s="17"/>
      <c r="KNL469" s="18"/>
      <c r="KNU469" s="16"/>
      <c r="KNV469" s="17"/>
      <c r="KNW469" s="18"/>
      <c r="KOF469" s="16"/>
      <c r="KOG469" s="17"/>
      <c r="KOH469" s="18"/>
      <c r="KOQ469" s="16"/>
      <c r="KOR469" s="17"/>
      <c r="KOS469" s="18"/>
      <c r="KPB469" s="16"/>
      <c r="KPC469" s="17"/>
      <c r="KPD469" s="18"/>
      <c r="KPM469" s="16"/>
      <c r="KPN469" s="17"/>
      <c r="KPO469" s="18"/>
      <c r="KPX469" s="16"/>
      <c r="KPY469" s="17"/>
      <c r="KPZ469" s="18"/>
      <c r="KQI469" s="16"/>
      <c r="KQJ469" s="17"/>
      <c r="KQK469" s="18"/>
      <c r="KQT469" s="16"/>
      <c r="KQU469" s="17"/>
      <c r="KQV469" s="18"/>
      <c r="KRE469" s="16"/>
      <c r="KRF469" s="17"/>
      <c r="KRG469" s="18"/>
      <c r="KRP469" s="16"/>
      <c r="KRQ469" s="17"/>
      <c r="KRR469" s="18"/>
      <c r="KSA469" s="16"/>
      <c r="KSB469" s="17"/>
      <c r="KSC469" s="18"/>
      <c r="KSL469" s="16"/>
      <c r="KSM469" s="17"/>
      <c r="KSN469" s="18"/>
      <c r="KSW469" s="16"/>
      <c r="KSX469" s="17"/>
      <c r="KSY469" s="18"/>
      <c r="KTH469" s="16"/>
      <c r="KTI469" s="17"/>
      <c r="KTJ469" s="18"/>
      <c r="KTS469" s="16"/>
      <c r="KTT469" s="17"/>
      <c r="KTU469" s="18"/>
      <c r="KUD469" s="16"/>
      <c r="KUE469" s="17"/>
      <c r="KUF469" s="18"/>
      <c r="KUO469" s="16"/>
      <c r="KUP469" s="17"/>
      <c r="KUQ469" s="18"/>
      <c r="KUZ469" s="16"/>
      <c r="KVA469" s="17"/>
      <c r="KVB469" s="18"/>
      <c r="KVK469" s="16"/>
      <c r="KVL469" s="17"/>
      <c r="KVM469" s="18"/>
      <c r="KVV469" s="16"/>
      <c r="KVW469" s="17"/>
      <c r="KVX469" s="18"/>
      <c r="KWG469" s="16"/>
      <c r="KWH469" s="17"/>
      <c r="KWI469" s="18"/>
      <c r="KWR469" s="16"/>
      <c r="KWS469" s="17"/>
      <c r="KWT469" s="18"/>
      <c r="KXC469" s="16"/>
      <c r="KXD469" s="17"/>
      <c r="KXE469" s="18"/>
      <c r="KXN469" s="16"/>
      <c r="KXO469" s="17"/>
      <c r="KXP469" s="18"/>
      <c r="KXY469" s="16"/>
      <c r="KXZ469" s="17"/>
      <c r="KYA469" s="18"/>
      <c r="KYJ469" s="16"/>
      <c r="KYK469" s="17"/>
      <c r="KYL469" s="18"/>
      <c r="KYU469" s="16"/>
      <c r="KYV469" s="17"/>
      <c r="KYW469" s="18"/>
      <c r="KZF469" s="16"/>
      <c r="KZG469" s="17"/>
      <c r="KZH469" s="18"/>
      <c r="KZQ469" s="16"/>
      <c r="KZR469" s="17"/>
      <c r="KZS469" s="18"/>
      <c r="LAB469" s="16"/>
      <c r="LAC469" s="17"/>
      <c r="LAD469" s="18"/>
      <c r="LAM469" s="16"/>
      <c r="LAN469" s="17"/>
      <c r="LAO469" s="18"/>
      <c r="LAX469" s="16"/>
      <c r="LAY469" s="17"/>
      <c r="LAZ469" s="18"/>
      <c r="LBI469" s="16"/>
      <c r="LBJ469" s="17"/>
      <c r="LBK469" s="18"/>
      <c r="LBT469" s="16"/>
      <c r="LBU469" s="17"/>
      <c r="LBV469" s="18"/>
      <c r="LCE469" s="16"/>
      <c r="LCF469" s="17"/>
      <c r="LCG469" s="18"/>
      <c r="LCP469" s="16"/>
      <c r="LCQ469" s="17"/>
      <c r="LCR469" s="18"/>
      <c r="LDA469" s="16"/>
      <c r="LDB469" s="17"/>
      <c r="LDC469" s="18"/>
      <c r="LDL469" s="16"/>
      <c r="LDM469" s="17"/>
      <c r="LDN469" s="18"/>
      <c r="LDW469" s="16"/>
      <c r="LDX469" s="17"/>
      <c r="LDY469" s="18"/>
      <c r="LEH469" s="16"/>
      <c r="LEI469" s="17"/>
      <c r="LEJ469" s="18"/>
      <c r="LES469" s="16"/>
      <c r="LET469" s="17"/>
      <c r="LEU469" s="18"/>
      <c r="LFD469" s="16"/>
      <c r="LFE469" s="17"/>
      <c r="LFF469" s="18"/>
      <c r="LFO469" s="16"/>
      <c r="LFP469" s="17"/>
      <c r="LFQ469" s="18"/>
      <c r="LFZ469" s="16"/>
      <c r="LGA469" s="17"/>
      <c r="LGB469" s="18"/>
      <c r="LGK469" s="16"/>
      <c r="LGL469" s="17"/>
      <c r="LGM469" s="18"/>
      <c r="LGV469" s="16"/>
      <c r="LGW469" s="17"/>
      <c r="LGX469" s="18"/>
      <c r="LHG469" s="16"/>
      <c r="LHH469" s="17"/>
      <c r="LHI469" s="18"/>
      <c r="LHR469" s="16"/>
      <c r="LHS469" s="17"/>
      <c r="LHT469" s="18"/>
      <c r="LIC469" s="16"/>
      <c r="LID469" s="17"/>
      <c r="LIE469" s="18"/>
      <c r="LIN469" s="16"/>
      <c r="LIO469" s="17"/>
      <c r="LIP469" s="18"/>
      <c r="LIY469" s="16"/>
      <c r="LIZ469" s="17"/>
      <c r="LJA469" s="18"/>
      <c r="LJJ469" s="16"/>
      <c r="LJK469" s="17"/>
      <c r="LJL469" s="18"/>
      <c r="LJU469" s="16"/>
      <c r="LJV469" s="17"/>
      <c r="LJW469" s="18"/>
      <c r="LKF469" s="16"/>
      <c r="LKG469" s="17"/>
      <c r="LKH469" s="18"/>
      <c r="LKQ469" s="16"/>
      <c r="LKR469" s="17"/>
      <c r="LKS469" s="18"/>
      <c r="LLB469" s="16"/>
      <c r="LLC469" s="17"/>
      <c r="LLD469" s="18"/>
      <c r="LLM469" s="16"/>
      <c r="LLN469" s="17"/>
      <c r="LLO469" s="18"/>
      <c r="LLX469" s="16"/>
      <c r="LLY469" s="17"/>
      <c r="LLZ469" s="18"/>
      <c r="LMI469" s="16"/>
      <c r="LMJ469" s="17"/>
      <c r="LMK469" s="18"/>
      <c r="LMT469" s="16"/>
      <c r="LMU469" s="17"/>
      <c r="LMV469" s="18"/>
      <c r="LNE469" s="16"/>
      <c r="LNF469" s="17"/>
      <c r="LNG469" s="18"/>
      <c r="LNP469" s="16"/>
      <c r="LNQ469" s="17"/>
      <c r="LNR469" s="18"/>
      <c r="LOA469" s="16"/>
      <c r="LOB469" s="17"/>
      <c r="LOC469" s="18"/>
      <c r="LOL469" s="16"/>
      <c r="LOM469" s="17"/>
      <c r="LON469" s="18"/>
      <c r="LOW469" s="16"/>
      <c r="LOX469" s="17"/>
      <c r="LOY469" s="18"/>
      <c r="LPH469" s="16"/>
      <c r="LPI469" s="17"/>
      <c r="LPJ469" s="18"/>
      <c r="LPS469" s="16"/>
      <c r="LPT469" s="17"/>
      <c r="LPU469" s="18"/>
      <c r="LQD469" s="16"/>
      <c r="LQE469" s="17"/>
      <c r="LQF469" s="18"/>
      <c r="LQO469" s="16"/>
      <c r="LQP469" s="17"/>
      <c r="LQQ469" s="18"/>
      <c r="LQZ469" s="16"/>
      <c r="LRA469" s="17"/>
      <c r="LRB469" s="18"/>
      <c r="LRK469" s="16"/>
      <c r="LRL469" s="17"/>
      <c r="LRM469" s="18"/>
      <c r="LRV469" s="16"/>
      <c r="LRW469" s="17"/>
      <c r="LRX469" s="18"/>
      <c r="LSG469" s="16"/>
      <c r="LSH469" s="17"/>
      <c r="LSI469" s="18"/>
      <c r="LSR469" s="16"/>
      <c r="LSS469" s="17"/>
      <c r="LST469" s="18"/>
      <c r="LTC469" s="16"/>
      <c r="LTD469" s="17"/>
      <c r="LTE469" s="18"/>
      <c r="LTN469" s="16"/>
      <c r="LTO469" s="17"/>
      <c r="LTP469" s="18"/>
      <c r="LTY469" s="16"/>
      <c r="LTZ469" s="17"/>
      <c r="LUA469" s="18"/>
      <c r="LUJ469" s="16"/>
      <c r="LUK469" s="17"/>
      <c r="LUL469" s="18"/>
      <c r="LUU469" s="16"/>
      <c r="LUV469" s="17"/>
      <c r="LUW469" s="18"/>
      <c r="LVF469" s="16"/>
      <c r="LVG469" s="17"/>
      <c r="LVH469" s="18"/>
      <c r="LVQ469" s="16"/>
      <c r="LVR469" s="17"/>
      <c r="LVS469" s="18"/>
      <c r="LWB469" s="16"/>
      <c r="LWC469" s="17"/>
      <c r="LWD469" s="18"/>
      <c r="LWM469" s="16"/>
      <c r="LWN469" s="17"/>
      <c r="LWO469" s="18"/>
      <c r="LWX469" s="16"/>
      <c r="LWY469" s="17"/>
      <c r="LWZ469" s="18"/>
      <c r="LXI469" s="16"/>
      <c r="LXJ469" s="17"/>
      <c r="LXK469" s="18"/>
      <c r="LXT469" s="16"/>
      <c r="LXU469" s="17"/>
      <c r="LXV469" s="18"/>
      <c r="LYE469" s="16"/>
      <c r="LYF469" s="17"/>
      <c r="LYG469" s="18"/>
      <c r="LYP469" s="16"/>
      <c r="LYQ469" s="17"/>
      <c r="LYR469" s="18"/>
      <c r="LZA469" s="16"/>
      <c r="LZB469" s="17"/>
      <c r="LZC469" s="18"/>
      <c r="LZL469" s="16"/>
      <c r="LZM469" s="17"/>
      <c r="LZN469" s="18"/>
      <c r="LZW469" s="16"/>
      <c r="LZX469" s="17"/>
      <c r="LZY469" s="18"/>
      <c r="MAH469" s="16"/>
      <c r="MAI469" s="17"/>
      <c r="MAJ469" s="18"/>
      <c r="MAS469" s="16"/>
      <c r="MAT469" s="17"/>
      <c r="MAU469" s="18"/>
      <c r="MBD469" s="16"/>
      <c r="MBE469" s="17"/>
      <c r="MBF469" s="18"/>
      <c r="MBO469" s="16"/>
      <c r="MBP469" s="17"/>
      <c r="MBQ469" s="18"/>
      <c r="MBZ469" s="16"/>
      <c r="MCA469" s="17"/>
      <c r="MCB469" s="18"/>
      <c r="MCK469" s="16"/>
      <c r="MCL469" s="17"/>
      <c r="MCM469" s="18"/>
      <c r="MCV469" s="16"/>
      <c r="MCW469" s="17"/>
      <c r="MCX469" s="18"/>
      <c r="MDG469" s="16"/>
      <c r="MDH469" s="17"/>
      <c r="MDI469" s="18"/>
      <c r="MDR469" s="16"/>
      <c r="MDS469" s="17"/>
      <c r="MDT469" s="18"/>
      <c r="MEC469" s="16"/>
      <c r="MED469" s="17"/>
      <c r="MEE469" s="18"/>
      <c r="MEN469" s="16"/>
      <c r="MEO469" s="17"/>
      <c r="MEP469" s="18"/>
      <c r="MEY469" s="16"/>
      <c r="MEZ469" s="17"/>
      <c r="MFA469" s="18"/>
      <c r="MFJ469" s="16"/>
      <c r="MFK469" s="17"/>
      <c r="MFL469" s="18"/>
      <c r="MFU469" s="16"/>
      <c r="MFV469" s="17"/>
      <c r="MFW469" s="18"/>
      <c r="MGF469" s="16"/>
      <c r="MGG469" s="17"/>
      <c r="MGH469" s="18"/>
      <c r="MGQ469" s="16"/>
      <c r="MGR469" s="17"/>
      <c r="MGS469" s="18"/>
      <c r="MHB469" s="16"/>
      <c r="MHC469" s="17"/>
      <c r="MHD469" s="18"/>
      <c r="MHM469" s="16"/>
      <c r="MHN469" s="17"/>
      <c r="MHO469" s="18"/>
      <c r="MHX469" s="16"/>
      <c r="MHY469" s="17"/>
      <c r="MHZ469" s="18"/>
      <c r="MII469" s="16"/>
      <c r="MIJ469" s="17"/>
      <c r="MIK469" s="18"/>
      <c r="MIT469" s="16"/>
      <c r="MIU469" s="17"/>
      <c r="MIV469" s="18"/>
      <c r="MJE469" s="16"/>
      <c r="MJF469" s="17"/>
      <c r="MJG469" s="18"/>
      <c r="MJP469" s="16"/>
      <c r="MJQ469" s="17"/>
      <c r="MJR469" s="18"/>
      <c r="MKA469" s="16"/>
      <c r="MKB469" s="17"/>
      <c r="MKC469" s="18"/>
      <c r="MKL469" s="16"/>
      <c r="MKM469" s="17"/>
      <c r="MKN469" s="18"/>
      <c r="MKW469" s="16"/>
      <c r="MKX469" s="17"/>
      <c r="MKY469" s="18"/>
      <c r="MLH469" s="16"/>
      <c r="MLI469" s="17"/>
      <c r="MLJ469" s="18"/>
      <c r="MLS469" s="16"/>
      <c r="MLT469" s="17"/>
      <c r="MLU469" s="18"/>
      <c r="MMD469" s="16"/>
      <c r="MME469" s="17"/>
      <c r="MMF469" s="18"/>
      <c r="MMO469" s="16"/>
      <c r="MMP469" s="17"/>
      <c r="MMQ469" s="18"/>
      <c r="MMZ469" s="16"/>
      <c r="MNA469" s="17"/>
      <c r="MNB469" s="18"/>
      <c r="MNK469" s="16"/>
      <c r="MNL469" s="17"/>
      <c r="MNM469" s="18"/>
      <c r="MNV469" s="16"/>
      <c r="MNW469" s="17"/>
      <c r="MNX469" s="18"/>
      <c r="MOG469" s="16"/>
      <c r="MOH469" s="17"/>
      <c r="MOI469" s="18"/>
      <c r="MOR469" s="16"/>
      <c r="MOS469" s="17"/>
      <c r="MOT469" s="18"/>
      <c r="MPC469" s="16"/>
      <c r="MPD469" s="17"/>
      <c r="MPE469" s="18"/>
      <c r="MPN469" s="16"/>
      <c r="MPO469" s="17"/>
      <c r="MPP469" s="18"/>
      <c r="MPY469" s="16"/>
      <c r="MPZ469" s="17"/>
      <c r="MQA469" s="18"/>
      <c r="MQJ469" s="16"/>
      <c r="MQK469" s="17"/>
      <c r="MQL469" s="18"/>
      <c r="MQU469" s="16"/>
      <c r="MQV469" s="17"/>
      <c r="MQW469" s="18"/>
      <c r="MRF469" s="16"/>
      <c r="MRG469" s="17"/>
      <c r="MRH469" s="18"/>
      <c r="MRQ469" s="16"/>
      <c r="MRR469" s="17"/>
      <c r="MRS469" s="18"/>
      <c r="MSB469" s="16"/>
      <c r="MSC469" s="17"/>
      <c r="MSD469" s="18"/>
      <c r="MSM469" s="16"/>
      <c r="MSN469" s="17"/>
      <c r="MSO469" s="18"/>
      <c r="MSX469" s="16"/>
      <c r="MSY469" s="17"/>
      <c r="MSZ469" s="18"/>
      <c r="MTI469" s="16"/>
      <c r="MTJ469" s="17"/>
      <c r="MTK469" s="18"/>
      <c r="MTT469" s="16"/>
      <c r="MTU469" s="17"/>
      <c r="MTV469" s="18"/>
      <c r="MUE469" s="16"/>
      <c r="MUF469" s="17"/>
      <c r="MUG469" s="18"/>
      <c r="MUP469" s="16"/>
      <c r="MUQ469" s="17"/>
      <c r="MUR469" s="18"/>
      <c r="MVA469" s="16"/>
      <c r="MVB469" s="17"/>
      <c r="MVC469" s="18"/>
      <c r="MVL469" s="16"/>
      <c r="MVM469" s="17"/>
      <c r="MVN469" s="18"/>
      <c r="MVW469" s="16"/>
      <c r="MVX469" s="17"/>
      <c r="MVY469" s="18"/>
      <c r="MWH469" s="16"/>
      <c r="MWI469" s="17"/>
      <c r="MWJ469" s="18"/>
      <c r="MWS469" s="16"/>
      <c r="MWT469" s="17"/>
      <c r="MWU469" s="18"/>
      <c r="MXD469" s="16"/>
      <c r="MXE469" s="17"/>
      <c r="MXF469" s="18"/>
      <c r="MXO469" s="16"/>
      <c r="MXP469" s="17"/>
      <c r="MXQ469" s="18"/>
      <c r="MXZ469" s="16"/>
      <c r="MYA469" s="17"/>
      <c r="MYB469" s="18"/>
      <c r="MYK469" s="16"/>
      <c r="MYL469" s="17"/>
      <c r="MYM469" s="18"/>
      <c r="MYV469" s="16"/>
      <c r="MYW469" s="17"/>
      <c r="MYX469" s="18"/>
      <c r="MZG469" s="16"/>
      <c r="MZH469" s="17"/>
      <c r="MZI469" s="18"/>
      <c r="MZR469" s="16"/>
      <c r="MZS469" s="17"/>
      <c r="MZT469" s="18"/>
      <c r="NAC469" s="16"/>
      <c r="NAD469" s="17"/>
      <c r="NAE469" s="18"/>
      <c r="NAN469" s="16"/>
      <c r="NAO469" s="17"/>
      <c r="NAP469" s="18"/>
      <c r="NAY469" s="16"/>
      <c r="NAZ469" s="17"/>
      <c r="NBA469" s="18"/>
      <c r="NBJ469" s="16"/>
      <c r="NBK469" s="17"/>
      <c r="NBL469" s="18"/>
      <c r="NBU469" s="16"/>
      <c r="NBV469" s="17"/>
      <c r="NBW469" s="18"/>
      <c r="NCF469" s="16"/>
      <c r="NCG469" s="17"/>
      <c r="NCH469" s="18"/>
      <c r="NCQ469" s="16"/>
      <c r="NCR469" s="17"/>
      <c r="NCS469" s="18"/>
      <c r="NDB469" s="16"/>
      <c r="NDC469" s="17"/>
      <c r="NDD469" s="18"/>
      <c r="NDM469" s="16"/>
      <c r="NDN469" s="17"/>
      <c r="NDO469" s="18"/>
      <c r="NDX469" s="16"/>
      <c r="NDY469" s="17"/>
      <c r="NDZ469" s="18"/>
      <c r="NEI469" s="16"/>
      <c r="NEJ469" s="17"/>
      <c r="NEK469" s="18"/>
      <c r="NET469" s="16"/>
      <c r="NEU469" s="17"/>
      <c r="NEV469" s="18"/>
      <c r="NFE469" s="16"/>
      <c r="NFF469" s="17"/>
      <c r="NFG469" s="18"/>
      <c r="NFP469" s="16"/>
      <c r="NFQ469" s="17"/>
      <c r="NFR469" s="18"/>
      <c r="NGA469" s="16"/>
      <c r="NGB469" s="17"/>
      <c r="NGC469" s="18"/>
      <c r="NGL469" s="16"/>
      <c r="NGM469" s="17"/>
      <c r="NGN469" s="18"/>
      <c r="NGW469" s="16"/>
      <c r="NGX469" s="17"/>
      <c r="NGY469" s="18"/>
      <c r="NHH469" s="16"/>
      <c r="NHI469" s="17"/>
      <c r="NHJ469" s="18"/>
      <c r="NHS469" s="16"/>
      <c r="NHT469" s="17"/>
      <c r="NHU469" s="18"/>
      <c r="NID469" s="16"/>
      <c r="NIE469" s="17"/>
      <c r="NIF469" s="18"/>
      <c r="NIO469" s="16"/>
      <c r="NIP469" s="17"/>
      <c r="NIQ469" s="18"/>
      <c r="NIZ469" s="16"/>
      <c r="NJA469" s="17"/>
      <c r="NJB469" s="18"/>
      <c r="NJK469" s="16"/>
      <c r="NJL469" s="17"/>
      <c r="NJM469" s="18"/>
      <c r="NJV469" s="16"/>
      <c r="NJW469" s="17"/>
      <c r="NJX469" s="18"/>
      <c r="NKG469" s="16"/>
      <c r="NKH469" s="17"/>
      <c r="NKI469" s="18"/>
      <c r="NKR469" s="16"/>
      <c r="NKS469" s="17"/>
      <c r="NKT469" s="18"/>
      <c r="NLC469" s="16"/>
      <c r="NLD469" s="17"/>
      <c r="NLE469" s="18"/>
      <c r="NLN469" s="16"/>
      <c r="NLO469" s="17"/>
      <c r="NLP469" s="18"/>
      <c r="NLY469" s="16"/>
      <c r="NLZ469" s="17"/>
      <c r="NMA469" s="18"/>
      <c r="NMJ469" s="16"/>
      <c r="NMK469" s="17"/>
      <c r="NML469" s="18"/>
      <c r="NMU469" s="16"/>
      <c r="NMV469" s="17"/>
      <c r="NMW469" s="18"/>
      <c r="NNF469" s="16"/>
      <c r="NNG469" s="17"/>
      <c r="NNH469" s="18"/>
      <c r="NNQ469" s="16"/>
      <c r="NNR469" s="17"/>
      <c r="NNS469" s="18"/>
      <c r="NOB469" s="16"/>
      <c r="NOC469" s="17"/>
      <c r="NOD469" s="18"/>
      <c r="NOM469" s="16"/>
      <c r="NON469" s="17"/>
      <c r="NOO469" s="18"/>
      <c r="NOX469" s="16"/>
      <c r="NOY469" s="17"/>
      <c r="NOZ469" s="18"/>
      <c r="NPI469" s="16"/>
      <c r="NPJ469" s="17"/>
      <c r="NPK469" s="18"/>
      <c r="NPT469" s="16"/>
      <c r="NPU469" s="17"/>
      <c r="NPV469" s="18"/>
      <c r="NQE469" s="16"/>
      <c r="NQF469" s="17"/>
      <c r="NQG469" s="18"/>
      <c r="NQP469" s="16"/>
      <c r="NQQ469" s="17"/>
      <c r="NQR469" s="18"/>
      <c r="NRA469" s="16"/>
      <c r="NRB469" s="17"/>
      <c r="NRC469" s="18"/>
      <c r="NRL469" s="16"/>
      <c r="NRM469" s="17"/>
      <c r="NRN469" s="18"/>
      <c r="NRW469" s="16"/>
      <c r="NRX469" s="17"/>
      <c r="NRY469" s="18"/>
      <c r="NSH469" s="16"/>
      <c r="NSI469" s="17"/>
      <c r="NSJ469" s="18"/>
      <c r="NSS469" s="16"/>
      <c r="NST469" s="17"/>
      <c r="NSU469" s="18"/>
      <c r="NTD469" s="16"/>
      <c r="NTE469" s="17"/>
      <c r="NTF469" s="18"/>
      <c r="NTO469" s="16"/>
      <c r="NTP469" s="17"/>
      <c r="NTQ469" s="18"/>
      <c r="NTZ469" s="16"/>
      <c r="NUA469" s="17"/>
      <c r="NUB469" s="18"/>
      <c r="NUK469" s="16"/>
      <c r="NUL469" s="17"/>
      <c r="NUM469" s="18"/>
      <c r="NUV469" s="16"/>
      <c r="NUW469" s="17"/>
      <c r="NUX469" s="18"/>
      <c r="NVG469" s="16"/>
      <c r="NVH469" s="17"/>
      <c r="NVI469" s="18"/>
      <c r="NVR469" s="16"/>
      <c r="NVS469" s="17"/>
      <c r="NVT469" s="18"/>
      <c r="NWC469" s="16"/>
      <c r="NWD469" s="17"/>
      <c r="NWE469" s="18"/>
      <c r="NWN469" s="16"/>
      <c r="NWO469" s="17"/>
      <c r="NWP469" s="18"/>
      <c r="NWY469" s="16"/>
      <c r="NWZ469" s="17"/>
      <c r="NXA469" s="18"/>
      <c r="NXJ469" s="16"/>
      <c r="NXK469" s="17"/>
      <c r="NXL469" s="18"/>
      <c r="NXU469" s="16"/>
      <c r="NXV469" s="17"/>
      <c r="NXW469" s="18"/>
      <c r="NYF469" s="16"/>
      <c r="NYG469" s="17"/>
      <c r="NYH469" s="18"/>
      <c r="NYQ469" s="16"/>
      <c r="NYR469" s="17"/>
      <c r="NYS469" s="18"/>
      <c r="NZB469" s="16"/>
      <c r="NZC469" s="17"/>
      <c r="NZD469" s="18"/>
      <c r="NZM469" s="16"/>
      <c r="NZN469" s="17"/>
      <c r="NZO469" s="18"/>
      <c r="NZX469" s="16"/>
      <c r="NZY469" s="17"/>
      <c r="NZZ469" s="18"/>
      <c r="OAI469" s="16"/>
      <c r="OAJ469" s="17"/>
      <c r="OAK469" s="18"/>
      <c r="OAT469" s="16"/>
      <c r="OAU469" s="17"/>
      <c r="OAV469" s="18"/>
      <c r="OBE469" s="16"/>
      <c r="OBF469" s="17"/>
      <c r="OBG469" s="18"/>
      <c r="OBP469" s="16"/>
      <c r="OBQ469" s="17"/>
      <c r="OBR469" s="18"/>
      <c r="OCA469" s="16"/>
      <c r="OCB469" s="17"/>
      <c r="OCC469" s="18"/>
      <c r="OCL469" s="16"/>
      <c r="OCM469" s="17"/>
      <c r="OCN469" s="18"/>
      <c r="OCW469" s="16"/>
      <c r="OCX469" s="17"/>
      <c r="OCY469" s="18"/>
      <c r="ODH469" s="16"/>
      <c r="ODI469" s="17"/>
      <c r="ODJ469" s="18"/>
      <c r="ODS469" s="16"/>
      <c r="ODT469" s="17"/>
      <c r="ODU469" s="18"/>
      <c r="OED469" s="16"/>
      <c r="OEE469" s="17"/>
      <c r="OEF469" s="18"/>
      <c r="OEO469" s="16"/>
      <c r="OEP469" s="17"/>
      <c r="OEQ469" s="18"/>
      <c r="OEZ469" s="16"/>
      <c r="OFA469" s="17"/>
      <c r="OFB469" s="18"/>
      <c r="OFK469" s="16"/>
      <c r="OFL469" s="17"/>
      <c r="OFM469" s="18"/>
      <c r="OFV469" s="16"/>
      <c r="OFW469" s="17"/>
      <c r="OFX469" s="18"/>
      <c r="OGG469" s="16"/>
      <c r="OGH469" s="17"/>
      <c r="OGI469" s="18"/>
      <c r="OGR469" s="16"/>
      <c r="OGS469" s="17"/>
      <c r="OGT469" s="18"/>
      <c r="OHC469" s="16"/>
      <c r="OHD469" s="17"/>
      <c r="OHE469" s="18"/>
      <c r="OHN469" s="16"/>
      <c r="OHO469" s="17"/>
      <c r="OHP469" s="18"/>
      <c r="OHY469" s="16"/>
      <c r="OHZ469" s="17"/>
      <c r="OIA469" s="18"/>
      <c r="OIJ469" s="16"/>
      <c r="OIK469" s="17"/>
      <c r="OIL469" s="18"/>
      <c r="OIU469" s="16"/>
      <c r="OIV469" s="17"/>
      <c r="OIW469" s="18"/>
      <c r="OJF469" s="16"/>
      <c r="OJG469" s="17"/>
      <c r="OJH469" s="18"/>
      <c r="OJQ469" s="16"/>
      <c r="OJR469" s="17"/>
      <c r="OJS469" s="18"/>
      <c r="OKB469" s="16"/>
      <c r="OKC469" s="17"/>
      <c r="OKD469" s="18"/>
      <c r="OKM469" s="16"/>
      <c r="OKN469" s="17"/>
      <c r="OKO469" s="18"/>
      <c r="OKX469" s="16"/>
      <c r="OKY469" s="17"/>
      <c r="OKZ469" s="18"/>
      <c r="OLI469" s="16"/>
      <c r="OLJ469" s="17"/>
      <c r="OLK469" s="18"/>
      <c r="OLT469" s="16"/>
      <c r="OLU469" s="17"/>
      <c r="OLV469" s="18"/>
      <c r="OME469" s="16"/>
      <c r="OMF469" s="17"/>
      <c r="OMG469" s="18"/>
      <c r="OMP469" s="16"/>
      <c r="OMQ469" s="17"/>
      <c r="OMR469" s="18"/>
      <c r="ONA469" s="16"/>
      <c r="ONB469" s="17"/>
      <c r="ONC469" s="18"/>
      <c r="ONL469" s="16"/>
      <c r="ONM469" s="17"/>
      <c r="ONN469" s="18"/>
      <c r="ONW469" s="16"/>
      <c r="ONX469" s="17"/>
      <c r="ONY469" s="18"/>
      <c r="OOH469" s="16"/>
      <c r="OOI469" s="17"/>
      <c r="OOJ469" s="18"/>
      <c r="OOS469" s="16"/>
      <c r="OOT469" s="17"/>
      <c r="OOU469" s="18"/>
      <c r="OPD469" s="16"/>
      <c r="OPE469" s="17"/>
      <c r="OPF469" s="18"/>
      <c r="OPO469" s="16"/>
      <c r="OPP469" s="17"/>
      <c r="OPQ469" s="18"/>
      <c r="OPZ469" s="16"/>
      <c r="OQA469" s="17"/>
      <c r="OQB469" s="18"/>
      <c r="OQK469" s="16"/>
      <c r="OQL469" s="17"/>
      <c r="OQM469" s="18"/>
      <c r="OQV469" s="16"/>
      <c r="OQW469" s="17"/>
      <c r="OQX469" s="18"/>
      <c r="ORG469" s="16"/>
      <c r="ORH469" s="17"/>
      <c r="ORI469" s="18"/>
      <c r="ORR469" s="16"/>
      <c r="ORS469" s="17"/>
      <c r="ORT469" s="18"/>
      <c r="OSC469" s="16"/>
      <c r="OSD469" s="17"/>
      <c r="OSE469" s="18"/>
      <c r="OSN469" s="16"/>
      <c r="OSO469" s="17"/>
      <c r="OSP469" s="18"/>
      <c r="OSY469" s="16"/>
      <c r="OSZ469" s="17"/>
      <c r="OTA469" s="18"/>
      <c r="OTJ469" s="16"/>
      <c r="OTK469" s="17"/>
      <c r="OTL469" s="18"/>
      <c r="OTU469" s="16"/>
      <c r="OTV469" s="17"/>
      <c r="OTW469" s="18"/>
      <c r="OUF469" s="16"/>
      <c r="OUG469" s="17"/>
      <c r="OUH469" s="18"/>
      <c r="OUQ469" s="16"/>
      <c r="OUR469" s="17"/>
      <c r="OUS469" s="18"/>
      <c r="OVB469" s="16"/>
      <c r="OVC469" s="17"/>
      <c r="OVD469" s="18"/>
      <c r="OVM469" s="16"/>
      <c r="OVN469" s="17"/>
      <c r="OVO469" s="18"/>
      <c r="OVX469" s="16"/>
      <c r="OVY469" s="17"/>
      <c r="OVZ469" s="18"/>
      <c r="OWI469" s="16"/>
      <c r="OWJ469" s="17"/>
      <c r="OWK469" s="18"/>
      <c r="OWT469" s="16"/>
      <c r="OWU469" s="17"/>
      <c r="OWV469" s="18"/>
      <c r="OXE469" s="16"/>
      <c r="OXF469" s="17"/>
      <c r="OXG469" s="18"/>
      <c r="OXP469" s="16"/>
      <c r="OXQ469" s="17"/>
      <c r="OXR469" s="18"/>
      <c r="OYA469" s="16"/>
      <c r="OYB469" s="17"/>
      <c r="OYC469" s="18"/>
      <c r="OYL469" s="16"/>
      <c r="OYM469" s="17"/>
      <c r="OYN469" s="18"/>
      <c r="OYW469" s="16"/>
      <c r="OYX469" s="17"/>
      <c r="OYY469" s="18"/>
      <c r="OZH469" s="16"/>
      <c r="OZI469" s="17"/>
      <c r="OZJ469" s="18"/>
      <c r="OZS469" s="16"/>
      <c r="OZT469" s="17"/>
      <c r="OZU469" s="18"/>
      <c r="PAD469" s="16"/>
      <c r="PAE469" s="17"/>
      <c r="PAF469" s="18"/>
      <c r="PAO469" s="16"/>
      <c r="PAP469" s="17"/>
      <c r="PAQ469" s="18"/>
      <c r="PAZ469" s="16"/>
      <c r="PBA469" s="17"/>
      <c r="PBB469" s="18"/>
      <c r="PBK469" s="16"/>
      <c r="PBL469" s="17"/>
      <c r="PBM469" s="18"/>
      <c r="PBV469" s="16"/>
      <c r="PBW469" s="17"/>
      <c r="PBX469" s="18"/>
      <c r="PCG469" s="16"/>
      <c r="PCH469" s="17"/>
      <c r="PCI469" s="18"/>
      <c r="PCR469" s="16"/>
      <c r="PCS469" s="17"/>
      <c r="PCT469" s="18"/>
      <c r="PDC469" s="16"/>
      <c r="PDD469" s="17"/>
      <c r="PDE469" s="18"/>
      <c r="PDN469" s="16"/>
      <c r="PDO469" s="17"/>
      <c r="PDP469" s="18"/>
      <c r="PDY469" s="16"/>
      <c r="PDZ469" s="17"/>
      <c r="PEA469" s="18"/>
      <c r="PEJ469" s="16"/>
      <c r="PEK469" s="17"/>
      <c r="PEL469" s="18"/>
      <c r="PEU469" s="16"/>
      <c r="PEV469" s="17"/>
      <c r="PEW469" s="18"/>
      <c r="PFF469" s="16"/>
      <c r="PFG469" s="17"/>
      <c r="PFH469" s="18"/>
      <c r="PFQ469" s="16"/>
      <c r="PFR469" s="17"/>
      <c r="PFS469" s="18"/>
      <c r="PGB469" s="16"/>
      <c r="PGC469" s="17"/>
      <c r="PGD469" s="18"/>
      <c r="PGM469" s="16"/>
      <c r="PGN469" s="17"/>
      <c r="PGO469" s="18"/>
      <c r="PGX469" s="16"/>
      <c r="PGY469" s="17"/>
      <c r="PGZ469" s="18"/>
      <c r="PHI469" s="16"/>
      <c r="PHJ469" s="17"/>
      <c r="PHK469" s="18"/>
      <c r="PHT469" s="16"/>
      <c r="PHU469" s="17"/>
      <c r="PHV469" s="18"/>
      <c r="PIE469" s="16"/>
      <c r="PIF469" s="17"/>
      <c r="PIG469" s="18"/>
      <c r="PIP469" s="16"/>
      <c r="PIQ469" s="17"/>
      <c r="PIR469" s="18"/>
      <c r="PJA469" s="16"/>
      <c r="PJB469" s="17"/>
      <c r="PJC469" s="18"/>
      <c r="PJL469" s="16"/>
      <c r="PJM469" s="17"/>
      <c r="PJN469" s="18"/>
      <c r="PJW469" s="16"/>
      <c r="PJX469" s="17"/>
      <c r="PJY469" s="18"/>
      <c r="PKH469" s="16"/>
      <c r="PKI469" s="17"/>
      <c r="PKJ469" s="18"/>
      <c r="PKS469" s="16"/>
      <c r="PKT469" s="17"/>
      <c r="PKU469" s="18"/>
      <c r="PLD469" s="16"/>
      <c r="PLE469" s="17"/>
      <c r="PLF469" s="18"/>
      <c r="PLO469" s="16"/>
      <c r="PLP469" s="17"/>
      <c r="PLQ469" s="18"/>
      <c r="PLZ469" s="16"/>
      <c r="PMA469" s="17"/>
      <c r="PMB469" s="18"/>
      <c r="PMK469" s="16"/>
      <c r="PML469" s="17"/>
      <c r="PMM469" s="18"/>
      <c r="PMV469" s="16"/>
      <c r="PMW469" s="17"/>
      <c r="PMX469" s="18"/>
      <c r="PNG469" s="16"/>
      <c r="PNH469" s="17"/>
      <c r="PNI469" s="18"/>
      <c r="PNR469" s="16"/>
      <c r="PNS469" s="17"/>
      <c r="PNT469" s="18"/>
      <c r="POC469" s="16"/>
      <c r="POD469" s="17"/>
      <c r="POE469" s="18"/>
      <c r="PON469" s="16"/>
      <c r="POO469" s="17"/>
      <c r="POP469" s="18"/>
      <c r="POY469" s="16"/>
      <c r="POZ469" s="17"/>
      <c r="PPA469" s="18"/>
      <c r="PPJ469" s="16"/>
      <c r="PPK469" s="17"/>
      <c r="PPL469" s="18"/>
      <c r="PPU469" s="16"/>
      <c r="PPV469" s="17"/>
      <c r="PPW469" s="18"/>
      <c r="PQF469" s="16"/>
      <c r="PQG469" s="17"/>
      <c r="PQH469" s="18"/>
      <c r="PQQ469" s="16"/>
      <c r="PQR469" s="17"/>
      <c r="PQS469" s="18"/>
      <c r="PRB469" s="16"/>
      <c r="PRC469" s="17"/>
      <c r="PRD469" s="18"/>
      <c r="PRM469" s="16"/>
      <c r="PRN469" s="17"/>
      <c r="PRO469" s="18"/>
      <c r="PRX469" s="16"/>
      <c r="PRY469" s="17"/>
      <c r="PRZ469" s="18"/>
      <c r="PSI469" s="16"/>
      <c r="PSJ469" s="17"/>
      <c r="PSK469" s="18"/>
      <c r="PST469" s="16"/>
      <c r="PSU469" s="17"/>
      <c r="PSV469" s="18"/>
      <c r="PTE469" s="16"/>
      <c r="PTF469" s="17"/>
      <c r="PTG469" s="18"/>
      <c r="PTP469" s="16"/>
      <c r="PTQ469" s="17"/>
      <c r="PTR469" s="18"/>
      <c r="PUA469" s="16"/>
      <c r="PUB469" s="17"/>
      <c r="PUC469" s="18"/>
      <c r="PUL469" s="16"/>
      <c r="PUM469" s="17"/>
      <c r="PUN469" s="18"/>
      <c r="PUW469" s="16"/>
      <c r="PUX469" s="17"/>
      <c r="PUY469" s="18"/>
      <c r="PVH469" s="16"/>
      <c r="PVI469" s="17"/>
      <c r="PVJ469" s="18"/>
      <c r="PVS469" s="16"/>
      <c r="PVT469" s="17"/>
      <c r="PVU469" s="18"/>
      <c r="PWD469" s="16"/>
      <c r="PWE469" s="17"/>
      <c r="PWF469" s="18"/>
      <c r="PWO469" s="16"/>
      <c r="PWP469" s="17"/>
      <c r="PWQ469" s="18"/>
      <c r="PWZ469" s="16"/>
      <c r="PXA469" s="17"/>
      <c r="PXB469" s="18"/>
      <c r="PXK469" s="16"/>
      <c r="PXL469" s="17"/>
      <c r="PXM469" s="18"/>
      <c r="PXV469" s="16"/>
      <c r="PXW469" s="17"/>
      <c r="PXX469" s="18"/>
      <c r="PYG469" s="16"/>
      <c r="PYH469" s="17"/>
      <c r="PYI469" s="18"/>
      <c r="PYR469" s="16"/>
      <c r="PYS469" s="17"/>
      <c r="PYT469" s="18"/>
      <c r="PZC469" s="16"/>
      <c r="PZD469" s="17"/>
      <c r="PZE469" s="18"/>
      <c r="PZN469" s="16"/>
      <c r="PZO469" s="17"/>
      <c r="PZP469" s="18"/>
      <c r="PZY469" s="16"/>
      <c r="PZZ469" s="17"/>
      <c r="QAA469" s="18"/>
      <c r="QAJ469" s="16"/>
      <c r="QAK469" s="17"/>
      <c r="QAL469" s="18"/>
      <c r="QAU469" s="16"/>
      <c r="QAV469" s="17"/>
      <c r="QAW469" s="18"/>
      <c r="QBF469" s="16"/>
      <c r="QBG469" s="17"/>
      <c r="QBH469" s="18"/>
      <c r="QBQ469" s="16"/>
      <c r="QBR469" s="17"/>
      <c r="QBS469" s="18"/>
      <c r="QCB469" s="16"/>
      <c r="QCC469" s="17"/>
      <c r="QCD469" s="18"/>
      <c r="QCM469" s="16"/>
      <c r="QCN469" s="17"/>
      <c r="QCO469" s="18"/>
      <c r="QCX469" s="16"/>
      <c r="QCY469" s="17"/>
      <c r="QCZ469" s="18"/>
      <c r="QDI469" s="16"/>
      <c r="QDJ469" s="17"/>
      <c r="QDK469" s="18"/>
      <c r="QDT469" s="16"/>
      <c r="QDU469" s="17"/>
      <c r="QDV469" s="18"/>
      <c r="QEE469" s="16"/>
      <c r="QEF469" s="17"/>
      <c r="QEG469" s="18"/>
      <c r="QEP469" s="16"/>
      <c r="QEQ469" s="17"/>
      <c r="QER469" s="18"/>
      <c r="QFA469" s="16"/>
      <c r="QFB469" s="17"/>
      <c r="QFC469" s="18"/>
      <c r="QFL469" s="16"/>
      <c r="QFM469" s="17"/>
      <c r="QFN469" s="18"/>
      <c r="QFW469" s="16"/>
      <c r="QFX469" s="17"/>
      <c r="QFY469" s="18"/>
      <c r="QGH469" s="16"/>
      <c r="QGI469" s="17"/>
      <c r="QGJ469" s="18"/>
      <c r="QGS469" s="16"/>
      <c r="QGT469" s="17"/>
      <c r="QGU469" s="18"/>
      <c r="QHD469" s="16"/>
      <c r="QHE469" s="17"/>
      <c r="QHF469" s="18"/>
      <c r="QHO469" s="16"/>
      <c r="QHP469" s="17"/>
      <c r="QHQ469" s="18"/>
      <c r="QHZ469" s="16"/>
      <c r="QIA469" s="17"/>
      <c r="QIB469" s="18"/>
      <c r="QIK469" s="16"/>
      <c r="QIL469" s="17"/>
      <c r="QIM469" s="18"/>
      <c r="QIV469" s="16"/>
      <c r="QIW469" s="17"/>
      <c r="QIX469" s="18"/>
      <c r="QJG469" s="16"/>
      <c r="QJH469" s="17"/>
      <c r="QJI469" s="18"/>
      <c r="QJR469" s="16"/>
      <c r="QJS469" s="17"/>
      <c r="QJT469" s="18"/>
      <c r="QKC469" s="16"/>
      <c r="QKD469" s="17"/>
      <c r="QKE469" s="18"/>
      <c r="QKN469" s="16"/>
      <c r="QKO469" s="17"/>
      <c r="QKP469" s="18"/>
      <c r="QKY469" s="16"/>
      <c r="QKZ469" s="17"/>
      <c r="QLA469" s="18"/>
      <c r="QLJ469" s="16"/>
      <c r="QLK469" s="17"/>
      <c r="QLL469" s="18"/>
      <c r="QLU469" s="16"/>
      <c r="QLV469" s="17"/>
      <c r="QLW469" s="18"/>
      <c r="QMF469" s="16"/>
      <c r="QMG469" s="17"/>
      <c r="QMH469" s="18"/>
      <c r="QMQ469" s="16"/>
      <c r="QMR469" s="17"/>
      <c r="QMS469" s="18"/>
      <c r="QNB469" s="16"/>
      <c r="QNC469" s="17"/>
      <c r="QND469" s="18"/>
      <c r="QNM469" s="16"/>
      <c r="QNN469" s="17"/>
      <c r="QNO469" s="18"/>
      <c r="QNX469" s="16"/>
      <c r="QNY469" s="17"/>
      <c r="QNZ469" s="18"/>
      <c r="QOI469" s="16"/>
      <c r="QOJ469" s="17"/>
      <c r="QOK469" s="18"/>
      <c r="QOT469" s="16"/>
      <c r="QOU469" s="17"/>
      <c r="QOV469" s="18"/>
      <c r="QPE469" s="16"/>
      <c r="QPF469" s="17"/>
      <c r="QPG469" s="18"/>
      <c r="QPP469" s="16"/>
      <c r="QPQ469" s="17"/>
      <c r="QPR469" s="18"/>
      <c r="QQA469" s="16"/>
      <c r="QQB469" s="17"/>
      <c r="QQC469" s="18"/>
      <c r="QQL469" s="16"/>
      <c r="QQM469" s="17"/>
      <c r="QQN469" s="18"/>
      <c r="QQW469" s="16"/>
      <c r="QQX469" s="17"/>
      <c r="QQY469" s="18"/>
      <c r="QRH469" s="16"/>
      <c r="QRI469" s="17"/>
      <c r="QRJ469" s="18"/>
      <c r="QRS469" s="16"/>
      <c r="QRT469" s="17"/>
      <c r="QRU469" s="18"/>
      <c r="QSD469" s="16"/>
      <c r="QSE469" s="17"/>
      <c r="QSF469" s="18"/>
      <c r="QSO469" s="16"/>
      <c r="QSP469" s="17"/>
      <c r="QSQ469" s="18"/>
      <c r="QSZ469" s="16"/>
      <c r="QTA469" s="17"/>
      <c r="QTB469" s="18"/>
      <c r="QTK469" s="16"/>
      <c r="QTL469" s="17"/>
      <c r="QTM469" s="18"/>
      <c r="QTV469" s="16"/>
      <c r="QTW469" s="17"/>
      <c r="QTX469" s="18"/>
      <c r="QUG469" s="16"/>
      <c r="QUH469" s="17"/>
      <c r="QUI469" s="18"/>
      <c r="QUR469" s="16"/>
      <c r="QUS469" s="17"/>
      <c r="QUT469" s="18"/>
      <c r="QVC469" s="16"/>
      <c r="QVD469" s="17"/>
      <c r="QVE469" s="18"/>
      <c r="QVN469" s="16"/>
      <c r="QVO469" s="17"/>
      <c r="QVP469" s="18"/>
      <c r="QVY469" s="16"/>
      <c r="QVZ469" s="17"/>
      <c r="QWA469" s="18"/>
      <c r="QWJ469" s="16"/>
      <c r="QWK469" s="17"/>
      <c r="QWL469" s="18"/>
      <c r="QWU469" s="16"/>
      <c r="QWV469" s="17"/>
      <c r="QWW469" s="18"/>
      <c r="QXF469" s="16"/>
      <c r="QXG469" s="17"/>
      <c r="QXH469" s="18"/>
      <c r="QXQ469" s="16"/>
      <c r="QXR469" s="17"/>
      <c r="QXS469" s="18"/>
      <c r="QYB469" s="16"/>
      <c r="QYC469" s="17"/>
      <c r="QYD469" s="18"/>
      <c r="QYM469" s="16"/>
      <c r="QYN469" s="17"/>
      <c r="QYO469" s="18"/>
      <c r="QYX469" s="16"/>
      <c r="QYY469" s="17"/>
      <c r="QYZ469" s="18"/>
      <c r="QZI469" s="16"/>
      <c r="QZJ469" s="17"/>
      <c r="QZK469" s="18"/>
      <c r="QZT469" s="16"/>
      <c r="QZU469" s="17"/>
      <c r="QZV469" s="18"/>
      <c r="RAE469" s="16"/>
      <c r="RAF469" s="17"/>
      <c r="RAG469" s="18"/>
      <c r="RAP469" s="16"/>
      <c r="RAQ469" s="17"/>
      <c r="RAR469" s="18"/>
      <c r="RBA469" s="16"/>
      <c r="RBB469" s="17"/>
      <c r="RBC469" s="18"/>
      <c r="RBL469" s="16"/>
      <c r="RBM469" s="17"/>
      <c r="RBN469" s="18"/>
      <c r="RBW469" s="16"/>
      <c r="RBX469" s="17"/>
      <c r="RBY469" s="18"/>
      <c r="RCH469" s="16"/>
      <c r="RCI469" s="17"/>
      <c r="RCJ469" s="18"/>
      <c r="RCS469" s="16"/>
      <c r="RCT469" s="17"/>
      <c r="RCU469" s="18"/>
      <c r="RDD469" s="16"/>
      <c r="RDE469" s="17"/>
      <c r="RDF469" s="18"/>
      <c r="RDO469" s="16"/>
      <c r="RDP469" s="17"/>
      <c r="RDQ469" s="18"/>
      <c r="RDZ469" s="16"/>
      <c r="REA469" s="17"/>
      <c r="REB469" s="18"/>
      <c r="REK469" s="16"/>
      <c r="REL469" s="17"/>
      <c r="REM469" s="18"/>
      <c r="REV469" s="16"/>
      <c r="REW469" s="17"/>
      <c r="REX469" s="18"/>
      <c r="RFG469" s="16"/>
      <c r="RFH469" s="17"/>
      <c r="RFI469" s="18"/>
      <c r="RFR469" s="16"/>
      <c r="RFS469" s="17"/>
      <c r="RFT469" s="18"/>
      <c r="RGC469" s="16"/>
      <c r="RGD469" s="17"/>
      <c r="RGE469" s="18"/>
      <c r="RGN469" s="16"/>
      <c r="RGO469" s="17"/>
      <c r="RGP469" s="18"/>
      <c r="RGY469" s="16"/>
      <c r="RGZ469" s="17"/>
      <c r="RHA469" s="18"/>
      <c r="RHJ469" s="16"/>
      <c r="RHK469" s="17"/>
      <c r="RHL469" s="18"/>
      <c r="RHU469" s="16"/>
      <c r="RHV469" s="17"/>
      <c r="RHW469" s="18"/>
      <c r="RIF469" s="16"/>
      <c r="RIG469" s="17"/>
      <c r="RIH469" s="18"/>
      <c r="RIQ469" s="16"/>
      <c r="RIR469" s="17"/>
      <c r="RIS469" s="18"/>
      <c r="RJB469" s="16"/>
      <c r="RJC469" s="17"/>
      <c r="RJD469" s="18"/>
      <c r="RJM469" s="16"/>
      <c r="RJN469" s="17"/>
      <c r="RJO469" s="18"/>
      <c r="RJX469" s="16"/>
      <c r="RJY469" s="17"/>
      <c r="RJZ469" s="18"/>
      <c r="RKI469" s="16"/>
      <c r="RKJ469" s="17"/>
      <c r="RKK469" s="18"/>
      <c r="RKT469" s="16"/>
      <c r="RKU469" s="17"/>
      <c r="RKV469" s="18"/>
      <c r="RLE469" s="16"/>
      <c r="RLF469" s="17"/>
      <c r="RLG469" s="18"/>
      <c r="RLP469" s="16"/>
      <c r="RLQ469" s="17"/>
      <c r="RLR469" s="18"/>
      <c r="RMA469" s="16"/>
      <c r="RMB469" s="17"/>
      <c r="RMC469" s="18"/>
      <c r="RML469" s="16"/>
      <c r="RMM469" s="17"/>
      <c r="RMN469" s="18"/>
      <c r="RMW469" s="16"/>
      <c r="RMX469" s="17"/>
      <c r="RMY469" s="18"/>
      <c r="RNH469" s="16"/>
      <c r="RNI469" s="17"/>
      <c r="RNJ469" s="18"/>
      <c r="RNS469" s="16"/>
      <c r="RNT469" s="17"/>
      <c r="RNU469" s="18"/>
      <c r="ROD469" s="16"/>
      <c r="ROE469" s="17"/>
      <c r="ROF469" s="18"/>
      <c r="ROO469" s="16"/>
      <c r="ROP469" s="17"/>
      <c r="ROQ469" s="18"/>
      <c r="ROZ469" s="16"/>
      <c r="RPA469" s="17"/>
      <c r="RPB469" s="18"/>
      <c r="RPK469" s="16"/>
      <c r="RPL469" s="17"/>
      <c r="RPM469" s="18"/>
      <c r="RPV469" s="16"/>
      <c r="RPW469" s="17"/>
      <c r="RPX469" s="18"/>
      <c r="RQG469" s="16"/>
      <c r="RQH469" s="17"/>
      <c r="RQI469" s="18"/>
      <c r="RQR469" s="16"/>
      <c r="RQS469" s="17"/>
      <c r="RQT469" s="18"/>
      <c r="RRC469" s="16"/>
      <c r="RRD469" s="17"/>
      <c r="RRE469" s="18"/>
      <c r="RRN469" s="16"/>
      <c r="RRO469" s="17"/>
      <c r="RRP469" s="18"/>
      <c r="RRY469" s="16"/>
      <c r="RRZ469" s="17"/>
      <c r="RSA469" s="18"/>
      <c r="RSJ469" s="16"/>
      <c r="RSK469" s="17"/>
      <c r="RSL469" s="18"/>
      <c r="RSU469" s="16"/>
      <c r="RSV469" s="17"/>
      <c r="RSW469" s="18"/>
      <c r="RTF469" s="16"/>
      <c r="RTG469" s="17"/>
      <c r="RTH469" s="18"/>
      <c r="RTQ469" s="16"/>
      <c r="RTR469" s="17"/>
      <c r="RTS469" s="18"/>
      <c r="RUB469" s="16"/>
      <c r="RUC469" s="17"/>
      <c r="RUD469" s="18"/>
      <c r="RUM469" s="16"/>
      <c r="RUN469" s="17"/>
      <c r="RUO469" s="18"/>
      <c r="RUX469" s="16"/>
      <c r="RUY469" s="17"/>
      <c r="RUZ469" s="18"/>
      <c r="RVI469" s="16"/>
      <c r="RVJ469" s="17"/>
      <c r="RVK469" s="18"/>
      <c r="RVT469" s="16"/>
      <c r="RVU469" s="17"/>
      <c r="RVV469" s="18"/>
      <c r="RWE469" s="16"/>
      <c r="RWF469" s="17"/>
      <c r="RWG469" s="18"/>
      <c r="RWP469" s="16"/>
      <c r="RWQ469" s="17"/>
      <c r="RWR469" s="18"/>
      <c r="RXA469" s="16"/>
      <c r="RXB469" s="17"/>
      <c r="RXC469" s="18"/>
      <c r="RXL469" s="16"/>
      <c r="RXM469" s="17"/>
      <c r="RXN469" s="18"/>
      <c r="RXW469" s="16"/>
      <c r="RXX469" s="17"/>
      <c r="RXY469" s="18"/>
      <c r="RYH469" s="16"/>
      <c r="RYI469" s="17"/>
      <c r="RYJ469" s="18"/>
      <c r="RYS469" s="16"/>
      <c r="RYT469" s="17"/>
      <c r="RYU469" s="18"/>
      <c r="RZD469" s="16"/>
      <c r="RZE469" s="17"/>
      <c r="RZF469" s="18"/>
      <c r="RZO469" s="16"/>
      <c r="RZP469" s="17"/>
      <c r="RZQ469" s="18"/>
      <c r="RZZ469" s="16"/>
      <c r="SAA469" s="17"/>
      <c r="SAB469" s="18"/>
      <c r="SAK469" s="16"/>
      <c r="SAL469" s="17"/>
      <c r="SAM469" s="18"/>
      <c r="SAV469" s="16"/>
      <c r="SAW469" s="17"/>
      <c r="SAX469" s="18"/>
      <c r="SBG469" s="16"/>
      <c r="SBH469" s="17"/>
      <c r="SBI469" s="18"/>
      <c r="SBR469" s="16"/>
      <c r="SBS469" s="17"/>
      <c r="SBT469" s="18"/>
      <c r="SCC469" s="16"/>
      <c r="SCD469" s="17"/>
      <c r="SCE469" s="18"/>
      <c r="SCN469" s="16"/>
      <c r="SCO469" s="17"/>
      <c r="SCP469" s="18"/>
      <c r="SCY469" s="16"/>
      <c r="SCZ469" s="17"/>
      <c r="SDA469" s="18"/>
      <c r="SDJ469" s="16"/>
      <c r="SDK469" s="17"/>
      <c r="SDL469" s="18"/>
      <c r="SDU469" s="16"/>
      <c r="SDV469" s="17"/>
      <c r="SDW469" s="18"/>
      <c r="SEF469" s="16"/>
      <c r="SEG469" s="17"/>
      <c r="SEH469" s="18"/>
      <c r="SEQ469" s="16"/>
      <c r="SER469" s="17"/>
      <c r="SES469" s="18"/>
      <c r="SFB469" s="16"/>
      <c r="SFC469" s="17"/>
      <c r="SFD469" s="18"/>
      <c r="SFM469" s="16"/>
      <c r="SFN469" s="17"/>
      <c r="SFO469" s="18"/>
      <c r="SFX469" s="16"/>
      <c r="SFY469" s="17"/>
      <c r="SFZ469" s="18"/>
      <c r="SGI469" s="16"/>
      <c r="SGJ469" s="17"/>
      <c r="SGK469" s="18"/>
      <c r="SGT469" s="16"/>
      <c r="SGU469" s="17"/>
      <c r="SGV469" s="18"/>
      <c r="SHE469" s="16"/>
      <c r="SHF469" s="17"/>
      <c r="SHG469" s="18"/>
      <c r="SHP469" s="16"/>
      <c r="SHQ469" s="17"/>
      <c r="SHR469" s="18"/>
      <c r="SIA469" s="16"/>
      <c r="SIB469" s="17"/>
      <c r="SIC469" s="18"/>
      <c r="SIL469" s="16"/>
      <c r="SIM469" s="17"/>
      <c r="SIN469" s="18"/>
      <c r="SIW469" s="16"/>
      <c r="SIX469" s="17"/>
      <c r="SIY469" s="18"/>
      <c r="SJH469" s="16"/>
      <c r="SJI469" s="17"/>
      <c r="SJJ469" s="18"/>
      <c r="SJS469" s="16"/>
      <c r="SJT469" s="17"/>
      <c r="SJU469" s="18"/>
      <c r="SKD469" s="16"/>
      <c r="SKE469" s="17"/>
      <c r="SKF469" s="18"/>
      <c r="SKO469" s="16"/>
      <c r="SKP469" s="17"/>
      <c r="SKQ469" s="18"/>
      <c r="SKZ469" s="16"/>
      <c r="SLA469" s="17"/>
      <c r="SLB469" s="18"/>
      <c r="SLK469" s="16"/>
      <c r="SLL469" s="17"/>
      <c r="SLM469" s="18"/>
      <c r="SLV469" s="16"/>
      <c r="SLW469" s="17"/>
      <c r="SLX469" s="18"/>
      <c r="SMG469" s="16"/>
      <c r="SMH469" s="17"/>
      <c r="SMI469" s="18"/>
      <c r="SMR469" s="16"/>
      <c r="SMS469" s="17"/>
      <c r="SMT469" s="18"/>
      <c r="SNC469" s="16"/>
      <c r="SND469" s="17"/>
      <c r="SNE469" s="18"/>
      <c r="SNN469" s="16"/>
      <c r="SNO469" s="17"/>
      <c r="SNP469" s="18"/>
      <c r="SNY469" s="16"/>
      <c r="SNZ469" s="17"/>
      <c r="SOA469" s="18"/>
      <c r="SOJ469" s="16"/>
      <c r="SOK469" s="17"/>
      <c r="SOL469" s="18"/>
      <c r="SOU469" s="16"/>
      <c r="SOV469" s="17"/>
      <c r="SOW469" s="18"/>
      <c r="SPF469" s="16"/>
      <c r="SPG469" s="17"/>
      <c r="SPH469" s="18"/>
      <c r="SPQ469" s="16"/>
      <c r="SPR469" s="17"/>
      <c r="SPS469" s="18"/>
      <c r="SQB469" s="16"/>
      <c r="SQC469" s="17"/>
      <c r="SQD469" s="18"/>
      <c r="SQM469" s="16"/>
      <c r="SQN469" s="17"/>
      <c r="SQO469" s="18"/>
      <c r="SQX469" s="16"/>
      <c r="SQY469" s="17"/>
      <c r="SQZ469" s="18"/>
      <c r="SRI469" s="16"/>
      <c r="SRJ469" s="17"/>
      <c r="SRK469" s="18"/>
      <c r="SRT469" s="16"/>
      <c r="SRU469" s="17"/>
      <c r="SRV469" s="18"/>
      <c r="SSE469" s="16"/>
      <c r="SSF469" s="17"/>
      <c r="SSG469" s="18"/>
      <c r="SSP469" s="16"/>
      <c r="SSQ469" s="17"/>
      <c r="SSR469" s="18"/>
      <c r="STA469" s="16"/>
      <c r="STB469" s="17"/>
      <c r="STC469" s="18"/>
      <c r="STL469" s="16"/>
      <c r="STM469" s="17"/>
      <c r="STN469" s="18"/>
      <c r="STW469" s="16"/>
      <c r="STX469" s="17"/>
      <c r="STY469" s="18"/>
      <c r="SUH469" s="16"/>
      <c r="SUI469" s="17"/>
      <c r="SUJ469" s="18"/>
      <c r="SUS469" s="16"/>
      <c r="SUT469" s="17"/>
      <c r="SUU469" s="18"/>
      <c r="SVD469" s="16"/>
      <c r="SVE469" s="17"/>
      <c r="SVF469" s="18"/>
      <c r="SVO469" s="16"/>
      <c r="SVP469" s="17"/>
      <c r="SVQ469" s="18"/>
      <c r="SVZ469" s="16"/>
      <c r="SWA469" s="17"/>
      <c r="SWB469" s="18"/>
      <c r="SWK469" s="16"/>
      <c r="SWL469" s="17"/>
      <c r="SWM469" s="18"/>
      <c r="SWV469" s="16"/>
      <c r="SWW469" s="17"/>
      <c r="SWX469" s="18"/>
      <c r="SXG469" s="16"/>
      <c r="SXH469" s="17"/>
      <c r="SXI469" s="18"/>
      <c r="SXR469" s="16"/>
      <c r="SXS469" s="17"/>
      <c r="SXT469" s="18"/>
      <c r="SYC469" s="16"/>
      <c r="SYD469" s="17"/>
      <c r="SYE469" s="18"/>
      <c r="SYN469" s="16"/>
      <c r="SYO469" s="17"/>
      <c r="SYP469" s="18"/>
      <c r="SYY469" s="16"/>
      <c r="SYZ469" s="17"/>
      <c r="SZA469" s="18"/>
      <c r="SZJ469" s="16"/>
      <c r="SZK469" s="17"/>
      <c r="SZL469" s="18"/>
      <c r="SZU469" s="16"/>
      <c r="SZV469" s="17"/>
      <c r="SZW469" s="18"/>
      <c r="TAF469" s="16"/>
      <c r="TAG469" s="17"/>
      <c r="TAH469" s="18"/>
      <c r="TAQ469" s="16"/>
      <c r="TAR469" s="17"/>
      <c r="TAS469" s="18"/>
      <c r="TBB469" s="16"/>
      <c r="TBC469" s="17"/>
      <c r="TBD469" s="18"/>
      <c r="TBM469" s="16"/>
      <c r="TBN469" s="17"/>
      <c r="TBO469" s="18"/>
      <c r="TBX469" s="16"/>
      <c r="TBY469" s="17"/>
      <c r="TBZ469" s="18"/>
      <c r="TCI469" s="16"/>
      <c r="TCJ469" s="17"/>
      <c r="TCK469" s="18"/>
      <c r="TCT469" s="16"/>
      <c r="TCU469" s="17"/>
      <c r="TCV469" s="18"/>
      <c r="TDE469" s="16"/>
      <c r="TDF469" s="17"/>
      <c r="TDG469" s="18"/>
      <c r="TDP469" s="16"/>
      <c r="TDQ469" s="17"/>
      <c r="TDR469" s="18"/>
      <c r="TEA469" s="16"/>
      <c r="TEB469" s="17"/>
      <c r="TEC469" s="18"/>
      <c r="TEL469" s="16"/>
      <c r="TEM469" s="17"/>
      <c r="TEN469" s="18"/>
      <c r="TEW469" s="16"/>
      <c r="TEX469" s="17"/>
      <c r="TEY469" s="18"/>
      <c r="TFH469" s="16"/>
      <c r="TFI469" s="17"/>
      <c r="TFJ469" s="18"/>
      <c r="TFS469" s="16"/>
      <c r="TFT469" s="17"/>
      <c r="TFU469" s="18"/>
      <c r="TGD469" s="16"/>
      <c r="TGE469" s="17"/>
      <c r="TGF469" s="18"/>
      <c r="TGO469" s="16"/>
      <c r="TGP469" s="17"/>
      <c r="TGQ469" s="18"/>
      <c r="TGZ469" s="16"/>
      <c r="THA469" s="17"/>
      <c r="THB469" s="18"/>
      <c r="THK469" s="16"/>
      <c r="THL469" s="17"/>
      <c r="THM469" s="18"/>
      <c r="THV469" s="16"/>
      <c r="THW469" s="17"/>
      <c r="THX469" s="18"/>
      <c r="TIG469" s="16"/>
      <c r="TIH469" s="17"/>
      <c r="TII469" s="18"/>
      <c r="TIR469" s="16"/>
      <c r="TIS469" s="17"/>
      <c r="TIT469" s="18"/>
      <c r="TJC469" s="16"/>
      <c r="TJD469" s="17"/>
      <c r="TJE469" s="18"/>
      <c r="TJN469" s="16"/>
      <c r="TJO469" s="17"/>
      <c r="TJP469" s="18"/>
      <c r="TJY469" s="16"/>
      <c r="TJZ469" s="17"/>
      <c r="TKA469" s="18"/>
      <c r="TKJ469" s="16"/>
      <c r="TKK469" s="17"/>
      <c r="TKL469" s="18"/>
      <c r="TKU469" s="16"/>
      <c r="TKV469" s="17"/>
      <c r="TKW469" s="18"/>
      <c r="TLF469" s="16"/>
      <c r="TLG469" s="17"/>
      <c r="TLH469" s="18"/>
      <c r="TLQ469" s="16"/>
      <c r="TLR469" s="17"/>
      <c r="TLS469" s="18"/>
      <c r="TMB469" s="16"/>
      <c r="TMC469" s="17"/>
      <c r="TMD469" s="18"/>
      <c r="TMM469" s="16"/>
      <c r="TMN469" s="17"/>
      <c r="TMO469" s="18"/>
      <c r="TMX469" s="16"/>
      <c r="TMY469" s="17"/>
      <c r="TMZ469" s="18"/>
      <c r="TNI469" s="16"/>
      <c r="TNJ469" s="17"/>
      <c r="TNK469" s="18"/>
      <c r="TNT469" s="16"/>
      <c r="TNU469" s="17"/>
      <c r="TNV469" s="18"/>
      <c r="TOE469" s="16"/>
      <c r="TOF469" s="17"/>
      <c r="TOG469" s="18"/>
      <c r="TOP469" s="16"/>
      <c r="TOQ469" s="17"/>
      <c r="TOR469" s="18"/>
      <c r="TPA469" s="16"/>
      <c r="TPB469" s="17"/>
      <c r="TPC469" s="18"/>
      <c r="TPL469" s="16"/>
      <c r="TPM469" s="17"/>
      <c r="TPN469" s="18"/>
      <c r="TPW469" s="16"/>
      <c r="TPX469" s="17"/>
      <c r="TPY469" s="18"/>
      <c r="TQH469" s="16"/>
      <c r="TQI469" s="17"/>
      <c r="TQJ469" s="18"/>
      <c r="TQS469" s="16"/>
      <c r="TQT469" s="17"/>
      <c r="TQU469" s="18"/>
      <c r="TRD469" s="16"/>
      <c r="TRE469" s="17"/>
      <c r="TRF469" s="18"/>
      <c r="TRO469" s="16"/>
      <c r="TRP469" s="17"/>
      <c r="TRQ469" s="18"/>
      <c r="TRZ469" s="16"/>
      <c r="TSA469" s="17"/>
      <c r="TSB469" s="18"/>
      <c r="TSK469" s="16"/>
      <c r="TSL469" s="17"/>
      <c r="TSM469" s="18"/>
      <c r="TSV469" s="16"/>
      <c r="TSW469" s="17"/>
      <c r="TSX469" s="18"/>
      <c r="TTG469" s="16"/>
      <c r="TTH469" s="17"/>
      <c r="TTI469" s="18"/>
      <c r="TTR469" s="16"/>
      <c r="TTS469" s="17"/>
      <c r="TTT469" s="18"/>
      <c r="TUC469" s="16"/>
      <c r="TUD469" s="17"/>
      <c r="TUE469" s="18"/>
      <c r="TUN469" s="16"/>
      <c r="TUO469" s="17"/>
      <c r="TUP469" s="18"/>
      <c r="TUY469" s="16"/>
      <c r="TUZ469" s="17"/>
      <c r="TVA469" s="18"/>
      <c r="TVJ469" s="16"/>
      <c r="TVK469" s="17"/>
      <c r="TVL469" s="18"/>
      <c r="TVU469" s="16"/>
      <c r="TVV469" s="17"/>
      <c r="TVW469" s="18"/>
      <c r="TWF469" s="16"/>
      <c r="TWG469" s="17"/>
      <c r="TWH469" s="18"/>
      <c r="TWQ469" s="16"/>
      <c r="TWR469" s="17"/>
      <c r="TWS469" s="18"/>
      <c r="TXB469" s="16"/>
      <c r="TXC469" s="17"/>
      <c r="TXD469" s="18"/>
      <c r="TXM469" s="16"/>
      <c r="TXN469" s="17"/>
      <c r="TXO469" s="18"/>
      <c r="TXX469" s="16"/>
      <c r="TXY469" s="17"/>
      <c r="TXZ469" s="18"/>
      <c r="TYI469" s="16"/>
      <c r="TYJ469" s="17"/>
      <c r="TYK469" s="18"/>
      <c r="TYT469" s="16"/>
      <c r="TYU469" s="17"/>
      <c r="TYV469" s="18"/>
      <c r="TZE469" s="16"/>
      <c r="TZF469" s="17"/>
      <c r="TZG469" s="18"/>
      <c r="TZP469" s="16"/>
      <c r="TZQ469" s="17"/>
      <c r="TZR469" s="18"/>
      <c r="UAA469" s="16"/>
      <c r="UAB469" s="17"/>
      <c r="UAC469" s="18"/>
      <c r="UAL469" s="16"/>
      <c r="UAM469" s="17"/>
      <c r="UAN469" s="18"/>
      <c r="UAW469" s="16"/>
      <c r="UAX469" s="17"/>
      <c r="UAY469" s="18"/>
      <c r="UBH469" s="16"/>
      <c r="UBI469" s="17"/>
      <c r="UBJ469" s="18"/>
      <c r="UBS469" s="16"/>
      <c r="UBT469" s="17"/>
      <c r="UBU469" s="18"/>
      <c r="UCD469" s="16"/>
      <c r="UCE469" s="17"/>
      <c r="UCF469" s="18"/>
      <c r="UCO469" s="16"/>
      <c r="UCP469" s="17"/>
      <c r="UCQ469" s="18"/>
      <c r="UCZ469" s="16"/>
      <c r="UDA469" s="17"/>
      <c r="UDB469" s="18"/>
      <c r="UDK469" s="16"/>
      <c r="UDL469" s="17"/>
      <c r="UDM469" s="18"/>
      <c r="UDV469" s="16"/>
      <c r="UDW469" s="17"/>
      <c r="UDX469" s="18"/>
      <c r="UEG469" s="16"/>
      <c r="UEH469" s="17"/>
      <c r="UEI469" s="18"/>
      <c r="UER469" s="16"/>
      <c r="UES469" s="17"/>
      <c r="UET469" s="18"/>
      <c r="UFC469" s="16"/>
      <c r="UFD469" s="17"/>
      <c r="UFE469" s="18"/>
      <c r="UFN469" s="16"/>
      <c r="UFO469" s="17"/>
      <c r="UFP469" s="18"/>
      <c r="UFY469" s="16"/>
      <c r="UFZ469" s="17"/>
      <c r="UGA469" s="18"/>
      <c r="UGJ469" s="16"/>
      <c r="UGK469" s="17"/>
      <c r="UGL469" s="18"/>
      <c r="UGU469" s="16"/>
      <c r="UGV469" s="17"/>
      <c r="UGW469" s="18"/>
      <c r="UHF469" s="16"/>
      <c r="UHG469" s="17"/>
      <c r="UHH469" s="18"/>
      <c r="UHQ469" s="16"/>
      <c r="UHR469" s="17"/>
      <c r="UHS469" s="18"/>
      <c r="UIB469" s="16"/>
      <c r="UIC469" s="17"/>
      <c r="UID469" s="18"/>
      <c r="UIM469" s="16"/>
      <c r="UIN469" s="17"/>
      <c r="UIO469" s="18"/>
      <c r="UIX469" s="16"/>
      <c r="UIY469" s="17"/>
      <c r="UIZ469" s="18"/>
      <c r="UJI469" s="16"/>
      <c r="UJJ469" s="17"/>
      <c r="UJK469" s="18"/>
      <c r="UJT469" s="16"/>
      <c r="UJU469" s="17"/>
      <c r="UJV469" s="18"/>
      <c r="UKE469" s="16"/>
      <c r="UKF469" s="17"/>
      <c r="UKG469" s="18"/>
      <c r="UKP469" s="16"/>
      <c r="UKQ469" s="17"/>
      <c r="UKR469" s="18"/>
      <c r="ULA469" s="16"/>
      <c r="ULB469" s="17"/>
      <c r="ULC469" s="18"/>
      <c r="ULL469" s="16"/>
      <c r="ULM469" s="17"/>
      <c r="ULN469" s="18"/>
      <c r="ULW469" s="16"/>
      <c r="ULX469" s="17"/>
      <c r="ULY469" s="18"/>
      <c r="UMH469" s="16"/>
      <c r="UMI469" s="17"/>
      <c r="UMJ469" s="18"/>
      <c r="UMS469" s="16"/>
      <c r="UMT469" s="17"/>
      <c r="UMU469" s="18"/>
      <c r="UND469" s="16"/>
      <c r="UNE469" s="17"/>
      <c r="UNF469" s="18"/>
      <c r="UNO469" s="16"/>
      <c r="UNP469" s="17"/>
      <c r="UNQ469" s="18"/>
      <c r="UNZ469" s="16"/>
      <c r="UOA469" s="17"/>
      <c r="UOB469" s="18"/>
      <c r="UOK469" s="16"/>
      <c r="UOL469" s="17"/>
      <c r="UOM469" s="18"/>
      <c r="UOV469" s="16"/>
      <c r="UOW469" s="17"/>
      <c r="UOX469" s="18"/>
      <c r="UPG469" s="16"/>
      <c r="UPH469" s="17"/>
      <c r="UPI469" s="18"/>
      <c r="UPR469" s="16"/>
      <c r="UPS469" s="17"/>
      <c r="UPT469" s="18"/>
      <c r="UQC469" s="16"/>
      <c r="UQD469" s="17"/>
      <c r="UQE469" s="18"/>
      <c r="UQN469" s="16"/>
      <c r="UQO469" s="17"/>
      <c r="UQP469" s="18"/>
      <c r="UQY469" s="16"/>
      <c r="UQZ469" s="17"/>
      <c r="URA469" s="18"/>
      <c r="URJ469" s="16"/>
      <c r="URK469" s="17"/>
      <c r="URL469" s="18"/>
      <c r="URU469" s="16"/>
      <c r="URV469" s="17"/>
      <c r="URW469" s="18"/>
      <c r="USF469" s="16"/>
      <c r="USG469" s="17"/>
      <c r="USH469" s="18"/>
      <c r="USQ469" s="16"/>
      <c r="USR469" s="17"/>
      <c r="USS469" s="18"/>
      <c r="UTB469" s="16"/>
      <c r="UTC469" s="17"/>
      <c r="UTD469" s="18"/>
      <c r="UTM469" s="16"/>
      <c r="UTN469" s="17"/>
      <c r="UTO469" s="18"/>
      <c r="UTX469" s="16"/>
      <c r="UTY469" s="17"/>
      <c r="UTZ469" s="18"/>
      <c r="UUI469" s="16"/>
      <c r="UUJ469" s="17"/>
      <c r="UUK469" s="18"/>
      <c r="UUT469" s="16"/>
      <c r="UUU469" s="17"/>
      <c r="UUV469" s="18"/>
      <c r="UVE469" s="16"/>
      <c r="UVF469" s="17"/>
      <c r="UVG469" s="18"/>
      <c r="UVP469" s="16"/>
      <c r="UVQ469" s="17"/>
      <c r="UVR469" s="18"/>
      <c r="UWA469" s="16"/>
      <c r="UWB469" s="17"/>
      <c r="UWC469" s="18"/>
      <c r="UWL469" s="16"/>
      <c r="UWM469" s="17"/>
      <c r="UWN469" s="18"/>
      <c r="UWW469" s="16"/>
      <c r="UWX469" s="17"/>
      <c r="UWY469" s="18"/>
      <c r="UXH469" s="16"/>
      <c r="UXI469" s="17"/>
      <c r="UXJ469" s="18"/>
      <c r="UXS469" s="16"/>
      <c r="UXT469" s="17"/>
      <c r="UXU469" s="18"/>
      <c r="UYD469" s="16"/>
      <c r="UYE469" s="17"/>
      <c r="UYF469" s="18"/>
      <c r="UYO469" s="16"/>
      <c r="UYP469" s="17"/>
      <c r="UYQ469" s="18"/>
      <c r="UYZ469" s="16"/>
      <c r="UZA469" s="17"/>
      <c r="UZB469" s="18"/>
      <c r="UZK469" s="16"/>
      <c r="UZL469" s="17"/>
      <c r="UZM469" s="18"/>
      <c r="UZV469" s="16"/>
      <c r="UZW469" s="17"/>
      <c r="UZX469" s="18"/>
      <c r="VAG469" s="16"/>
      <c r="VAH469" s="17"/>
      <c r="VAI469" s="18"/>
      <c r="VAR469" s="16"/>
      <c r="VAS469" s="17"/>
      <c r="VAT469" s="18"/>
      <c r="VBC469" s="16"/>
      <c r="VBD469" s="17"/>
      <c r="VBE469" s="18"/>
      <c r="VBN469" s="16"/>
      <c r="VBO469" s="17"/>
      <c r="VBP469" s="18"/>
      <c r="VBY469" s="16"/>
      <c r="VBZ469" s="17"/>
      <c r="VCA469" s="18"/>
      <c r="VCJ469" s="16"/>
      <c r="VCK469" s="17"/>
      <c r="VCL469" s="18"/>
      <c r="VCU469" s="16"/>
      <c r="VCV469" s="17"/>
      <c r="VCW469" s="18"/>
      <c r="VDF469" s="16"/>
      <c r="VDG469" s="17"/>
      <c r="VDH469" s="18"/>
      <c r="VDQ469" s="16"/>
      <c r="VDR469" s="17"/>
      <c r="VDS469" s="18"/>
      <c r="VEB469" s="16"/>
      <c r="VEC469" s="17"/>
      <c r="VED469" s="18"/>
      <c r="VEM469" s="16"/>
      <c r="VEN469" s="17"/>
      <c r="VEO469" s="18"/>
      <c r="VEX469" s="16"/>
      <c r="VEY469" s="17"/>
      <c r="VEZ469" s="18"/>
      <c r="VFI469" s="16"/>
      <c r="VFJ469" s="17"/>
      <c r="VFK469" s="18"/>
      <c r="VFT469" s="16"/>
      <c r="VFU469" s="17"/>
      <c r="VFV469" s="18"/>
      <c r="VGE469" s="16"/>
      <c r="VGF469" s="17"/>
      <c r="VGG469" s="18"/>
      <c r="VGP469" s="16"/>
      <c r="VGQ469" s="17"/>
      <c r="VGR469" s="18"/>
      <c r="VHA469" s="16"/>
      <c r="VHB469" s="17"/>
      <c r="VHC469" s="18"/>
      <c r="VHL469" s="16"/>
      <c r="VHM469" s="17"/>
      <c r="VHN469" s="18"/>
      <c r="VHW469" s="16"/>
      <c r="VHX469" s="17"/>
      <c r="VHY469" s="18"/>
      <c r="VIH469" s="16"/>
      <c r="VII469" s="17"/>
      <c r="VIJ469" s="18"/>
      <c r="VIS469" s="16"/>
      <c r="VIT469" s="17"/>
      <c r="VIU469" s="18"/>
      <c r="VJD469" s="16"/>
      <c r="VJE469" s="17"/>
      <c r="VJF469" s="18"/>
      <c r="VJO469" s="16"/>
      <c r="VJP469" s="17"/>
      <c r="VJQ469" s="18"/>
      <c r="VJZ469" s="16"/>
      <c r="VKA469" s="17"/>
      <c r="VKB469" s="18"/>
      <c r="VKK469" s="16"/>
      <c r="VKL469" s="17"/>
      <c r="VKM469" s="18"/>
      <c r="VKV469" s="16"/>
      <c r="VKW469" s="17"/>
      <c r="VKX469" s="18"/>
      <c r="VLG469" s="16"/>
      <c r="VLH469" s="17"/>
      <c r="VLI469" s="18"/>
      <c r="VLR469" s="16"/>
      <c r="VLS469" s="17"/>
      <c r="VLT469" s="18"/>
      <c r="VMC469" s="16"/>
      <c r="VMD469" s="17"/>
      <c r="VME469" s="18"/>
      <c r="VMN469" s="16"/>
      <c r="VMO469" s="17"/>
      <c r="VMP469" s="18"/>
      <c r="VMY469" s="16"/>
      <c r="VMZ469" s="17"/>
      <c r="VNA469" s="18"/>
      <c r="VNJ469" s="16"/>
      <c r="VNK469" s="17"/>
      <c r="VNL469" s="18"/>
      <c r="VNU469" s="16"/>
      <c r="VNV469" s="17"/>
      <c r="VNW469" s="18"/>
      <c r="VOF469" s="16"/>
      <c r="VOG469" s="17"/>
      <c r="VOH469" s="18"/>
      <c r="VOQ469" s="16"/>
      <c r="VOR469" s="17"/>
      <c r="VOS469" s="18"/>
      <c r="VPB469" s="16"/>
      <c r="VPC469" s="17"/>
      <c r="VPD469" s="18"/>
      <c r="VPM469" s="16"/>
      <c r="VPN469" s="17"/>
      <c r="VPO469" s="18"/>
      <c r="VPX469" s="16"/>
      <c r="VPY469" s="17"/>
      <c r="VPZ469" s="18"/>
      <c r="VQI469" s="16"/>
      <c r="VQJ469" s="17"/>
      <c r="VQK469" s="18"/>
      <c r="VQT469" s="16"/>
      <c r="VQU469" s="17"/>
      <c r="VQV469" s="18"/>
      <c r="VRE469" s="16"/>
      <c r="VRF469" s="17"/>
      <c r="VRG469" s="18"/>
      <c r="VRP469" s="16"/>
      <c r="VRQ469" s="17"/>
      <c r="VRR469" s="18"/>
      <c r="VSA469" s="16"/>
      <c r="VSB469" s="17"/>
      <c r="VSC469" s="18"/>
      <c r="VSL469" s="16"/>
      <c r="VSM469" s="17"/>
      <c r="VSN469" s="18"/>
      <c r="VSW469" s="16"/>
      <c r="VSX469" s="17"/>
      <c r="VSY469" s="18"/>
      <c r="VTH469" s="16"/>
      <c r="VTI469" s="17"/>
      <c r="VTJ469" s="18"/>
      <c r="VTS469" s="16"/>
      <c r="VTT469" s="17"/>
      <c r="VTU469" s="18"/>
      <c r="VUD469" s="16"/>
      <c r="VUE469" s="17"/>
      <c r="VUF469" s="18"/>
      <c r="VUO469" s="16"/>
      <c r="VUP469" s="17"/>
      <c r="VUQ469" s="18"/>
      <c r="VUZ469" s="16"/>
      <c r="VVA469" s="17"/>
      <c r="VVB469" s="18"/>
      <c r="VVK469" s="16"/>
      <c r="VVL469" s="17"/>
      <c r="VVM469" s="18"/>
      <c r="VVV469" s="16"/>
      <c r="VVW469" s="17"/>
      <c r="VVX469" s="18"/>
      <c r="VWG469" s="16"/>
      <c r="VWH469" s="17"/>
      <c r="VWI469" s="18"/>
      <c r="VWR469" s="16"/>
      <c r="VWS469" s="17"/>
      <c r="VWT469" s="18"/>
      <c r="VXC469" s="16"/>
      <c r="VXD469" s="17"/>
      <c r="VXE469" s="18"/>
      <c r="VXN469" s="16"/>
      <c r="VXO469" s="17"/>
      <c r="VXP469" s="18"/>
      <c r="VXY469" s="16"/>
      <c r="VXZ469" s="17"/>
      <c r="VYA469" s="18"/>
      <c r="VYJ469" s="16"/>
      <c r="VYK469" s="17"/>
      <c r="VYL469" s="18"/>
      <c r="VYU469" s="16"/>
      <c r="VYV469" s="17"/>
      <c r="VYW469" s="18"/>
      <c r="VZF469" s="16"/>
      <c r="VZG469" s="17"/>
      <c r="VZH469" s="18"/>
      <c r="VZQ469" s="16"/>
      <c r="VZR469" s="17"/>
      <c r="VZS469" s="18"/>
      <c r="WAB469" s="16"/>
      <c r="WAC469" s="17"/>
      <c r="WAD469" s="18"/>
      <c r="WAM469" s="16"/>
      <c r="WAN469" s="17"/>
      <c r="WAO469" s="18"/>
      <c r="WAX469" s="16"/>
      <c r="WAY469" s="17"/>
      <c r="WAZ469" s="18"/>
      <c r="WBI469" s="16"/>
      <c r="WBJ469" s="17"/>
      <c r="WBK469" s="18"/>
      <c r="WBT469" s="16"/>
      <c r="WBU469" s="17"/>
      <c r="WBV469" s="18"/>
      <c r="WCE469" s="16"/>
      <c r="WCF469" s="17"/>
      <c r="WCG469" s="18"/>
      <c r="WCP469" s="16"/>
      <c r="WCQ469" s="17"/>
      <c r="WCR469" s="18"/>
      <c r="WDA469" s="16"/>
      <c r="WDB469" s="17"/>
      <c r="WDC469" s="18"/>
      <c r="WDL469" s="16"/>
      <c r="WDM469" s="17"/>
      <c r="WDN469" s="18"/>
      <c r="WDW469" s="16"/>
      <c r="WDX469" s="17"/>
      <c r="WDY469" s="18"/>
      <c r="WEH469" s="16"/>
      <c r="WEI469" s="17"/>
      <c r="WEJ469" s="18"/>
      <c r="WES469" s="16"/>
      <c r="WET469" s="17"/>
      <c r="WEU469" s="18"/>
      <c r="WFD469" s="16"/>
      <c r="WFE469" s="17"/>
      <c r="WFF469" s="18"/>
      <c r="WFO469" s="16"/>
      <c r="WFP469" s="17"/>
      <c r="WFQ469" s="18"/>
      <c r="WFZ469" s="16"/>
      <c r="WGA469" s="17"/>
      <c r="WGB469" s="18"/>
      <c r="WGK469" s="16"/>
      <c r="WGL469" s="17"/>
      <c r="WGM469" s="18"/>
      <c r="WGV469" s="16"/>
      <c r="WGW469" s="17"/>
      <c r="WGX469" s="18"/>
      <c r="WHG469" s="16"/>
      <c r="WHH469" s="17"/>
      <c r="WHI469" s="18"/>
      <c r="WHR469" s="16"/>
      <c r="WHS469" s="17"/>
      <c r="WHT469" s="18"/>
      <c r="WIC469" s="16"/>
      <c r="WID469" s="17"/>
      <c r="WIE469" s="18"/>
      <c r="WIN469" s="16"/>
      <c r="WIO469" s="17"/>
      <c r="WIP469" s="18"/>
      <c r="WIY469" s="16"/>
      <c r="WIZ469" s="17"/>
      <c r="WJA469" s="18"/>
      <c r="WJJ469" s="16"/>
      <c r="WJK469" s="17"/>
      <c r="WJL469" s="18"/>
      <c r="WJU469" s="16"/>
      <c r="WJV469" s="17"/>
      <c r="WJW469" s="18"/>
      <c r="WKF469" s="16"/>
      <c r="WKG469" s="17"/>
      <c r="WKH469" s="18"/>
      <c r="WKQ469" s="16"/>
      <c r="WKR469" s="17"/>
      <c r="WKS469" s="18"/>
      <c r="WLB469" s="16"/>
      <c r="WLC469" s="17"/>
      <c r="WLD469" s="18"/>
      <c r="WLM469" s="16"/>
      <c r="WLN469" s="17"/>
      <c r="WLO469" s="18"/>
      <c r="WLX469" s="16"/>
      <c r="WLY469" s="17"/>
      <c r="WLZ469" s="18"/>
      <c r="WMI469" s="16"/>
      <c r="WMJ469" s="17"/>
      <c r="WMK469" s="18"/>
      <c r="WMT469" s="16"/>
      <c r="WMU469" s="17"/>
      <c r="WMV469" s="18"/>
      <c r="WNE469" s="16"/>
      <c r="WNF469" s="17"/>
      <c r="WNG469" s="18"/>
      <c r="WNP469" s="16"/>
      <c r="WNQ469" s="17"/>
      <c r="WNR469" s="18"/>
      <c r="WOA469" s="16"/>
      <c r="WOB469" s="17"/>
      <c r="WOC469" s="18"/>
      <c r="WOL469" s="16"/>
      <c r="WOM469" s="17"/>
      <c r="WON469" s="18"/>
      <c r="WOW469" s="16"/>
      <c r="WOX469" s="17"/>
      <c r="WOY469" s="18"/>
      <c r="WPH469" s="16"/>
      <c r="WPI469" s="17"/>
      <c r="WPJ469" s="18"/>
      <c r="WPS469" s="16"/>
      <c r="WPT469" s="17"/>
      <c r="WPU469" s="18"/>
      <c r="WQD469" s="16"/>
      <c r="WQE469" s="17"/>
      <c r="WQF469" s="18"/>
      <c r="WQO469" s="16"/>
      <c r="WQP469" s="17"/>
      <c r="WQQ469" s="18"/>
      <c r="WQZ469" s="16"/>
      <c r="WRA469" s="17"/>
      <c r="WRB469" s="18"/>
      <c r="WRK469" s="16"/>
      <c r="WRL469" s="17"/>
      <c r="WRM469" s="18"/>
      <c r="WRV469" s="16"/>
      <c r="WRW469" s="17"/>
      <c r="WRX469" s="18"/>
      <c r="WSG469" s="16"/>
      <c r="WSH469" s="17"/>
      <c r="WSI469" s="18"/>
      <c r="WSR469" s="16"/>
      <c r="WSS469" s="17"/>
      <c r="WST469" s="18"/>
      <c r="WTC469" s="16"/>
      <c r="WTD469" s="17"/>
      <c r="WTE469" s="18"/>
      <c r="WTN469" s="16"/>
      <c r="WTO469" s="17"/>
      <c r="WTP469" s="18"/>
      <c r="WTY469" s="16"/>
      <c r="WTZ469" s="17"/>
      <c r="WUA469" s="18"/>
      <c r="WUJ469" s="16"/>
      <c r="WUK469" s="17"/>
      <c r="WUL469" s="18"/>
      <c r="WUU469" s="16"/>
      <c r="WUV469" s="17"/>
      <c r="WUW469" s="18"/>
      <c r="WVF469" s="16"/>
      <c r="WVG469" s="17"/>
      <c r="WVH469" s="18"/>
      <c r="WVQ469" s="16"/>
      <c r="WVR469" s="17"/>
      <c r="WVS469" s="18"/>
      <c r="WWB469" s="16"/>
      <c r="WWC469" s="17"/>
      <c r="WWD469" s="18"/>
      <c r="WWM469" s="16"/>
      <c r="WWN469" s="17"/>
      <c r="WWO469" s="18"/>
      <c r="WWX469" s="16"/>
      <c r="WWY469" s="17"/>
      <c r="WWZ469" s="18"/>
      <c r="WXI469" s="16"/>
      <c r="WXJ469" s="17"/>
      <c r="WXK469" s="18"/>
      <c r="WXT469" s="16"/>
      <c r="WXU469" s="17"/>
      <c r="WXV469" s="18"/>
      <c r="WYE469" s="16"/>
      <c r="WYF469" s="17"/>
      <c r="WYG469" s="18"/>
      <c r="WYP469" s="16"/>
      <c r="WYQ469" s="17"/>
      <c r="WYR469" s="18"/>
      <c r="WZA469" s="16"/>
      <c r="WZB469" s="17"/>
      <c r="WZC469" s="18"/>
      <c r="WZL469" s="16"/>
      <c r="WZM469" s="17"/>
      <c r="WZN469" s="18"/>
      <c r="WZW469" s="16"/>
      <c r="WZX469" s="17"/>
      <c r="WZY469" s="18"/>
      <c r="XAH469" s="16"/>
      <c r="XAI469" s="17"/>
      <c r="XAJ469" s="18"/>
      <c r="XAS469" s="16"/>
      <c r="XAT469" s="17"/>
      <c r="XAU469" s="18"/>
      <c r="XBD469" s="16"/>
      <c r="XBE469" s="17"/>
      <c r="XBF469" s="18"/>
      <c r="XBO469" s="16"/>
      <c r="XBP469" s="17"/>
      <c r="XBQ469" s="18"/>
      <c r="XBZ469" s="16"/>
      <c r="XCA469" s="17"/>
      <c r="XCB469" s="18"/>
      <c r="XCK469" s="16"/>
      <c r="XCL469" s="17"/>
      <c r="XCM469" s="18"/>
      <c r="XCV469" s="16"/>
      <c r="XCW469" s="17"/>
      <c r="XCX469" s="18"/>
      <c r="XDG469" s="16"/>
      <c r="XDH469" s="17"/>
      <c r="XDI469" s="18"/>
      <c r="XDR469" s="16"/>
      <c r="XDS469" s="17"/>
      <c r="XDT469" s="18"/>
      <c r="XEC469" s="16"/>
      <c r="XED469" s="17"/>
      <c r="XEE469" s="18"/>
      <c r="XEN469" s="16"/>
      <c r="XEO469" s="17"/>
      <c r="XEP469" s="18"/>
      <c r="XEY469" s="16"/>
      <c r="XEZ469" s="17"/>
      <c r="XFA469" s="18"/>
    </row>
    <row r="470" spans="1:2048 2057:3071 3080:4094 4103:5117 5126:6140 6149:7163 7172:8186 8195:9209 9218:10232 10241:13312 13321:14335 14344:15358 15367:16381" hidden="1" x14ac:dyDescent="0.3">
      <c r="A470" s="17" t="s">
        <v>89</v>
      </c>
      <c r="B470" s="18">
        <v>1033601</v>
      </c>
      <c r="C470" t="s">
        <v>22</v>
      </c>
      <c r="D470" t="s">
        <v>26</v>
      </c>
      <c r="E470" t="s">
        <v>31</v>
      </c>
      <c r="F470">
        <v>1</v>
      </c>
      <c r="G470">
        <v>1</v>
      </c>
      <c r="H470">
        <v>5</v>
      </c>
      <c r="I470">
        <v>410101001</v>
      </c>
      <c r="J470" t="s">
        <v>71</v>
      </c>
      <c r="K470">
        <v>10869.715</v>
      </c>
      <c r="L470" s="17"/>
      <c r="M470" s="18"/>
      <c r="V470" s="16"/>
      <c r="W470" s="17"/>
      <c r="X470" s="18"/>
      <c r="AG470" s="16"/>
      <c r="AH470" s="17"/>
      <c r="AI470" s="18"/>
      <c r="AR470" s="16"/>
      <c r="AS470" s="17"/>
      <c r="AT470" s="18"/>
      <c r="BC470" s="16"/>
      <c r="BD470" s="17"/>
      <c r="BE470" s="18"/>
      <c r="BN470" s="16"/>
      <c r="BO470" s="17"/>
      <c r="BP470" s="18"/>
      <c r="BY470" s="16"/>
      <c r="BZ470" s="17"/>
      <c r="CA470" s="18"/>
      <c r="CJ470" s="16"/>
      <c r="CK470" s="17"/>
      <c r="CL470" s="18"/>
      <c r="CU470" s="16"/>
      <c r="CV470" s="17"/>
      <c r="CW470" s="18"/>
      <c r="DF470" s="16"/>
      <c r="DG470" s="17"/>
      <c r="DH470" s="18"/>
      <c r="DQ470" s="16"/>
      <c r="DR470" s="17"/>
      <c r="DS470" s="18"/>
      <c r="EB470" s="16"/>
      <c r="EC470" s="17"/>
      <c r="ED470" s="18"/>
      <c r="EM470" s="16"/>
      <c r="EN470" s="17"/>
      <c r="EO470" s="18"/>
      <c r="EX470" s="16"/>
      <c r="EY470" s="17"/>
      <c r="EZ470" s="18"/>
      <c r="FI470" s="16"/>
      <c r="FJ470" s="17"/>
      <c r="FK470" s="18"/>
      <c r="FT470" s="16"/>
      <c r="FU470" s="17"/>
      <c r="FV470" s="18"/>
      <c r="GE470" s="16"/>
      <c r="GF470" s="17"/>
      <c r="GG470" s="18"/>
      <c r="GP470" s="16"/>
      <c r="GQ470" s="17"/>
      <c r="GR470" s="18"/>
      <c r="HA470" s="16"/>
      <c r="HB470" s="17"/>
      <c r="HC470" s="18"/>
      <c r="HL470" s="16"/>
      <c r="HM470" s="17"/>
      <c r="HN470" s="18"/>
      <c r="HW470" s="16"/>
      <c r="HX470" s="17"/>
      <c r="HY470" s="18"/>
      <c r="IH470" s="16"/>
      <c r="II470" s="17"/>
      <c r="IJ470" s="18"/>
      <c r="IS470" s="16"/>
      <c r="IT470" s="17"/>
      <c r="IU470" s="18"/>
      <c r="JD470" s="16"/>
      <c r="JE470" s="17"/>
      <c r="JF470" s="18"/>
      <c r="JO470" s="16"/>
      <c r="JP470" s="17"/>
      <c r="JQ470" s="18"/>
      <c r="JZ470" s="16"/>
      <c r="KA470" s="17"/>
      <c r="KB470" s="18"/>
      <c r="KK470" s="16"/>
      <c r="KL470" s="17"/>
      <c r="KM470" s="18"/>
      <c r="KV470" s="16"/>
      <c r="KW470" s="17"/>
      <c r="KX470" s="18"/>
      <c r="LG470" s="16"/>
      <c r="LH470" s="17"/>
      <c r="LI470" s="18"/>
      <c r="LR470" s="16"/>
      <c r="LS470" s="17"/>
      <c r="LT470" s="18"/>
      <c r="MC470" s="16"/>
      <c r="MD470" s="17"/>
      <c r="ME470" s="18"/>
      <c r="MN470" s="16"/>
      <c r="MO470" s="17"/>
      <c r="MP470" s="18"/>
      <c r="MY470" s="16"/>
      <c r="MZ470" s="17"/>
      <c r="NA470" s="18"/>
      <c r="NJ470" s="16"/>
      <c r="NK470" s="17"/>
      <c r="NL470" s="18"/>
      <c r="NU470" s="16"/>
      <c r="NV470" s="17"/>
      <c r="NW470" s="18"/>
      <c r="OF470" s="16"/>
      <c r="OG470" s="17"/>
      <c r="OH470" s="18"/>
      <c r="OQ470" s="16"/>
      <c r="OR470" s="17"/>
      <c r="OS470" s="18"/>
      <c r="PB470" s="16"/>
      <c r="PC470" s="17"/>
      <c r="PD470" s="18"/>
      <c r="PM470" s="16"/>
      <c r="PN470" s="17"/>
      <c r="PO470" s="18"/>
      <c r="PX470" s="16"/>
      <c r="PY470" s="17"/>
      <c r="PZ470" s="18"/>
      <c r="QI470" s="16"/>
      <c r="QJ470" s="17"/>
      <c r="QK470" s="18"/>
      <c r="QT470" s="16"/>
      <c r="QU470" s="17"/>
      <c r="QV470" s="18"/>
      <c r="RE470" s="16"/>
      <c r="RF470" s="17"/>
      <c r="RG470" s="18"/>
      <c r="RP470" s="16"/>
      <c r="RQ470" s="17"/>
      <c r="RR470" s="18"/>
      <c r="SA470" s="16"/>
      <c r="SB470" s="17"/>
      <c r="SC470" s="18"/>
      <c r="SL470" s="16"/>
      <c r="SM470" s="17"/>
      <c r="SN470" s="18"/>
      <c r="SW470" s="16"/>
      <c r="SX470" s="17"/>
      <c r="SY470" s="18"/>
      <c r="TH470" s="16"/>
      <c r="TI470" s="17"/>
      <c r="TJ470" s="18"/>
      <c r="TS470" s="16"/>
      <c r="TT470" s="17"/>
      <c r="TU470" s="18"/>
      <c r="UD470" s="16"/>
      <c r="UE470" s="17"/>
      <c r="UF470" s="18"/>
      <c r="UO470" s="16"/>
      <c r="UP470" s="17"/>
      <c r="UQ470" s="18"/>
      <c r="UZ470" s="16"/>
      <c r="VA470" s="17"/>
      <c r="VB470" s="18"/>
      <c r="VK470" s="16"/>
      <c r="VL470" s="17"/>
      <c r="VM470" s="18"/>
      <c r="VV470" s="16"/>
      <c r="VW470" s="17"/>
      <c r="VX470" s="18"/>
      <c r="WG470" s="16"/>
      <c r="WH470" s="17"/>
      <c r="WI470" s="18"/>
      <c r="WR470" s="16"/>
      <c r="WS470" s="17"/>
      <c r="WT470" s="18"/>
      <c r="XC470" s="16"/>
      <c r="XD470" s="17"/>
      <c r="XE470" s="18"/>
      <c r="XN470" s="16"/>
      <c r="XO470" s="17"/>
      <c r="XP470" s="18"/>
      <c r="XY470" s="16"/>
      <c r="XZ470" s="17"/>
      <c r="YA470" s="18"/>
      <c r="YJ470" s="16"/>
      <c r="YK470" s="17"/>
      <c r="YL470" s="18"/>
      <c r="YU470" s="16"/>
      <c r="YV470" s="17"/>
      <c r="YW470" s="18"/>
      <c r="ZF470" s="16"/>
      <c r="ZG470" s="17"/>
      <c r="ZH470" s="18"/>
      <c r="ZQ470" s="16"/>
      <c r="ZR470" s="17"/>
      <c r="ZS470" s="18"/>
      <c r="AAB470" s="16"/>
      <c r="AAC470" s="17"/>
      <c r="AAD470" s="18"/>
      <c r="AAM470" s="16"/>
      <c r="AAN470" s="17"/>
      <c r="AAO470" s="18"/>
      <c r="AAX470" s="16"/>
      <c r="AAY470" s="17"/>
      <c r="AAZ470" s="18"/>
      <c r="ABI470" s="16"/>
      <c r="ABJ470" s="17"/>
      <c r="ABK470" s="18"/>
      <c r="ABT470" s="16"/>
      <c r="ABU470" s="17"/>
      <c r="ABV470" s="18"/>
      <c r="ACE470" s="16"/>
      <c r="ACF470" s="17"/>
      <c r="ACG470" s="18"/>
      <c r="ACP470" s="16"/>
      <c r="ACQ470" s="17"/>
      <c r="ACR470" s="18"/>
      <c r="ADA470" s="16"/>
      <c r="ADB470" s="17"/>
      <c r="ADC470" s="18"/>
      <c r="ADL470" s="16"/>
      <c r="ADM470" s="17"/>
      <c r="ADN470" s="18"/>
      <c r="ADW470" s="16"/>
      <c r="ADX470" s="17"/>
      <c r="ADY470" s="18"/>
      <c r="AEH470" s="16"/>
      <c r="AEI470" s="17"/>
      <c r="AEJ470" s="18"/>
      <c r="AES470" s="16"/>
      <c r="AET470" s="17"/>
      <c r="AEU470" s="18"/>
      <c r="AFD470" s="16"/>
      <c r="AFE470" s="17"/>
      <c r="AFF470" s="18"/>
      <c r="AFO470" s="16"/>
      <c r="AFP470" s="17"/>
      <c r="AFQ470" s="18"/>
      <c r="AFZ470" s="16"/>
      <c r="AGA470" s="17"/>
      <c r="AGB470" s="18"/>
      <c r="AGK470" s="16"/>
      <c r="AGL470" s="17"/>
      <c r="AGM470" s="18"/>
      <c r="AGV470" s="16"/>
      <c r="AGW470" s="17"/>
      <c r="AGX470" s="18"/>
      <c r="AHG470" s="16"/>
      <c r="AHH470" s="17"/>
      <c r="AHI470" s="18"/>
      <c r="AHR470" s="16"/>
      <c r="AHS470" s="17"/>
      <c r="AHT470" s="18"/>
      <c r="AIC470" s="16"/>
      <c r="AID470" s="17"/>
      <c r="AIE470" s="18"/>
      <c r="AIN470" s="16"/>
      <c r="AIO470" s="17"/>
      <c r="AIP470" s="18"/>
      <c r="AIY470" s="16"/>
      <c r="AIZ470" s="17"/>
      <c r="AJA470" s="18"/>
      <c r="AJJ470" s="16"/>
      <c r="AJK470" s="17"/>
      <c r="AJL470" s="18"/>
      <c r="AJU470" s="16"/>
      <c r="AJV470" s="17"/>
      <c r="AJW470" s="18"/>
      <c r="AKF470" s="16"/>
      <c r="AKG470" s="17"/>
      <c r="AKH470" s="18"/>
      <c r="AKQ470" s="16"/>
      <c r="AKR470" s="17"/>
      <c r="AKS470" s="18"/>
      <c r="ALB470" s="16"/>
      <c r="ALC470" s="17"/>
      <c r="ALD470" s="18"/>
      <c r="ALM470" s="16"/>
      <c r="ALN470" s="17"/>
      <c r="ALO470" s="18"/>
      <c r="ALX470" s="16"/>
      <c r="ALY470" s="17"/>
      <c r="ALZ470" s="18"/>
      <c r="AMI470" s="16"/>
      <c r="AMJ470" s="17"/>
      <c r="AMK470" s="18"/>
      <c r="AMT470" s="16"/>
      <c r="AMU470" s="17"/>
      <c r="AMV470" s="18"/>
      <c r="ANE470" s="16"/>
      <c r="ANF470" s="17"/>
      <c r="ANG470" s="18"/>
      <c r="ANP470" s="16"/>
      <c r="ANQ470" s="17"/>
      <c r="ANR470" s="18"/>
      <c r="AOA470" s="16"/>
      <c r="AOB470" s="17"/>
      <c r="AOC470" s="18"/>
      <c r="AOL470" s="16"/>
      <c r="AOM470" s="17"/>
      <c r="AON470" s="18"/>
      <c r="AOW470" s="16"/>
      <c r="AOX470" s="17"/>
      <c r="AOY470" s="18"/>
      <c r="APH470" s="16"/>
      <c r="API470" s="17"/>
      <c r="APJ470" s="18"/>
      <c r="APS470" s="16"/>
      <c r="APT470" s="17"/>
      <c r="APU470" s="18"/>
      <c r="AQD470" s="16"/>
      <c r="AQE470" s="17"/>
      <c r="AQF470" s="18"/>
      <c r="AQO470" s="16"/>
      <c r="AQP470" s="17"/>
      <c r="AQQ470" s="18"/>
      <c r="AQZ470" s="16"/>
      <c r="ARA470" s="17"/>
      <c r="ARB470" s="18"/>
      <c r="ARK470" s="16"/>
      <c r="ARL470" s="17"/>
      <c r="ARM470" s="18"/>
      <c r="ARV470" s="16"/>
      <c r="ARW470" s="17"/>
      <c r="ARX470" s="18"/>
      <c r="ASG470" s="16"/>
      <c r="ASH470" s="17"/>
      <c r="ASI470" s="18"/>
      <c r="ASR470" s="16"/>
      <c r="ASS470" s="17"/>
      <c r="AST470" s="18"/>
      <c r="ATC470" s="16"/>
      <c r="ATD470" s="17"/>
      <c r="ATE470" s="18"/>
      <c r="ATN470" s="16"/>
      <c r="ATO470" s="17"/>
      <c r="ATP470" s="18"/>
      <c r="ATY470" s="16"/>
      <c r="ATZ470" s="17"/>
      <c r="AUA470" s="18"/>
      <c r="AUJ470" s="16"/>
      <c r="AUK470" s="17"/>
      <c r="AUL470" s="18"/>
      <c r="AUU470" s="16"/>
      <c r="AUV470" s="17"/>
      <c r="AUW470" s="18"/>
      <c r="AVF470" s="16"/>
      <c r="AVG470" s="17"/>
      <c r="AVH470" s="18"/>
      <c r="AVQ470" s="16"/>
      <c r="AVR470" s="17"/>
      <c r="AVS470" s="18"/>
      <c r="AWB470" s="16"/>
      <c r="AWC470" s="17"/>
      <c r="AWD470" s="18"/>
      <c r="AWM470" s="16"/>
      <c r="AWN470" s="17"/>
      <c r="AWO470" s="18"/>
      <c r="AWX470" s="16"/>
      <c r="AWY470" s="17"/>
      <c r="AWZ470" s="18"/>
      <c r="AXI470" s="16"/>
      <c r="AXJ470" s="17"/>
      <c r="AXK470" s="18"/>
      <c r="AXT470" s="16"/>
      <c r="AXU470" s="17"/>
      <c r="AXV470" s="18"/>
      <c r="AYE470" s="16"/>
      <c r="AYF470" s="17"/>
      <c r="AYG470" s="18"/>
      <c r="AYP470" s="16"/>
      <c r="AYQ470" s="17"/>
      <c r="AYR470" s="18"/>
      <c r="AZA470" s="16"/>
      <c r="AZB470" s="17"/>
      <c r="AZC470" s="18"/>
      <c r="AZL470" s="16"/>
      <c r="AZM470" s="17"/>
      <c r="AZN470" s="18"/>
      <c r="AZW470" s="16"/>
      <c r="AZX470" s="17"/>
      <c r="AZY470" s="18"/>
      <c r="BAH470" s="16"/>
      <c r="BAI470" s="17"/>
      <c r="BAJ470" s="18"/>
      <c r="BAS470" s="16"/>
      <c r="BAT470" s="17"/>
      <c r="BAU470" s="18"/>
      <c r="BBD470" s="16"/>
      <c r="BBE470" s="17"/>
      <c r="BBF470" s="18"/>
      <c r="BBO470" s="16"/>
      <c r="BBP470" s="17"/>
      <c r="BBQ470" s="18"/>
      <c r="BBZ470" s="16"/>
      <c r="BCA470" s="17"/>
      <c r="BCB470" s="18"/>
      <c r="BCK470" s="16"/>
      <c r="BCL470" s="17"/>
      <c r="BCM470" s="18"/>
      <c r="BCV470" s="16"/>
      <c r="BCW470" s="17"/>
      <c r="BCX470" s="18"/>
      <c r="BDG470" s="16"/>
      <c r="BDH470" s="17"/>
      <c r="BDI470" s="18"/>
      <c r="BDR470" s="16"/>
      <c r="BDS470" s="17"/>
      <c r="BDT470" s="18"/>
      <c r="BEC470" s="16"/>
      <c r="BED470" s="17"/>
      <c r="BEE470" s="18"/>
      <c r="BEN470" s="16"/>
      <c r="BEO470" s="17"/>
      <c r="BEP470" s="18"/>
      <c r="BEY470" s="16"/>
      <c r="BEZ470" s="17"/>
      <c r="BFA470" s="18"/>
      <c r="BFJ470" s="16"/>
      <c r="BFK470" s="17"/>
      <c r="BFL470" s="18"/>
      <c r="BFU470" s="16"/>
      <c r="BFV470" s="17"/>
      <c r="BFW470" s="18"/>
      <c r="BGF470" s="16"/>
      <c r="BGG470" s="17"/>
      <c r="BGH470" s="18"/>
      <c r="BGQ470" s="16"/>
      <c r="BGR470" s="17"/>
      <c r="BGS470" s="18"/>
      <c r="BHB470" s="16"/>
      <c r="BHC470" s="17"/>
      <c r="BHD470" s="18"/>
      <c r="BHM470" s="16"/>
      <c r="BHN470" s="17"/>
      <c r="BHO470" s="18"/>
      <c r="BHX470" s="16"/>
      <c r="BHY470" s="17"/>
      <c r="BHZ470" s="18"/>
      <c r="BII470" s="16"/>
      <c r="BIJ470" s="17"/>
      <c r="BIK470" s="18"/>
      <c r="BIT470" s="16"/>
      <c r="BIU470" s="17"/>
      <c r="BIV470" s="18"/>
      <c r="BJE470" s="16"/>
      <c r="BJF470" s="17"/>
      <c r="BJG470" s="18"/>
      <c r="BJP470" s="16"/>
      <c r="BJQ470" s="17"/>
      <c r="BJR470" s="18"/>
      <c r="BKA470" s="16"/>
      <c r="BKB470" s="17"/>
      <c r="BKC470" s="18"/>
      <c r="BKL470" s="16"/>
      <c r="BKM470" s="17"/>
      <c r="BKN470" s="18"/>
      <c r="BKW470" s="16"/>
      <c r="BKX470" s="17"/>
      <c r="BKY470" s="18"/>
      <c r="BLH470" s="16"/>
      <c r="BLI470" s="17"/>
      <c r="BLJ470" s="18"/>
      <c r="BLS470" s="16"/>
      <c r="BLT470" s="17"/>
      <c r="BLU470" s="18"/>
      <c r="BMD470" s="16"/>
      <c r="BME470" s="17"/>
      <c r="BMF470" s="18"/>
      <c r="BMO470" s="16"/>
      <c r="BMP470" s="17"/>
      <c r="BMQ470" s="18"/>
      <c r="BMZ470" s="16"/>
      <c r="BNA470" s="17"/>
      <c r="BNB470" s="18"/>
      <c r="BNK470" s="16"/>
      <c r="BNL470" s="17"/>
      <c r="BNM470" s="18"/>
      <c r="BNV470" s="16"/>
      <c r="BNW470" s="17"/>
      <c r="BNX470" s="18"/>
      <c r="BOG470" s="16"/>
      <c r="BOH470" s="17"/>
      <c r="BOI470" s="18"/>
      <c r="BOR470" s="16"/>
      <c r="BOS470" s="17"/>
      <c r="BOT470" s="18"/>
      <c r="BPC470" s="16"/>
      <c r="BPD470" s="17"/>
      <c r="BPE470" s="18"/>
      <c r="BPN470" s="16"/>
      <c r="BPO470" s="17"/>
      <c r="BPP470" s="18"/>
      <c r="BPY470" s="16"/>
      <c r="BPZ470" s="17"/>
      <c r="BQA470" s="18"/>
      <c r="BQJ470" s="16"/>
      <c r="BQK470" s="17"/>
      <c r="BQL470" s="18"/>
      <c r="BQU470" s="16"/>
      <c r="BQV470" s="17"/>
      <c r="BQW470" s="18"/>
      <c r="BRF470" s="16"/>
      <c r="BRG470" s="17"/>
      <c r="BRH470" s="18"/>
      <c r="BRQ470" s="16"/>
      <c r="BRR470" s="17"/>
      <c r="BRS470" s="18"/>
      <c r="BSB470" s="16"/>
      <c r="BSC470" s="17"/>
      <c r="BSD470" s="18"/>
      <c r="BSM470" s="16"/>
      <c r="BSN470" s="17"/>
      <c r="BSO470" s="18"/>
      <c r="BSX470" s="16"/>
      <c r="BSY470" s="17"/>
      <c r="BSZ470" s="18"/>
      <c r="BTI470" s="16"/>
      <c r="BTJ470" s="17"/>
      <c r="BTK470" s="18"/>
      <c r="BTT470" s="16"/>
      <c r="BTU470" s="17"/>
      <c r="BTV470" s="18"/>
      <c r="BUE470" s="16"/>
      <c r="BUF470" s="17"/>
      <c r="BUG470" s="18"/>
      <c r="BUP470" s="16"/>
      <c r="BUQ470" s="17"/>
      <c r="BUR470" s="18"/>
      <c r="BVA470" s="16"/>
      <c r="BVB470" s="17"/>
      <c r="BVC470" s="18"/>
      <c r="BVL470" s="16"/>
      <c r="BVM470" s="17"/>
      <c r="BVN470" s="18"/>
      <c r="BVW470" s="16"/>
      <c r="BVX470" s="17"/>
      <c r="BVY470" s="18"/>
      <c r="BWH470" s="16"/>
      <c r="BWI470" s="17"/>
      <c r="BWJ470" s="18"/>
      <c r="BWS470" s="16"/>
      <c r="BWT470" s="17"/>
      <c r="BWU470" s="18"/>
      <c r="BXD470" s="16"/>
      <c r="BXE470" s="17"/>
      <c r="BXF470" s="18"/>
      <c r="BXO470" s="16"/>
      <c r="BXP470" s="17"/>
      <c r="BXQ470" s="18"/>
      <c r="BXZ470" s="16"/>
      <c r="BYA470" s="17"/>
      <c r="BYB470" s="18"/>
      <c r="BYK470" s="16"/>
      <c r="BYL470" s="17"/>
      <c r="BYM470" s="18"/>
      <c r="BYV470" s="16"/>
      <c r="BYW470" s="17"/>
      <c r="BYX470" s="18"/>
      <c r="BZG470" s="16"/>
      <c r="BZH470" s="17"/>
      <c r="BZI470" s="18"/>
      <c r="BZR470" s="16"/>
      <c r="BZS470" s="17"/>
      <c r="BZT470" s="18"/>
      <c r="CAC470" s="16"/>
      <c r="CAD470" s="17"/>
      <c r="CAE470" s="18"/>
      <c r="CAN470" s="16"/>
      <c r="CAO470" s="17"/>
      <c r="CAP470" s="18"/>
      <c r="CAY470" s="16"/>
      <c r="CAZ470" s="17"/>
      <c r="CBA470" s="18"/>
      <c r="CBJ470" s="16"/>
      <c r="CBK470" s="17"/>
      <c r="CBL470" s="18"/>
      <c r="CBU470" s="16"/>
      <c r="CBV470" s="17"/>
      <c r="CBW470" s="18"/>
      <c r="CCF470" s="16"/>
      <c r="CCG470" s="17"/>
      <c r="CCH470" s="18"/>
      <c r="CCQ470" s="16"/>
      <c r="CCR470" s="17"/>
      <c r="CCS470" s="18"/>
      <c r="CDB470" s="16"/>
      <c r="CDC470" s="17"/>
      <c r="CDD470" s="18"/>
      <c r="CDM470" s="16"/>
      <c r="CDN470" s="17"/>
      <c r="CDO470" s="18"/>
      <c r="CDX470" s="16"/>
      <c r="CDY470" s="17"/>
      <c r="CDZ470" s="18"/>
      <c r="CEI470" s="16"/>
      <c r="CEJ470" s="17"/>
      <c r="CEK470" s="18"/>
      <c r="CET470" s="16"/>
      <c r="CEU470" s="17"/>
      <c r="CEV470" s="18"/>
      <c r="CFE470" s="16"/>
      <c r="CFF470" s="17"/>
      <c r="CFG470" s="18"/>
      <c r="CFP470" s="16"/>
      <c r="CFQ470" s="17"/>
      <c r="CFR470" s="18"/>
      <c r="CGA470" s="16"/>
      <c r="CGB470" s="17"/>
      <c r="CGC470" s="18"/>
      <c r="CGL470" s="16"/>
      <c r="CGM470" s="17"/>
      <c r="CGN470" s="18"/>
      <c r="CGW470" s="16"/>
      <c r="CGX470" s="17"/>
      <c r="CGY470" s="18"/>
      <c r="CHH470" s="16"/>
      <c r="CHI470" s="17"/>
      <c r="CHJ470" s="18"/>
      <c r="CHS470" s="16"/>
      <c r="CHT470" s="17"/>
      <c r="CHU470" s="18"/>
      <c r="CID470" s="16"/>
      <c r="CIE470" s="17"/>
      <c r="CIF470" s="18"/>
      <c r="CIO470" s="16"/>
      <c r="CIP470" s="17"/>
      <c r="CIQ470" s="18"/>
      <c r="CIZ470" s="16"/>
      <c r="CJA470" s="17"/>
      <c r="CJB470" s="18"/>
      <c r="CJK470" s="16"/>
      <c r="CJL470" s="17"/>
      <c r="CJM470" s="18"/>
      <c r="CJV470" s="16"/>
      <c r="CJW470" s="17"/>
      <c r="CJX470" s="18"/>
      <c r="CKG470" s="16"/>
      <c r="CKH470" s="17"/>
      <c r="CKI470" s="18"/>
      <c r="CKR470" s="16"/>
      <c r="CKS470" s="17"/>
      <c r="CKT470" s="18"/>
      <c r="CLC470" s="16"/>
      <c r="CLD470" s="17"/>
      <c r="CLE470" s="18"/>
      <c r="CLN470" s="16"/>
      <c r="CLO470" s="17"/>
      <c r="CLP470" s="18"/>
      <c r="CLY470" s="16"/>
      <c r="CLZ470" s="17"/>
      <c r="CMA470" s="18"/>
      <c r="CMJ470" s="16"/>
      <c r="CMK470" s="17"/>
      <c r="CML470" s="18"/>
      <c r="CMU470" s="16"/>
      <c r="CMV470" s="17"/>
      <c r="CMW470" s="18"/>
      <c r="CNF470" s="16"/>
      <c r="CNG470" s="17"/>
      <c r="CNH470" s="18"/>
      <c r="CNQ470" s="16"/>
      <c r="CNR470" s="17"/>
      <c r="CNS470" s="18"/>
      <c r="COB470" s="16"/>
      <c r="COC470" s="17"/>
      <c r="COD470" s="18"/>
      <c r="COM470" s="16"/>
      <c r="CON470" s="17"/>
      <c r="COO470" s="18"/>
      <c r="COX470" s="16"/>
      <c r="COY470" s="17"/>
      <c r="COZ470" s="18"/>
      <c r="CPI470" s="16"/>
      <c r="CPJ470" s="17"/>
      <c r="CPK470" s="18"/>
      <c r="CPT470" s="16"/>
      <c r="CPU470" s="17"/>
      <c r="CPV470" s="18"/>
      <c r="CQE470" s="16"/>
      <c r="CQF470" s="17"/>
      <c r="CQG470" s="18"/>
      <c r="CQP470" s="16"/>
      <c r="CQQ470" s="17"/>
      <c r="CQR470" s="18"/>
      <c r="CRA470" s="16"/>
      <c r="CRB470" s="17"/>
      <c r="CRC470" s="18"/>
      <c r="CRL470" s="16"/>
      <c r="CRM470" s="17"/>
      <c r="CRN470" s="18"/>
      <c r="CRW470" s="16"/>
      <c r="CRX470" s="17"/>
      <c r="CRY470" s="18"/>
      <c r="CSH470" s="16"/>
      <c r="CSI470" s="17"/>
      <c r="CSJ470" s="18"/>
      <c r="CSS470" s="16"/>
      <c r="CST470" s="17"/>
      <c r="CSU470" s="18"/>
      <c r="CTD470" s="16"/>
      <c r="CTE470" s="17"/>
      <c r="CTF470" s="18"/>
      <c r="CTO470" s="16"/>
      <c r="CTP470" s="17"/>
      <c r="CTQ470" s="18"/>
      <c r="CTZ470" s="16"/>
      <c r="CUA470" s="17"/>
      <c r="CUB470" s="18"/>
      <c r="CUK470" s="16"/>
      <c r="CUL470" s="17"/>
      <c r="CUM470" s="18"/>
      <c r="CUV470" s="16"/>
      <c r="CUW470" s="17"/>
      <c r="CUX470" s="18"/>
      <c r="CVG470" s="16"/>
      <c r="CVH470" s="17"/>
      <c r="CVI470" s="18"/>
      <c r="CVR470" s="16"/>
      <c r="CVS470" s="17"/>
      <c r="CVT470" s="18"/>
      <c r="CWC470" s="16"/>
      <c r="CWD470" s="17"/>
      <c r="CWE470" s="18"/>
      <c r="CWN470" s="16"/>
      <c r="CWO470" s="17"/>
      <c r="CWP470" s="18"/>
      <c r="CWY470" s="16"/>
      <c r="CWZ470" s="17"/>
      <c r="CXA470" s="18"/>
      <c r="CXJ470" s="16"/>
      <c r="CXK470" s="17"/>
      <c r="CXL470" s="18"/>
      <c r="CXU470" s="16"/>
      <c r="CXV470" s="17"/>
      <c r="CXW470" s="18"/>
      <c r="CYF470" s="16"/>
      <c r="CYG470" s="17"/>
      <c r="CYH470" s="18"/>
      <c r="CYQ470" s="16"/>
      <c r="CYR470" s="17"/>
      <c r="CYS470" s="18"/>
      <c r="CZB470" s="16"/>
      <c r="CZC470" s="17"/>
      <c r="CZD470" s="18"/>
      <c r="CZM470" s="16"/>
      <c r="CZN470" s="17"/>
      <c r="CZO470" s="18"/>
      <c r="CZX470" s="16"/>
      <c r="CZY470" s="17"/>
      <c r="CZZ470" s="18"/>
      <c r="DAI470" s="16"/>
      <c r="DAJ470" s="17"/>
      <c r="DAK470" s="18"/>
      <c r="DAT470" s="16"/>
      <c r="DAU470" s="17"/>
      <c r="DAV470" s="18"/>
      <c r="DBE470" s="16"/>
      <c r="DBF470" s="17"/>
      <c r="DBG470" s="18"/>
      <c r="DBP470" s="16"/>
      <c r="DBQ470" s="17"/>
      <c r="DBR470" s="18"/>
      <c r="DCA470" s="16"/>
      <c r="DCB470" s="17"/>
      <c r="DCC470" s="18"/>
      <c r="DCL470" s="16"/>
      <c r="DCM470" s="17"/>
      <c r="DCN470" s="18"/>
      <c r="DCW470" s="16"/>
      <c r="DCX470" s="17"/>
      <c r="DCY470" s="18"/>
      <c r="DDH470" s="16"/>
      <c r="DDI470" s="17"/>
      <c r="DDJ470" s="18"/>
      <c r="DDS470" s="16"/>
      <c r="DDT470" s="17"/>
      <c r="DDU470" s="18"/>
      <c r="DED470" s="16"/>
      <c r="DEE470" s="17"/>
      <c r="DEF470" s="18"/>
      <c r="DEO470" s="16"/>
      <c r="DEP470" s="17"/>
      <c r="DEQ470" s="18"/>
      <c r="DEZ470" s="16"/>
      <c r="DFA470" s="17"/>
      <c r="DFB470" s="18"/>
      <c r="DFK470" s="16"/>
      <c r="DFL470" s="17"/>
      <c r="DFM470" s="18"/>
      <c r="DFV470" s="16"/>
      <c r="DFW470" s="17"/>
      <c r="DFX470" s="18"/>
      <c r="DGG470" s="16"/>
      <c r="DGH470" s="17"/>
      <c r="DGI470" s="18"/>
      <c r="DGR470" s="16"/>
      <c r="DGS470" s="17"/>
      <c r="DGT470" s="18"/>
      <c r="DHC470" s="16"/>
      <c r="DHD470" s="17"/>
      <c r="DHE470" s="18"/>
      <c r="DHN470" s="16"/>
      <c r="DHO470" s="17"/>
      <c r="DHP470" s="18"/>
      <c r="DHY470" s="16"/>
      <c r="DHZ470" s="17"/>
      <c r="DIA470" s="18"/>
      <c r="DIJ470" s="16"/>
      <c r="DIK470" s="17"/>
      <c r="DIL470" s="18"/>
      <c r="DIU470" s="16"/>
      <c r="DIV470" s="17"/>
      <c r="DIW470" s="18"/>
      <c r="DJF470" s="16"/>
      <c r="DJG470" s="17"/>
      <c r="DJH470" s="18"/>
      <c r="DJQ470" s="16"/>
      <c r="DJR470" s="17"/>
      <c r="DJS470" s="18"/>
      <c r="DKB470" s="16"/>
      <c r="DKC470" s="17"/>
      <c r="DKD470" s="18"/>
      <c r="DKM470" s="16"/>
      <c r="DKN470" s="17"/>
      <c r="DKO470" s="18"/>
      <c r="DKX470" s="16"/>
      <c r="DKY470" s="17"/>
      <c r="DKZ470" s="18"/>
      <c r="DLI470" s="16"/>
      <c r="DLJ470" s="17"/>
      <c r="DLK470" s="18"/>
      <c r="DLT470" s="16"/>
      <c r="DLU470" s="17"/>
      <c r="DLV470" s="18"/>
      <c r="DME470" s="16"/>
      <c r="DMF470" s="17"/>
      <c r="DMG470" s="18"/>
      <c r="DMP470" s="16"/>
      <c r="DMQ470" s="17"/>
      <c r="DMR470" s="18"/>
      <c r="DNA470" s="16"/>
      <c r="DNB470" s="17"/>
      <c r="DNC470" s="18"/>
      <c r="DNL470" s="16"/>
      <c r="DNM470" s="17"/>
      <c r="DNN470" s="18"/>
      <c r="DNW470" s="16"/>
      <c r="DNX470" s="17"/>
      <c r="DNY470" s="18"/>
      <c r="DOH470" s="16"/>
      <c r="DOI470" s="17"/>
      <c r="DOJ470" s="18"/>
      <c r="DOS470" s="16"/>
      <c r="DOT470" s="17"/>
      <c r="DOU470" s="18"/>
      <c r="DPD470" s="16"/>
      <c r="DPE470" s="17"/>
      <c r="DPF470" s="18"/>
      <c r="DPO470" s="16"/>
      <c r="DPP470" s="17"/>
      <c r="DPQ470" s="18"/>
      <c r="DPZ470" s="16"/>
      <c r="DQA470" s="17"/>
      <c r="DQB470" s="18"/>
      <c r="DQK470" s="16"/>
      <c r="DQL470" s="17"/>
      <c r="DQM470" s="18"/>
      <c r="DQV470" s="16"/>
      <c r="DQW470" s="17"/>
      <c r="DQX470" s="18"/>
      <c r="DRG470" s="16"/>
      <c r="DRH470" s="17"/>
      <c r="DRI470" s="18"/>
      <c r="DRR470" s="16"/>
      <c r="DRS470" s="17"/>
      <c r="DRT470" s="18"/>
      <c r="DSC470" s="16"/>
      <c r="DSD470" s="17"/>
      <c r="DSE470" s="18"/>
      <c r="DSN470" s="16"/>
      <c r="DSO470" s="17"/>
      <c r="DSP470" s="18"/>
      <c r="DSY470" s="16"/>
      <c r="DSZ470" s="17"/>
      <c r="DTA470" s="18"/>
      <c r="DTJ470" s="16"/>
      <c r="DTK470" s="17"/>
      <c r="DTL470" s="18"/>
      <c r="DTU470" s="16"/>
      <c r="DTV470" s="17"/>
      <c r="DTW470" s="18"/>
      <c r="DUF470" s="16"/>
      <c r="DUG470" s="17"/>
      <c r="DUH470" s="18"/>
      <c r="DUQ470" s="16"/>
      <c r="DUR470" s="17"/>
      <c r="DUS470" s="18"/>
      <c r="DVB470" s="16"/>
      <c r="DVC470" s="17"/>
      <c r="DVD470" s="18"/>
      <c r="DVM470" s="16"/>
      <c r="DVN470" s="17"/>
      <c r="DVO470" s="18"/>
      <c r="DVX470" s="16"/>
      <c r="DVY470" s="17"/>
      <c r="DVZ470" s="18"/>
      <c r="DWI470" s="16"/>
      <c r="DWJ470" s="17"/>
      <c r="DWK470" s="18"/>
      <c r="DWT470" s="16"/>
      <c r="DWU470" s="17"/>
      <c r="DWV470" s="18"/>
      <c r="DXE470" s="16"/>
      <c r="DXF470" s="17"/>
      <c r="DXG470" s="18"/>
      <c r="DXP470" s="16"/>
      <c r="DXQ470" s="17"/>
      <c r="DXR470" s="18"/>
      <c r="DYA470" s="16"/>
      <c r="DYB470" s="17"/>
      <c r="DYC470" s="18"/>
      <c r="DYL470" s="16"/>
      <c r="DYM470" s="17"/>
      <c r="DYN470" s="18"/>
      <c r="DYW470" s="16"/>
      <c r="DYX470" s="17"/>
      <c r="DYY470" s="18"/>
      <c r="DZH470" s="16"/>
      <c r="DZI470" s="17"/>
      <c r="DZJ470" s="18"/>
      <c r="DZS470" s="16"/>
      <c r="DZT470" s="17"/>
      <c r="DZU470" s="18"/>
      <c r="EAD470" s="16"/>
      <c r="EAE470" s="17"/>
      <c r="EAF470" s="18"/>
      <c r="EAO470" s="16"/>
      <c r="EAP470" s="17"/>
      <c r="EAQ470" s="18"/>
      <c r="EAZ470" s="16"/>
      <c r="EBA470" s="17"/>
      <c r="EBB470" s="18"/>
      <c r="EBK470" s="16"/>
      <c r="EBL470" s="17"/>
      <c r="EBM470" s="18"/>
      <c r="EBV470" s="16"/>
      <c r="EBW470" s="17"/>
      <c r="EBX470" s="18"/>
      <c r="ECG470" s="16"/>
      <c r="ECH470" s="17"/>
      <c r="ECI470" s="18"/>
      <c r="ECR470" s="16"/>
      <c r="ECS470" s="17"/>
      <c r="ECT470" s="18"/>
      <c r="EDC470" s="16"/>
      <c r="EDD470" s="17"/>
      <c r="EDE470" s="18"/>
      <c r="EDN470" s="16"/>
      <c r="EDO470" s="17"/>
      <c r="EDP470" s="18"/>
      <c r="EDY470" s="16"/>
      <c r="EDZ470" s="17"/>
      <c r="EEA470" s="18"/>
      <c r="EEJ470" s="16"/>
      <c r="EEK470" s="17"/>
      <c r="EEL470" s="18"/>
      <c r="EEU470" s="16"/>
      <c r="EEV470" s="17"/>
      <c r="EEW470" s="18"/>
      <c r="EFF470" s="16"/>
      <c r="EFG470" s="17"/>
      <c r="EFH470" s="18"/>
      <c r="EFQ470" s="16"/>
      <c r="EFR470" s="17"/>
      <c r="EFS470" s="18"/>
      <c r="EGB470" s="16"/>
      <c r="EGC470" s="17"/>
      <c r="EGD470" s="18"/>
      <c r="EGM470" s="16"/>
      <c r="EGN470" s="17"/>
      <c r="EGO470" s="18"/>
      <c r="EGX470" s="16"/>
      <c r="EGY470" s="17"/>
      <c r="EGZ470" s="18"/>
      <c r="EHI470" s="16"/>
      <c r="EHJ470" s="17"/>
      <c r="EHK470" s="18"/>
      <c r="EHT470" s="16"/>
      <c r="EHU470" s="17"/>
      <c r="EHV470" s="18"/>
      <c r="EIE470" s="16"/>
      <c r="EIF470" s="17"/>
      <c r="EIG470" s="18"/>
      <c r="EIP470" s="16"/>
      <c r="EIQ470" s="17"/>
      <c r="EIR470" s="18"/>
      <c r="EJA470" s="16"/>
      <c r="EJB470" s="17"/>
      <c r="EJC470" s="18"/>
      <c r="EJL470" s="16"/>
      <c r="EJM470" s="17"/>
      <c r="EJN470" s="18"/>
      <c r="EJW470" s="16"/>
      <c r="EJX470" s="17"/>
      <c r="EJY470" s="18"/>
      <c r="EKH470" s="16"/>
      <c r="EKI470" s="17"/>
      <c r="EKJ470" s="18"/>
      <c r="EKS470" s="16"/>
      <c r="EKT470" s="17"/>
      <c r="EKU470" s="18"/>
      <c r="ELD470" s="16"/>
      <c r="ELE470" s="17"/>
      <c r="ELF470" s="18"/>
      <c r="ELO470" s="16"/>
      <c r="ELP470" s="17"/>
      <c r="ELQ470" s="18"/>
      <c r="ELZ470" s="16"/>
      <c r="EMA470" s="17"/>
      <c r="EMB470" s="18"/>
      <c r="EMK470" s="16"/>
      <c r="EML470" s="17"/>
      <c r="EMM470" s="18"/>
      <c r="EMV470" s="16"/>
      <c r="EMW470" s="17"/>
      <c r="EMX470" s="18"/>
      <c r="ENG470" s="16"/>
      <c r="ENH470" s="17"/>
      <c r="ENI470" s="18"/>
      <c r="ENR470" s="16"/>
      <c r="ENS470" s="17"/>
      <c r="ENT470" s="18"/>
      <c r="EOC470" s="16"/>
      <c r="EOD470" s="17"/>
      <c r="EOE470" s="18"/>
      <c r="EON470" s="16"/>
      <c r="EOO470" s="17"/>
      <c r="EOP470" s="18"/>
      <c r="EOY470" s="16"/>
      <c r="EOZ470" s="17"/>
      <c r="EPA470" s="18"/>
      <c r="EPJ470" s="16"/>
      <c r="EPK470" s="17"/>
      <c r="EPL470" s="18"/>
      <c r="EPU470" s="16"/>
      <c r="EPV470" s="17"/>
      <c r="EPW470" s="18"/>
      <c r="EQF470" s="16"/>
      <c r="EQG470" s="17"/>
      <c r="EQH470" s="18"/>
      <c r="EQQ470" s="16"/>
      <c r="EQR470" s="17"/>
      <c r="EQS470" s="18"/>
      <c r="ERB470" s="16"/>
      <c r="ERC470" s="17"/>
      <c r="ERD470" s="18"/>
      <c r="ERM470" s="16"/>
      <c r="ERN470" s="17"/>
      <c r="ERO470" s="18"/>
      <c r="ERX470" s="16"/>
      <c r="ERY470" s="17"/>
      <c r="ERZ470" s="18"/>
      <c r="ESI470" s="16"/>
      <c r="ESJ470" s="17"/>
      <c r="ESK470" s="18"/>
      <c r="EST470" s="16"/>
      <c r="ESU470" s="17"/>
      <c r="ESV470" s="18"/>
      <c r="ETE470" s="16"/>
      <c r="ETF470" s="17"/>
      <c r="ETG470" s="18"/>
      <c r="ETP470" s="16"/>
      <c r="ETQ470" s="17"/>
      <c r="ETR470" s="18"/>
      <c r="EUA470" s="16"/>
      <c r="EUB470" s="17"/>
      <c r="EUC470" s="18"/>
      <c r="EUL470" s="16"/>
      <c r="EUM470" s="17"/>
      <c r="EUN470" s="18"/>
      <c r="EUW470" s="16"/>
      <c r="EUX470" s="17"/>
      <c r="EUY470" s="18"/>
      <c r="EVH470" s="16"/>
      <c r="EVI470" s="17"/>
      <c r="EVJ470" s="18"/>
      <c r="EVS470" s="16"/>
      <c r="EVT470" s="17"/>
      <c r="EVU470" s="18"/>
      <c r="EWD470" s="16"/>
      <c r="EWE470" s="17"/>
      <c r="EWF470" s="18"/>
      <c r="EWO470" s="16"/>
      <c r="EWP470" s="17"/>
      <c r="EWQ470" s="18"/>
      <c r="EWZ470" s="16"/>
      <c r="EXA470" s="17"/>
      <c r="EXB470" s="18"/>
      <c r="EXK470" s="16"/>
      <c r="EXL470" s="17"/>
      <c r="EXM470" s="18"/>
      <c r="EXV470" s="16"/>
      <c r="EXW470" s="17"/>
      <c r="EXX470" s="18"/>
      <c r="EYG470" s="16"/>
      <c r="EYH470" s="17"/>
      <c r="EYI470" s="18"/>
      <c r="EYR470" s="16"/>
      <c r="EYS470" s="17"/>
      <c r="EYT470" s="18"/>
      <c r="EZC470" s="16"/>
      <c r="EZD470" s="17"/>
      <c r="EZE470" s="18"/>
      <c r="EZN470" s="16"/>
      <c r="EZO470" s="17"/>
      <c r="EZP470" s="18"/>
      <c r="EZY470" s="16"/>
      <c r="EZZ470" s="17"/>
      <c r="FAA470" s="18"/>
      <c r="FAJ470" s="16"/>
      <c r="FAK470" s="17"/>
      <c r="FAL470" s="18"/>
      <c r="FAU470" s="16"/>
      <c r="FAV470" s="17"/>
      <c r="FAW470" s="18"/>
      <c r="FBF470" s="16"/>
      <c r="FBG470" s="17"/>
      <c r="FBH470" s="18"/>
      <c r="FBQ470" s="16"/>
      <c r="FBR470" s="17"/>
      <c r="FBS470" s="18"/>
      <c r="FCB470" s="16"/>
      <c r="FCC470" s="17"/>
      <c r="FCD470" s="18"/>
      <c r="FCM470" s="16"/>
      <c r="FCN470" s="17"/>
      <c r="FCO470" s="18"/>
      <c r="FCX470" s="16"/>
      <c r="FCY470" s="17"/>
      <c r="FCZ470" s="18"/>
      <c r="FDI470" s="16"/>
      <c r="FDJ470" s="17"/>
      <c r="FDK470" s="18"/>
      <c r="FDT470" s="16"/>
      <c r="FDU470" s="17"/>
      <c r="FDV470" s="18"/>
      <c r="FEE470" s="16"/>
      <c r="FEF470" s="17"/>
      <c r="FEG470" s="18"/>
      <c r="FEP470" s="16"/>
      <c r="FEQ470" s="17"/>
      <c r="FER470" s="18"/>
      <c r="FFA470" s="16"/>
      <c r="FFB470" s="17"/>
      <c r="FFC470" s="18"/>
      <c r="FFL470" s="16"/>
      <c r="FFM470" s="17"/>
      <c r="FFN470" s="18"/>
      <c r="FFW470" s="16"/>
      <c r="FFX470" s="17"/>
      <c r="FFY470" s="18"/>
      <c r="FGH470" s="16"/>
      <c r="FGI470" s="17"/>
      <c r="FGJ470" s="18"/>
      <c r="FGS470" s="16"/>
      <c r="FGT470" s="17"/>
      <c r="FGU470" s="18"/>
      <c r="FHD470" s="16"/>
      <c r="FHE470" s="17"/>
      <c r="FHF470" s="18"/>
      <c r="FHO470" s="16"/>
      <c r="FHP470" s="17"/>
      <c r="FHQ470" s="18"/>
      <c r="FHZ470" s="16"/>
      <c r="FIA470" s="17"/>
      <c r="FIB470" s="18"/>
      <c r="FIK470" s="16"/>
      <c r="FIL470" s="17"/>
      <c r="FIM470" s="18"/>
      <c r="FIV470" s="16"/>
      <c r="FIW470" s="17"/>
      <c r="FIX470" s="18"/>
      <c r="FJG470" s="16"/>
      <c r="FJH470" s="17"/>
      <c r="FJI470" s="18"/>
      <c r="FJR470" s="16"/>
      <c r="FJS470" s="17"/>
      <c r="FJT470" s="18"/>
      <c r="FKC470" s="16"/>
      <c r="FKD470" s="17"/>
      <c r="FKE470" s="18"/>
      <c r="FKN470" s="16"/>
      <c r="FKO470" s="17"/>
      <c r="FKP470" s="18"/>
      <c r="FKY470" s="16"/>
      <c r="FKZ470" s="17"/>
      <c r="FLA470" s="18"/>
      <c r="FLJ470" s="16"/>
      <c r="FLK470" s="17"/>
      <c r="FLL470" s="18"/>
      <c r="FLU470" s="16"/>
      <c r="FLV470" s="17"/>
      <c r="FLW470" s="18"/>
      <c r="FMF470" s="16"/>
      <c r="FMG470" s="17"/>
      <c r="FMH470" s="18"/>
      <c r="FMQ470" s="16"/>
      <c r="FMR470" s="17"/>
      <c r="FMS470" s="18"/>
      <c r="FNB470" s="16"/>
      <c r="FNC470" s="17"/>
      <c r="FND470" s="18"/>
      <c r="FNM470" s="16"/>
      <c r="FNN470" s="17"/>
      <c r="FNO470" s="18"/>
      <c r="FNX470" s="16"/>
      <c r="FNY470" s="17"/>
      <c r="FNZ470" s="18"/>
      <c r="FOI470" s="16"/>
      <c r="FOJ470" s="17"/>
      <c r="FOK470" s="18"/>
      <c r="FOT470" s="16"/>
      <c r="FOU470" s="17"/>
      <c r="FOV470" s="18"/>
      <c r="FPE470" s="16"/>
      <c r="FPF470" s="17"/>
      <c r="FPG470" s="18"/>
      <c r="FPP470" s="16"/>
      <c r="FPQ470" s="17"/>
      <c r="FPR470" s="18"/>
      <c r="FQA470" s="16"/>
      <c r="FQB470" s="17"/>
      <c r="FQC470" s="18"/>
      <c r="FQL470" s="16"/>
      <c r="FQM470" s="17"/>
      <c r="FQN470" s="18"/>
      <c r="FQW470" s="16"/>
      <c r="FQX470" s="17"/>
      <c r="FQY470" s="18"/>
      <c r="FRH470" s="16"/>
      <c r="FRI470" s="17"/>
      <c r="FRJ470" s="18"/>
      <c r="FRS470" s="16"/>
      <c r="FRT470" s="17"/>
      <c r="FRU470" s="18"/>
      <c r="FSD470" s="16"/>
      <c r="FSE470" s="17"/>
      <c r="FSF470" s="18"/>
      <c r="FSO470" s="16"/>
      <c r="FSP470" s="17"/>
      <c r="FSQ470" s="18"/>
      <c r="FSZ470" s="16"/>
      <c r="FTA470" s="17"/>
      <c r="FTB470" s="18"/>
      <c r="FTK470" s="16"/>
      <c r="FTL470" s="17"/>
      <c r="FTM470" s="18"/>
      <c r="FTV470" s="16"/>
      <c r="FTW470" s="17"/>
      <c r="FTX470" s="18"/>
      <c r="FUG470" s="16"/>
      <c r="FUH470" s="17"/>
      <c r="FUI470" s="18"/>
      <c r="FUR470" s="16"/>
      <c r="FUS470" s="17"/>
      <c r="FUT470" s="18"/>
      <c r="FVC470" s="16"/>
      <c r="FVD470" s="17"/>
      <c r="FVE470" s="18"/>
      <c r="FVN470" s="16"/>
      <c r="FVO470" s="17"/>
      <c r="FVP470" s="18"/>
      <c r="FVY470" s="16"/>
      <c r="FVZ470" s="17"/>
      <c r="FWA470" s="18"/>
      <c r="FWJ470" s="16"/>
      <c r="FWK470" s="17"/>
      <c r="FWL470" s="18"/>
      <c r="FWU470" s="16"/>
      <c r="FWV470" s="17"/>
      <c r="FWW470" s="18"/>
      <c r="FXF470" s="16"/>
      <c r="FXG470" s="17"/>
      <c r="FXH470" s="18"/>
      <c r="FXQ470" s="16"/>
      <c r="FXR470" s="17"/>
      <c r="FXS470" s="18"/>
      <c r="FYB470" s="16"/>
      <c r="FYC470" s="17"/>
      <c r="FYD470" s="18"/>
      <c r="FYM470" s="16"/>
      <c r="FYN470" s="17"/>
      <c r="FYO470" s="18"/>
      <c r="FYX470" s="16"/>
      <c r="FYY470" s="17"/>
      <c r="FYZ470" s="18"/>
      <c r="FZI470" s="16"/>
      <c r="FZJ470" s="17"/>
      <c r="FZK470" s="18"/>
      <c r="FZT470" s="16"/>
      <c r="FZU470" s="17"/>
      <c r="FZV470" s="18"/>
      <c r="GAE470" s="16"/>
      <c r="GAF470" s="17"/>
      <c r="GAG470" s="18"/>
      <c r="GAP470" s="16"/>
      <c r="GAQ470" s="17"/>
      <c r="GAR470" s="18"/>
      <c r="GBA470" s="16"/>
      <c r="GBB470" s="17"/>
      <c r="GBC470" s="18"/>
      <c r="GBL470" s="16"/>
      <c r="GBM470" s="17"/>
      <c r="GBN470" s="18"/>
      <c r="GBW470" s="16"/>
      <c r="GBX470" s="17"/>
      <c r="GBY470" s="18"/>
      <c r="GCH470" s="16"/>
      <c r="GCI470" s="17"/>
      <c r="GCJ470" s="18"/>
      <c r="GCS470" s="16"/>
      <c r="GCT470" s="17"/>
      <c r="GCU470" s="18"/>
      <c r="GDD470" s="16"/>
      <c r="GDE470" s="17"/>
      <c r="GDF470" s="18"/>
      <c r="GDO470" s="16"/>
      <c r="GDP470" s="17"/>
      <c r="GDQ470" s="18"/>
      <c r="GDZ470" s="16"/>
      <c r="GEA470" s="17"/>
      <c r="GEB470" s="18"/>
      <c r="GEK470" s="16"/>
      <c r="GEL470" s="17"/>
      <c r="GEM470" s="18"/>
      <c r="GEV470" s="16"/>
      <c r="GEW470" s="17"/>
      <c r="GEX470" s="18"/>
      <c r="GFG470" s="16"/>
      <c r="GFH470" s="17"/>
      <c r="GFI470" s="18"/>
      <c r="GFR470" s="16"/>
      <c r="GFS470" s="17"/>
      <c r="GFT470" s="18"/>
      <c r="GGC470" s="16"/>
      <c r="GGD470" s="17"/>
      <c r="GGE470" s="18"/>
      <c r="GGN470" s="16"/>
      <c r="GGO470" s="17"/>
      <c r="GGP470" s="18"/>
      <c r="GGY470" s="16"/>
      <c r="GGZ470" s="17"/>
      <c r="GHA470" s="18"/>
      <c r="GHJ470" s="16"/>
      <c r="GHK470" s="17"/>
      <c r="GHL470" s="18"/>
      <c r="GHU470" s="16"/>
      <c r="GHV470" s="17"/>
      <c r="GHW470" s="18"/>
      <c r="GIF470" s="16"/>
      <c r="GIG470" s="17"/>
      <c r="GIH470" s="18"/>
      <c r="GIQ470" s="16"/>
      <c r="GIR470" s="17"/>
      <c r="GIS470" s="18"/>
      <c r="GJB470" s="16"/>
      <c r="GJC470" s="17"/>
      <c r="GJD470" s="18"/>
      <c r="GJM470" s="16"/>
      <c r="GJN470" s="17"/>
      <c r="GJO470" s="18"/>
      <c r="GJX470" s="16"/>
      <c r="GJY470" s="17"/>
      <c r="GJZ470" s="18"/>
      <c r="GKI470" s="16"/>
      <c r="GKJ470" s="17"/>
      <c r="GKK470" s="18"/>
      <c r="GKT470" s="16"/>
      <c r="GKU470" s="17"/>
      <c r="GKV470" s="18"/>
      <c r="GLE470" s="16"/>
      <c r="GLF470" s="17"/>
      <c r="GLG470" s="18"/>
      <c r="GLP470" s="16"/>
      <c r="GLQ470" s="17"/>
      <c r="GLR470" s="18"/>
      <c r="GMA470" s="16"/>
      <c r="GMB470" s="17"/>
      <c r="GMC470" s="18"/>
      <c r="GML470" s="16"/>
      <c r="GMM470" s="17"/>
      <c r="GMN470" s="18"/>
      <c r="GMW470" s="16"/>
      <c r="GMX470" s="17"/>
      <c r="GMY470" s="18"/>
      <c r="GNH470" s="16"/>
      <c r="GNI470" s="17"/>
      <c r="GNJ470" s="18"/>
      <c r="GNS470" s="16"/>
      <c r="GNT470" s="17"/>
      <c r="GNU470" s="18"/>
      <c r="GOD470" s="16"/>
      <c r="GOE470" s="17"/>
      <c r="GOF470" s="18"/>
      <c r="GOO470" s="16"/>
      <c r="GOP470" s="17"/>
      <c r="GOQ470" s="18"/>
      <c r="GOZ470" s="16"/>
      <c r="GPA470" s="17"/>
      <c r="GPB470" s="18"/>
      <c r="GPK470" s="16"/>
      <c r="GPL470" s="17"/>
      <c r="GPM470" s="18"/>
      <c r="GPV470" s="16"/>
      <c r="GPW470" s="17"/>
      <c r="GPX470" s="18"/>
      <c r="GQG470" s="16"/>
      <c r="GQH470" s="17"/>
      <c r="GQI470" s="18"/>
      <c r="GQR470" s="16"/>
      <c r="GQS470" s="17"/>
      <c r="GQT470" s="18"/>
      <c r="GRC470" s="16"/>
      <c r="GRD470" s="17"/>
      <c r="GRE470" s="18"/>
      <c r="GRN470" s="16"/>
      <c r="GRO470" s="17"/>
      <c r="GRP470" s="18"/>
      <c r="GRY470" s="16"/>
      <c r="GRZ470" s="17"/>
      <c r="GSA470" s="18"/>
      <c r="GSJ470" s="16"/>
      <c r="GSK470" s="17"/>
      <c r="GSL470" s="18"/>
      <c r="GSU470" s="16"/>
      <c r="GSV470" s="17"/>
      <c r="GSW470" s="18"/>
      <c r="GTF470" s="16"/>
      <c r="GTG470" s="17"/>
      <c r="GTH470" s="18"/>
      <c r="GTQ470" s="16"/>
      <c r="GTR470" s="17"/>
      <c r="GTS470" s="18"/>
      <c r="GUB470" s="16"/>
      <c r="GUC470" s="17"/>
      <c r="GUD470" s="18"/>
      <c r="GUM470" s="16"/>
      <c r="GUN470" s="17"/>
      <c r="GUO470" s="18"/>
      <c r="GUX470" s="16"/>
      <c r="GUY470" s="17"/>
      <c r="GUZ470" s="18"/>
      <c r="GVI470" s="16"/>
      <c r="GVJ470" s="17"/>
      <c r="GVK470" s="18"/>
      <c r="GVT470" s="16"/>
      <c r="GVU470" s="17"/>
      <c r="GVV470" s="18"/>
      <c r="GWE470" s="16"/>
      <c r="GWF470" s="17"/>
      <c r="GWG470" s="18"/>
      <c r="GWP470" s="16"/>
      <c r="GWQ470" s="17"/>
      <c r="GWR470" s="18"/>
      <c r="GXA470" s="16"/>
      <c r="GXB470" s="17"/>
      <c r="GXC470" s="18"/>
      <c r="GXL470" s="16"/>
      <c r="GXM470" s="17"/>
      <c r="GXN470" s="18"/>
      <c r="GXW470" s="16"/>
      <c r="GXX470" s="17"/>
      <c r="GXY470" s="18"/>
      <c r="GYH470" s="16"/>
      <c r="GYI470" s="17"/>
      <c r="GYJ470" s="18"/>
      <c r="GYS470" s="16"/>
      <c r="GYT470" s="17"/>
      <c r="GYU470" s="18"/>
      <c r="GZD470" s="16"/>
      <c r="GZE470" s="17"/>
      <c r="GZF470" s="18"/>
      <c r="GZO470" s="16"/>
      <c r="GZP470" s="17"/>
      <c r="GZQ470" s="18"/>
      <c r="GZZ470" s="16"/>
      <c r="HAA470" s="17"/>
      <c r="HAB470" s="18"/>
      <c r="HAK470" s="16"/>
      <c r="HAL470" s="17"/>
      <c r="HAM470" s="18"/>
      <c r="HAV470" s="16"/>
      <c r="HAW470" s="17"/>
      <c r="HAX470" s="18"/>
      <c r="HBG470" s="16"/>
      <c r="HBH470" s="17"/>
      <c r="HBI470" s="18"/>
      <c r="HBR470" s="16"/>
      <c r="HBS470" s="17"/>
      <c r="HBT470" s="18"/>
      <c r="HCC470" s="16"/>
      <c r="HCD470" s="17"/>
      <c r="HCE470" s="18"/>
      <c r="HCN470" s="16"/>
      <c r="HCO470" s="17"/>
      <c r="HCP470" s="18"/>
      <c r="HCY470" s="16"/>
      <c r="HCZ470" s="17"/>
      <c r="HDA470" s="18"/>
      <c r="HDJ470" s="16"/>
      <c r="HDK470" s="17"/>
      <c r="HDL470" s="18"/>
      <c r="HDU470" s="16"/>
      <c r="HDV470" s="17"/>
      <c r="HDW470" s="18"/>
      <c r="HEF470" s="16"/>
      <c r="HEG470" s="17"/>
      <c r="HEH470" s="18"/>
      <c r="HEQ470" s="16"/>
      <c r="HER470" s="17"/>
      <c r="HES470" s="18"/>
      <c r="HFB470" s="16"/>
      <c r="HFC470" s="17"/>
      <c r="HFD470" s="18"/>
      <c r="HFM470" s="16"/>
      <c r="HFN470" s="17"/>
      <c r="HFO470" s="18"/>
      <c r="HFX470" s="16"/>
      <c r="HFY470" s="17"/>
      <c r="HFZ470" s="18"/>
      <c r="HGI470" s="16"/>
      <c r="HGJ470" s="17"/>
      <c r="HGK470" s="18"/>
      <c r="HGT470" s="16"/>
      <c r="HGU470" s="17"/>
      <c r="HGV470" s="18"/>
      <c r="HHE470" s="16"/>
      <c r="HHF470" s="17"/>
      <c r="HHG470" s="18"/>
      <c r="HHP470" s="16"/>
      <c r="HHQ470" s="17"/>
      <c r="HHR470" s="18"/>
      <c r="HIA470" s="16"/>
      <c r="HIB470" s="17"/>
      <c r="HIC470" s="18"/>
      <c r="HIL470" s="16"/>
      <c r="HIM470" s="17"/>
      <c r="HIN470" s="18"/>
      <c r="HIW470" s="16"/>
      <c r="HIX470" s="17"/>
      <c r="HIY470" s="18"/>
      <c r="HJH470" s="16"/>
      <c r="HJI470" s="17"/>
      <c r="HJJ470" s="18"/>
      <c r="HJS470" s="16"/>
      <c r="HJT470" s="17"/>
      <c r="HJU470" s="18"/>
      <c r="HKD470" s="16"/>
      <c r="HKE470" s="17"/>
      <c r="HKF470" s="18"/>
      <c r="HKO470" s="16"/>
      <c r="HKP470" s="17"/>
      <c r="HKQ470" s="18"/>
      <c r="HKZ470" s="16"/>
      <c r="HLA470" s="17"/>
      <c r="HLB470" s="18"/>
      <c r="HLK470" s="16"/>
      <c r="HLL470" s="17"/>
      <c r="HLM470" s="18"/>
      <c r="HLV470" s="16"/>
      <c r="HLW470" s="17"/>
      <c r="HLX470" s="18"/>
      <c r="HMG470" s="16"/>
      <c r="HMH470" s="17"/>
      <c r="HMI470" s="18"/>
      <c r="HMR470" s="16"/>
      <c r="HMS470" s="17"/>
      <c r="HMT470" s="18"/>
      <c r="HNC470" s="16"/>
      <c r="HND470" s="17"/>
      <c r="HNE470" s="18"/>
      <c r="HNN470" s="16"/>
      <c r="HNO470" s="17"/>
      <c r="HNP470" s="18"/>
      <c r="HNY470" s="16"/>
      <c r="HNZ470" s="17"/>
      <c r="HOA470" s="18"/>
      <c r="HOJ470" s="16"/>
      <c r="HOK470" s="17"/>
      <c r="HOL470" s="18"/>
      <c r="HOU470" s="16"/>
      <c r="HOV470" s="17"/>
      <c r="HOW470" s="18"/>
      <c r="HPF470" s="16"/>
      <c r="HPG470" s="17"/>
      <c r="HPH470" s="18"/>
      <c r="HPQ470" s="16"/>
      <c r="HPR470" s="17"/>
      <c r="HPS470" s="18"/>
      <c r="HQB470" s="16"/>
      <c r="HQC470" s="17"/>
      <c r="HQD470" s="18"/>
      <c r="HQM470" s="16"/>
      <c r="HQN470" s="17"/>
      <c r="HQO470" s="18"/>
      <c r="HQX470" s="16"/>
      <c r="HQY470" s="17"/>
      <c r="HQZ470" s="18"/>
      <c r="HRI470" s="16"/>
      <c r="HRJ470" s="17"/>
      <c r="HRK470" s="18"/>
      <c r="HRT470" s="16"/>
      <c r="HRU470" s="17"/>
      <c r="HRV470" s="18"/>
      <c r="HSE470" s="16"/>
      <c r="HSF470" s="17"/>
      <c r="HSG470" s="18"/>
      <c r="HSP470" s="16"/>
      <c r="HSQ470" s="17"/>
      <c r="HSR470" s="18"/>
      <c r="HTA470" s="16"/>
      <c r="HTB470" s="17"/>
      <c r="HTC470" s="18"/>
      <c r="HTL470" s="16"/>
      <c r="HTM470" s="17"/>
      <c r="HTN470" s="18"/>
      <c r="HTW470" s="16"/>
      <c r="HTX470" s="17"/>
      <c r="HTY470" s="18"/>
      <c r="HUH470" s="16"/>
      <c r="HUI470" s="17"/>
      <c r="HUJ470" s="18"/>
      <c r="HUS470" s="16"/>
      <c r="HUT470" s="17"/>
      <c r="HUU470" s="18"/>
      <c r="HVD470" s="16"/>
      <c r="HVE470" s="17"/>
      <c r="HVF470" s="18"/>
      <c r="HVO470" s="16"/>
      <c r="HVP470" s="17"/>
      <c r="HVQ470" s="18"/>
      <c r="HVZ470" s="16"/>
      <c r="HWA470" s="17"/>
      <c r="HWB470" s="18"/>
      <c r="HWK470" s="16"/>
      <c r="HWL470" s="17"/>
      <c r="HWM470" s="18"/>
      <c r="HWV470" s="16"/>
      <c r="HWW470" s="17"/>
      <c r="HWX470" s="18"/>
      <c r="HXG470" s="16"/>
      <c r="HXH470" s="17"/>
      <c r="HXI470" s="18"/>
      <c r="HXR470" s="16"/>
      <c r="HXS470" s="17"/>
      <c r="HXT470" s="18"/>
      <c r="HYC470" s="16"/>
      <c r="HYD470" s="17"/>
      <c r="HYE470" s="18"/>
      <c r="HYN470" s="16"/>
      <c r="HYO470" s="17"/>
      <c r="HYP470" s="18"/>
      <c r="HYY470" s="16"/>
      <c r="HYZ470" s="17"/>
      <c r="HZA470" s="18"/>
      <c r="HZJ470" s="16"/>
      <c r="HZK470" s="17"/>
      <c r="HZL470" s="18"/>
      <c r="HZU470" s="16"/>
      <c r="HZV470" s="17"/>
      <c r="HZW470" s="18"/>
      <c r="IAF470" s="16"/>
      <c r="IAG470" s="17"/>
      <c r="IAH470" s="18"/>
      <c r="IAQ470" s="16"/>
      <c r="IAR470" s="17"/>
      <c r="IAS470" s="18"/>
      <c r="IBB470" s="16"/>
      <c r="IBC470" s="17"/>
      <c r="IBD470" s="18"/>
      <c r="IBM470" s="16"/>
      <c r="IBN470" s="17"/>
      <c r="IBO470" s="18"/>
      <c r="IBX470" s="16"/>
      <c r="IBY470" s="17"/>
      <c r="IBZ470" s="18"/>
      <c r="ICI470" s="16"/>
      <c r="ICJ470" s="17"/>
      <c r="ICK470" s="18"/>
      <c r="ICT470" s="16"/>
      <c r="ICU470" s="17"/>
      <c r="ICV470" s="18"/>
      <c r="IDE470" s="16"/>
      <c r="IDF470" s="17"/>
      <c r="IDG470" s="18"/>
      <c r="IDP470" s="16"/>
      <c r="IDQ470" s="17"/>
      <c r="IDR470" s="18"/>
      <c r="IEA470" s="16"/>
      <c r="IEB470" s="17"/>
      <c r="IEC470" s="18"/>
      <c r="IEL470" s="16"/>
      <c r="IEM470" s="17"/>
      <c r="IEN470" s="18"/>
      <c r="IEW470" s="16"/>
      <c r="IEX470" s="17"/>
      <c r="IEY470" s="18"/>
      <c r="IFH470" s="16"/>
      <c r="IFI470" s="17"/>
      <c r="IFJ470" s="18"/>
      <c r="IFS470" s="16"/>
      <c r="IFT470" s="17"/>
      <c r="IFU470" s="18"/>
      <c r="IGD470" s="16"/>
      <c r="IGE470" s="17"/>
      <c r="IGF470" s="18"/>
      <c r="IGO470" s="16"/>
      <c r="IGP470" s="17"/>
      <c r="IGQ470" s="18"/>
      <c r="IGZ470" s="16"/>
      <c r="IHA470" s="17"/>
      <c r="IHB470" s="18"/>
      <c r="IHK470" s="16"/>
      <c r="IHL470" s="17"/>
      <c r="IHM470" s="18"/>
      <c r="IHV470" s="16"/>
      <c r="IHW470" s="17"/>
      <c r="IHX470" s="18"/>
      <c r="IIG470" s="16"/>
      <c r="IIH470" s="17"/>
      <c r="III470" s="18"/>
      <c r="IIR470" s="16"/>
      <c r="IIS470" s="17"/>
      <c r="IIT470" s="18"/>
      <c r="IJC470" s="16"/>
      <c r="IJD470" s="17"/>
      <c r="IJE470" s="18"/>
      <c r="IJN470" s="16"/>
      <c r="IJO470" s="17"/>
      <c r="IJP470" s="18"/>
      <c r="IJY470" s="16"/>
      <c r="IJZ470" s="17"/>
      <c r="IKA470" s="18"/>
      <c r="IKJ470" s="16"/>
      <c r="IKK470" s="17"/>
      <c r="IKL470" s="18"/>
      <c r="IKU470" s="16"/>
      <c r="IKV470" s="17"/>
      <c r="IKW470" s="18"/>
      <c r="ILF470" s="16"/>
      <c r="ILG470" s="17"/>
      <c r="ILH470" s="18"/>
      <c r="ILQ470" s="16"/>
      <c r="ILR470" s="17"/>
      <c r="ILS470" s="18"/>
      <c r="IMB470" s="16"/>
      <c r="IMC470" s="17"/>
      <c r="IMD470" s="18"/>
      <c r="IMM470" s="16"/>
      <c r="IMN470" s="17"/>
      <c r="IMO470" s="18"/>
      <c r="IMX470" s="16"/>
      <c r="IMY470" s="17"/>
      <c r="IMZ470" s="18"/>
      <c r="INI470" s="16"/>
      <c r="INJ470" s="17"/>
      <c r="INK470" s="18"/>
      <c r="INT470" s="16"/>
      <c r="INU470" s="17"/>
      <c r="INV470" s="18"/>
      <c r="IOE470" s="16"/>
      <c r="IOF470" s="17"/>
      <c r="IOG470" s="18"/>
      <c r="IOP470" s="16"/>
      <c r="IOQ470" s="17"/>
      <c r="IOR470" s="18"/>
      <c r="IPA470" s="16"/>
      <c r="IPB470" s="17"/>
      <c r="IPC470" s="18"/>
      <c r="IPL470" s="16"/>
      <c r="IPM470" s="17"/>
      <c r="IPN470" s="18"/>
      <c r="IPW470" s="16"/>
      <c r="IPX470" s="17"/>
      <c r="IPY470" s="18"/>
      <c r="IQH470" s="16"/>
      <c r="IQI470" s="17"/>
      <c r="IQJ470" s="18"/>
      <c r="IQS470" s="16"/>
      <c r="IQT470" s="17"/>
      <c r="IQU470" s="18"/>
      <c r="IRD470" s="16"/>
      <c r="IRE470" s="17"/>
      <c r="IRF470" s="18"/>
      <c r="IRO470" s="16"/>
      <c r="IRP470" s="17"/>
      <c r="IRQ470" s="18"/>
      <c r="IRZ470" s="16"/>
      <c r="ISA470" s="17"/>
      <c r="ISB470" s="18"/>
      <c r="ISK470" s="16"/>
      <c r="ISL470" s="17"/>
      <c r="ISM470" s="18"/>
      <c r="ISV470" s="16"/>
      <c r="ISW470" s="17"/>
      <c r="ISX470" s="18"/>
      <c r="ITG470" s="16"/>
      <c r="ITH470" s="17"/>
      <c r="ITI470" s="18"/>
      <c r="ITR470" s="16"/>
      <c r="ITS470" s="17"/>
      <c r="ITT470" s="18"/>
      <c r="IUC470" s="16"/>
      <c r="IUD470" s="17"/>
      <c r="IUE470" s="18"/>
      <c r="IUN470" s="16"/>
      <c r="IUO470" s="17"/>
      <c r="IUP470" s="18"/>
      <c r="IUY470" s="16"/>
      <c r="IUZ470" s="17"/>
      <c r="IVA470" s="18"/>
      <c r="IVJ470" s="16"/>
      <c r="IVK470" s="17"/>
      <c r="IVL470" s="18"/>
      <c r="IVU470" s="16"/>
      <c r="IVV470" s="17"/>
      <c r="IVW470" s="18"/>
      <c r="IWF470" s="16"/>
      <c r="IWG470" s="17"/>
      <c r="IWH470" s="18"/>
      <c r="IWQ470" s="16"/>
      <c r="IWR470" s="17"/>
      <c r="IWS470" s="18"/>
      <c r="IXB470" s="16"/>
      <c r="IXC470" s="17"/>
      <c r="IXD470" s="18"/>
      <c r="IXM470" s="16"/>
      <c r="IXN470" s="17"/>
      <c r="IXO470" s="18"/>
      <c r="IXX470" s="16"/>
      <c r="IXY470" s="17"/>
      <c r="IXZ470" s="18"/>
      <c r="IYI470" s="16"/>
      <c r="IYJ470" s="17"/>
      <c r="IYK470" s="18"/>
      <c r="IYT470" s="16"/>
      <c r="IYU470" s="17"/>
      <c r="IYV470" s="18"/>
      <c r="IZE470" s="16"/>
      <c r="IZF470" s="17"/>
      <c r="IZG470" s="18"/>
      <c r="IZP470" s="16"/>
      <c r="IZQ470" s="17"/>
      <c r="IZR470" s="18"/>
      <c r="JAA470" s="16"/>
      <c r="JAB470" s="17"/>
      <c r="JAC470" s="18"/>
      <c r="JAL470" s="16"/>
      <c r="JAM470" s="17"/>
      <c r="JAN470" s="18"/>
      <c r="JAW470" s="16"/>
      <c r="JAX470" s="17"/>
      <c r="JAY470" s="18"/>
      <c r="JBH470" s="16"/>
      <c r="JBI470" s="17"/>
      <c r="JBJ470" s="18"/>
      <c r="JBS470" s="16"/>
      <c r="JBT470" s="17"/>
      <c r="JBU470" s="18"/>
      <c r="JCD470" s="16"/>
      <c r="JCE470" s="17"/>
      <c r="JCF470" s="18"/>
      <c r="JCO470" s="16"/>
      <c r="JCP470" s="17"/>
      <c r="JCQ470" s="18"/>
      <c r="JCZ470" s="16"/>
      <c r="JDA470" s="17"/>
      <c r="JDB470" s="18"/>
      <c r="JDK470" s="16"/>
      <c r="JDL470" s="17"/>
      <c r="JDM470" s="18"/>
      <c r="JDV470" s="16"/>
      <c r="JDW470" s="17"/>
      <c r="JDX470" s="18"/>
      <c r="JEG470" s="16"/>
      <c r="JEH470" s="17"/>
      <c r="JEI470" s="18"/>
      <c r="JER470" s="16"/>
      <c r="JES470" s="17"/>
      <c r="JET470" s="18"/>
      <c r="JFC470" s="16"/>
      <c r="JFD470" s="17"/>
      <c r="JFE470" s="18"/>
      <c r="JFN470" s="16"/>
      <c r="JFO470" s="17"/>
      <c r="JFP470" s="18"/>
      <c r="JFY470" s="16"/>
      <c r="JFZ470" s="17"/>
      <c r="JGA470" s="18"/>
      <c r="JGJ470" s="16"/>
      <c r="JGK470" s="17"/>
      <c r="JGL470" s="18"/>
      <c r="JGU470" s="16"/>
      <c r="JGV470" s="17"/>
      <c r="JGW470" s="18"/>
      <c r="JHF470" s="16"/>
      <c r="JHG470" s="17"/>
      <c r="JHH470" s="18"/>
      <c r="JHQ470" s="16"/>
      <c r="JHR470" s="17"/>
      <c r="JHS470" s="18"/>
      <c r="JIB470" s="16"/>
      <c r="JIC470" s="17"/>
      <c r="JID470" s="18"/>
      <c r="JIM470" s="16"/>
      <c r="JIN470" s="17"/>
      <c r="JIO470" s="18"/>
      <c r="JIX470" s="16"/>
      <c r="JIY470" s="17"/>
      <c r="JIZ470" s="18"/>
      <c r="JJI470" s="16"/>
      <c r="JJJ470" s="17"/>
      <c r="JJK470" s="18"/>
      <c r="JJT470" s="16"/>
      <c r="JJU470" s="17"/>
      <c r="JJV470" s="18"/>
      <c r="JKE470" s="16"/>
      <c r="JKF470" s="17"/>
      <c r="JKG470" s="18"/>
      <c r="JKP470" s="16"/>
      <c r="JKQ470" s="17"/>
      <c r="JKR470" s="18"/>
      <c r="JLA470" s="16"/>
      <c r="JLB470" s="17"/>
      <c r="JLC470" s="18"/>
      <c r="JLL470" s="16"/>
      <c r="JLM470" s="17"/>
      <c r="JLN470" s="18"/>
      <c r="JLW470" s="16"/>
      <c r="JLX470" s="17"/>
      <c r="JLY470" s="18"/>
      <c r="JMH470" s="16"/>
      <c r="JMI470" s="17"/>
      <c r="JMJ470" s="18"/>
      <c r="JMS470" s="16"/>
      <c r="JMT470" s="17"/>
      <c r="JMU470" s="18"/>
      <c r="JND470" s="16"/>
      <c r="JNE470" s="17"/>
      <c r="JNF470" s="18"/>
      <c r="JNO470" s="16"/>
      <c r="JNP470" s="17"/>
      <c r="JNQ470" s="18"/>
      <c r="JNZ470" s="16"/>
      <c r="JOA470" s="17"/>
      <c r="JOB470" s="18"/>
      <c r="JOK470" s="16"/>
      <c r="JOL470" s="17"/>
      <c r="JOM470" s="18"/>
      <c r="JOV470" s="16"/>
      <c r="JOW470" s="17"/>
      <c r="JOX470" s="18"/>
      <c r="JPG470" s="16"/>
      <c r="JPH470" s="17"/>
      <c r="JPI470" s="18"/>
      <c r="JPR470" s="16"/>
      <c r="JPS470" s="17"/>
      <c r="JPT470" s="18"/>
      <c r="JQC470" s="16"/>
      <c r="JQD470" s="17"/>
      <c r="JQE470" s="18"/>
      <c r="JQN470" s="16"/>
      <c r="JQO470" s="17"/>
      <c r="JQP470" s="18"/>
      <c r="JQY470" s="16"/>
      <c r="JQZ470" s="17"/>
      <c r="JRA470" s="18"/>
      <c r="JRJ470" s="16"/>
      <c r="JRK470" s="17"/>
      <c r="JRL470" s="18"/>
      <c r="JRU470" s="16"/>
      <c r="JRV470" s="17"/>
      <c r="JRW470" s="18"/>
      <c r="JSF470" s="16"/>
      <c r="JSG470" s="17"/>
      <c r="JSH470" s="18"/>
      <c r="JSQ470" s="16"/>
      <c r="JSR470" s="17"/>
      <c r="JSS470" s="18"/>
      <c r="JTB470" s="16"/>
      <c r="JTC470" s="17"/>
      <c r="JTD470" s="18"/>
      <c r="JTM470" s="16"/>
      <c r="JTN470" s="17"/>
      <c r="JTO470" s="18"/>
      <c r="JTX470" s="16"/>
      <c r="JTY470" s="17"/>
      <c r="JTZ470" s="18"/>
      <c r="JUI470" s="16"/>
      <c r="JUJ470" s="17"/>
      <c r="JUK470" s="18"/>
      <c r="JUT470" s="16"/>
      <c r="JUU470" s="17"/>
      <c r="JUV470" s="18"/>
      <c r="JVE470" s="16"/>
      <c r="JVF470" s="17"/>
      <c r="JVG470" s="18"/>
      <c r="JVP470" s="16"/>
      <c r="JVQ470" s="17"/>
      <c r="JVR470" s="18"/>
      <c r="JWA470" s="16"/>
      <c r="JWB470" s="17"/>
      <c r="JWC470" s="18"/>
      <c r="JWL470" s="16"/>
      <c r="JWM470" s="17"/>
      <c r="JWN470" s="18"/>
      <c r="JWW470" s="16"/>
      <c r="JWX470" s="17"/>
      <c r="JWY470" s="18"/>
      <c r="JXH470" s="16"/>
      <c r="JXI470" s="17"/>
      <c r="JXJ470" s="18"/>
      <c r="JXS470" s="16"/>
      <c r="JXT470" s="17"/>
      <c r="JXU470" s="18"/>
      <c r="JYD470" s="16"/>
      <c r="JYE470" s="17"/>
      <c r="JYF470" s="18"/>
      <c r="JYO470" s="16"/>
      <c r="JYP470" s="17"/>
      <c r="JYQ470" s="18"/>
      <c r="JYZ470" s="16"/>
      <c r="JZA470" s="17"/>
      <c r="JZB470" s="18"/>
      <c r="JZK470" s="16"/>
      <c r="JZL470" s="17"/>
      <c r="JZM470" s="18"/>
      <c r="JZV470" s="16"/>
      <c r="JZW470" s="17"/>
      <c r="JZX470" s="18"/>
      <c r="KAG470" s="16"/>
      <c r="KAH470" s="17"/>
      <c r="KAI470" s="18"/>
      <c r="KAR470" s="16"/>
      <c r="KAS470" s="17"/>
      <c r="KAT470" s="18"/>
      <c r="KBC470" s="16"/>
      <c r="KBD470" s="17"/>
      <c r="KBE470" s="18"/>
      <c r="KBN470" s="16"/>
      <c r="KBO470" s="17"/>
      <c r="KBP470" s="18"/>
      <c r="KBY470" s="16"/>
      <c r="KBZ470" s="17"/>
      <c r="KCA470" s="18"/>
      <c r="KCJ470" s="16"/>
      <c r="KCK470" s="17"/>
      <c r="KCL470" s="18"/>
      <c r="KCU470" s="16"/>
      <c r="KCV470" s="17"/>
      <c r="KCW470" s="18"/>
      <c r="KDF470" s="16"/>
      <c r="KDG470" s="17"/>
      <c r="KDH470" s="18"/>
      <c r="KDQ470" s="16"/>
      <c r="KDR470" s="17"/>
      <c r="KDS470" s="18"/>
      <c r="KEB470" s="16"/>
      <c r="KEC470" s="17"/>
      <c r="KED470" s="18"/>
      <c r="KEM470" s="16"/>
      <c r="KEN470" s="17"/>
      <c r="KEO470" s="18"/>
      <c r="KEX470" s="16"/>
      <c r="KEY470" s="17"/>
      <c r="KEZ470" s="18"/>
      <c r="KFI470" s="16"/>
      <c r="KFJ470" s="17"/>
      <c r="KFK470" s="18"/>
      <c r="KFT470" s="16"/>
      <c r="KFU470" s="17"/>
      <c r="KFV470" s="18"/>
      <c r="KGE470" s="16"/>
      <c r="KGF470" s="17"/>
      <c r="KGG470" s="18"/>
      <c r="KGP470" s="16"/>
      <c r="KGQ470" s="17"/>
      <c r="KGR470" s="18"/>
      <c r="KHA470" s="16"/>
      <c r="KHB470" s="17"/>
      <c r="KHC470" s="18"/>
      <c r="KHL470" s="16"/>
      <c r="KHM470" s="17"/>
      <c r="KHN470" s="18"/>
      <c r="KHW470" s="16"/>
      <c r="KHX470" s="17"/>
      <c r="KHY470" s="18"/>
      <c r="KIH470" s="16"/>
      <c r="KII470" s="17"/>
      <c r="KIJ470" s="18"/>
      <c r="KIS470" s="16"/>
      <c r="KIT470" s="17"/>
      <c r="KIU470" s="18"/>
      <c r="KJD470" s="16"/>
      <c r="KJE470" s="17"/>
      <c r="KJF470" s="18"/>
      <c r="KJO470" s="16"/>
      <c r="KJP470" s="17"/>
      <c r="KJQ470" s="18"/>
      <c r="KJZ470" s="16"/>
      <c r="KKA470" s="17"/>
      <c r="KKB470" s="18"/>
      <c r="KKK470" s="16"/>
      <c r="KKL470" s="17"/>
      <c r="KKM470" s="18"/>
      <c r="KKV470" s="16"/>
      <c r="KKW470" s="17"/>
      <c r="KKX470" s="18"/>
      <c r="KLG470" s="16"/>
      <c r="KLH470" s="17"/>
      <c r="KLI470" s="18"/>
      <c r="KLR470" s="16"/>
      <c r="KLS470" s="17"/>
      <c r="KLT470" s="18"/>
      <c r="KMC470" s="16"/>
      <c r="KMD470" s="17"/>
      <c r="KME470" s="18"/>
      <c r="KMN470" s="16"/>
      <c r="KMO470" s="17"/>
      <c r="KMP470" s="18"/>
      <c r="KMY470" s="16"/>
      <c r="KMZ470" s="17"/>
      <c r="KNA470" s="18"/>
      <c r="KNJ470" s="16"/>
      <c r="KNK470" s="17"/>
      <c r="KNL470" s="18"/>
      <c r="KNU470" s="16"/>
      <c r="KNV470" s="17"/>
      <c r="KNW470" s="18"/>
      <c r="KOF470" s="16"/>
      <c r="KOG470" s="17"/>
      <c r="KOH470" s="18"/>
      <c r="KOQ470" s="16"/>
      <c r="KOR470" s="17"/>
      <c r="KOS470" s="18"/>
      <c r="KPB470" s="16"/>
      <c r="KPC470" s="17"/>
      <c r="KPD470" s="18"/>
      <c r="KPM470" s="16"/>
      <c r="KPN470" s="17"/>
      <c r="KPO470" s="18"/>
      <c r="KPX470" s="16"/>
      <c r="KPY470" s="17"/>
      <c r="KPZ470" s="18"/>
      <c r="KQI470" s="16"/>
      <c r="KQJ470" s="17"/>
      <c r="KQK470" s="18"/>
      <c r="KQT470" s="16"/>
      <c r="KQU470" s="17"/>
      <c r="KQV470" s="18"/>
      <c r="KRE470" s="16"/>
      <c r="KRF470" s="17"/>
      <c r="KRG470" s="18"/>
      <c r="KRP470" s="16"/>
      <c r="KRQ470" s="17"/>
      <c r="KRR470" s="18"/>
      <c r="KSA470" s="16"/>
      <c r="KSB470" s="17"/>
      <c r="KSC470" s="18"/>
      <c r="KSL470" s="16"/>
      <c r="KSM470" s="17"/>
      <c r="KSN470" s="18"/>
      <c r="KSW470" s="16"/>
      <c r="KSX470" s="17"/>
      <c r="KSY470" s="18"/>
      <c r="KTH470" s="16"/>
      <c r="KTI470" s="17"/>
      <c r="KTJ470" s="18"/>
      <c r="KTS470" s="16"/>
      <c r="KTT470" s="17"/>
      <c r="KTU470" s="18"/>
      <c r="KUD470" s="16"/>
      <c r="KUE470" s="17"/>
      <c r="KUF470" s="18"/>
      <c r="KUO470" s="16"/>
      <c r="KUP470" s="17"/>
      <c r="KUQ470" s="18"/>
      <c r="KUZ470" s="16"/>
      <c r="KVA470" s="17"/>
      <c r="KVB470" s="18"/>
      <c r="KVK470" s="16"/>
      <c r="KVL470" s="17"/>
      <c r="KVM470" s="18"/>
      <c r="KVV470" s="16"/>
      <c r="KVW470" s="17"/>
      <c r="KVX470" s="18"/>
      <c r="KWG470" s="16"/>
      <c r="KWH470" s="17"/>
      <c r="KWI470" s="18"/>
      <c r="KWR470" s="16"/>
      <c r="KWS470" s="17"/>
      <c r="KWT470" s="18"/>
      <c r="KXC470" s="16"/>
      <c r="KXD470" s="17"/>
      <c r="KXE470" s="18"/>
      <c r="KXN470" s="16"/>
      <c r="KXO470" s="17"/>
      <c r="KXP470" s="18"/>
      <c r="KXY470" s="16"/>
      <c r="KXZ470" s="17"/>
      <c r="KYA470" s="18"/>
      <c r="KYJ470" s="16"/>
      <c r="KYK470" s="17"/>
      <c r="KYL470" s="18"/>
      <c r="KYU470" s="16"/>
      <c r="KYV470" s="17"/>
      <c r="KYW470" s="18"/>
      <c r="KZF470" s="16"/>
      <c r="KZG470" s="17"/>
      <c r="KZH470" s="18"/>
      <c r="KZQ470" s="16"/>
      <c r="KZR470" s="17"/>
      <c r="KZS470" s="18"/>
      <c r="LAB470" s="16"/>
      <c r="LAC470" s="17"/>
      <c r="LAD470" s="18"/>
      <c r="LAM470" s="16"/>
      <c r="LAN470" s="17"/>
      <c r="LAO470" s="18"/>
      <c r="LAX470" s="16"/>
      <c r="LAY470" s="17"/>
      <c r="LAZ470" s="18"/>
      <c r="LBI470" s="16"/>
      <c r="LBJ470" s="17"/>
      <c r="LBK470" s="18"/>
      <c r="LBT470" s="16"/>
      <c r="LBU470" s="17"/>
      <c r="LBV470" s="18"/>
      <c r="LCE470" s="16"/>
      <c r="LCF470" s="17"/>
      <c r="LCG470" s="18"/>
      <c r="LCP470" s="16"/>
      <c r="LCQ470" s="17"/>
      <c r="LCR470" s="18"/>
      <c r="LDA470" s="16"/>
      <c r="LDB470" s="17"/>
      <c r="LDC470" s="18"/>
      <c r="LDL470" s="16"/>
      <c r="LDM470" s="17"/>
      <c r="LDN470" s="18"/>
      <c r="LDW470" s="16"/>
      <c r="LDX470" s="17"/>
      <c r="LDY470" s="18"/>
      <c r="LEH470" s="16"/>
      <c r="LEI470" s="17"/>
      <c r="LEJ470" s="18"/>
      <c r="LES470" s="16"/>
      <c r="LET470" s="17"/>
      <c r="LEU470" s="18"/>
      <c r="LFD470" s="16"/>
      <c r="LFE470" s="17"/>
      <c r="LFF470" s="18"/>
      <c r="LFO470" s="16"/>
      <c r="LFP470" s="17"/>
      <c r="LFQ470" s="18"/>
      <c r="LFZ470" s="16"/>
      <c r="LGA470" s="17"/>
      <c r="LGB470" s="18"/>
      <c r="LGK470" s="16"/>
      <c r="LGL470" s="17"/>
      <c r="LGM470" s="18"/>
      <c r="LGV470" s="16"/>
      <c r="LGW470" s="17"/>
      <c r="LGX470" s="18"/>
      <c r="LHG470" s="16"/>
      <c r="LHH470" s="17"/>
      <c r="LHI470" s="18"/>
      <c r="LHR470" s="16"/>
      <c r="LHS470" s="17"/>
      <c r="LHT470" s="18"/>
      <c r="LIC470" s="16"/>
      <c r="LID470" s="17"/>
      <c r="LIE470" s="18"/>
      <c r="LIN470" s="16"/>
      <c r="LIO470" s="17"/>
      <c r="LIP470" s="18"/>
      <c r="LIY470" s="16"/>
      <c r="LIZ470" s="17"/>
      <c r="LJA470" s="18"/>
      <c r="LJJ470" s="16"/>
      <c r="LJK470" s="17"/>
      <c r="LJL470" s="18"/>
      <c r="LJU470" s="16"/>
      <c r="LJV470" s="17"/>
      <c r="LJW470" s="18"/>
      <c r="LKF470" s="16"/>
      <c r="LKG470" s="17"/>
      <c r="LKH470" s="18"/>
      <c r="LKQ470" s="16"/>
      <c r="LKR470" s="17"/>
      <c r="LKS470" s="18"/>
      <c r="LLB470" s="16"/>
      <c r="LLC470" s="17"/>
      <c r="LLD470" s="18"/>
      <c r="LLM470" s="16"/>
      <c r="LLN470" s="17"/>
      <c r="LLO470" s="18"/>
      <c r="LLX470" s="16"/>
      <c r="LLY470" s="17"/>
      <c r="LLZ470" s="18"/>
      <c r="LMI470" s="16"/>
      <c r="LMJ470" s="17"/>
      <c r="LMK470" s="18"/>
      <c r="LMT470" s="16"/>
      <c r="LMU470" s="17"/>
      <c r="LMV470" s="18"/>
      <c r="LNE470" s="16"/>
      <c r="LNF470" s="17"/>
      <c r="LNG470" s="18"/>
      <c r="LNP470" s="16"/>
      <c r="LNQ470" s="17"/>
      <c r="LNR470" s="18"/>
      <c r="LOA470" s="16"/>
      <c r="LOB470" s="17"/>
      <c r="LOC470" s="18"/>
      <c r="LOL470" s="16"/>
      <c r="LOM470" s="17"/>
      <c r="LON470" s="18"/>
      <c r="LOW470" s="16"/>
      <c r="LOX470" s="17"/>
      <c r="LOY470" s="18"/>
      <c r="LPH470" s="16"/>
      <c r="LPI470" s="17"/>
      <c r="LPJ470" s="18"/>
      <c r="LPS470" s="16"/>
      <c r="LPT470" s="17"/>
      <c r="LPU470" s="18"/>
      <c r="LQD470" s="16"/>
      <c r="LQE470" s="17"/>
      <c r="LQF470" s="18"/>
      <c r="LQO470" s="16"/>
      <c r="LQP470" s="17"/>
      <c r="LQQ470" s="18"/>
      <c r="LQZ470" s="16"/>
      <c r="LRA470" s="17"/>
      <c r="LRB470" s="18"/>
      <c r="LRK470" s="16"/>
      <c r="LRL470" s="17"/>
      <c r="LRM470" s="18"/>
      <c r="LRV470" s="16"/>
      <c r="LRW470" s="17"/>
      <c r="LRX470" s="18"/>
      <c r="LSG470" s="16"/>
      <c r="LSH470" s="17"/>
      <c r="LSI470" s="18"/>
      <c r="LSR470" s="16"/>
      <c r="LSS470" s="17"/>
      <c r="LST470" s="18"/>
      <c r="LTC470" s="16"/>
      <c r="LTD470" s="17"/>
      <c r="LTE470" s="18"/>
      <c r="LTN470" s="16"/>
      <c r="LTO470" s="17"/>
      <c r="LTP470" s="18"/>
      <c r="LTY470" s="16"/>
      <c r="LTZ470" s="17"/>
      <c r="LUA470" s="18"/>
      <c r="LUJ470" s="16"/>
      <c r="LUK470" s="17"/>
      <c r="LUL470" s="18"/>
      <c r="LUU470" s="16"/>
      <c r="LUV470" s="17"/>
      <c r="LUW470" s="18"/>
      <c r="LVF470" s="16"/>
      <c r="LVG470" s="17"/>
      <c r="LVH470" s="18"/>
      <c r="LVQ470" s="16"/>
      <c r="LVR470" s="17"/>
      <c r="LVS470" s="18"/>
      <c r="LWB470" s="16"/>
      <c r="LWC470" s="17"/>
      <c r="LWD470" s="18"/>
      <c r="LWM470" s="16"/>
      <c r="LWN470" s="17"/>
      <c r="LWO470" s="18"/>
      <c r="LWX470" s="16"/>
      <c r="LWY470" s="17"/>
      <c r="LWZ470" s="18"/>
      <c r="LXI470" s="16"/>
      <c r="LXJ470" s="17"/>
      <c r="LXK470" s="18"/>
      <c r="LXT470" s="16"/>
      <c r="LXU470" s="17"/>
      <c r="LXV470" s="18"/>
      <c r="LYE470" s="16"/>
      <c r="LYF470" s="17"/>
      <c r="LYG470" s="18"/>
      <c r="LYP470" s="16"/>
      <c r="LYQ470" s="17"/>
      <c r="LYR470" s="18"/>
      <c r="LZA470" s="16"/>
      <c r="LZB470" s="17"/>
      <c r="LZC470" s="18"/>
      <c r="LZL470" s="16"/>
      <c r="LZM470" s="17"/>
      <c r="LZN470" s="18"/>
      <c r="LZW470" s="16"/>
      <c r="LZX470" s="17"/>
      <c r="LZY470" s="18"/>
      <c r="MAH470" s="16"/>
      <c r="MAI470" s="17"/>
      <c r="MAJ470" s="18"/>
      <c r="MAS470" s="16"/>
      <c r="MAT470" s="17"/>
      <c r="MAU470" s="18"/>
      <c r="MBD470" s="16"/>
      <c r="MBE470" s="17"/>
      <c r="MBF470" s="18"/>
      <c r="MBO470" s="16"/>
      <c r="MBP470" s="17"/>
      <c r="MBQ470" s="18"/>
      <c r="MBZ470" s="16"/>
      <c r="MCA470" s="17"/>
      <c r="MCB470" s="18"/>
      <c r="MCK470" s="16"/>
      <c r="MCL470" s="17"/>
      <c r="MCM470" s="18"/>
      <c r="MCV470" s="16"/>
      <c r="MCW470" s="17"/>
      <c r="MCX470" s="18"/>
      <c r="MDG470" s="16"/>
      <c r="MDH470" s="17"/>
      <c r="MDI470" s="18"/>
      <c r="MDR470" s="16"/>
      <c r="MDS470" s="17"/>
      <c r="MDT470" s="18"/>
      <c r="MEC470" s="16"/>
      <c r="MED470" s="17"/>
      <c r="MEE470" s="18"/>
      <c r="MEN470" s="16"/>
      <c r="MEO470" s="17"/>
      <c r="MEP470" s="18"/>
      <c r="MEY470" s="16"/>
      <c r="MEZ470" s="17"/>
      <c r="MFA470" s="18"/>
      <c r="MFJ470" s="16"/>
      <c r="MFK470" s="17"/>
      <c r="MFL470" s="18"/>
      <c r="MFU470" s="16"/>
      <c r="MFV470" s="17"/>
      <c r="MFW470" s="18"/>
      <c r="MGF470" s="16"/>
      <c r="MGG470" s="17"/>
      <c r="MGH470" s="18"/>
      <c r="MGQ470" s="16"/>
      <c r="MGR470" s="17"/>
      <c r="MGS470" s="18"/>
      <c r="MHB470" s="16"/>
      <c r="MHC470" s="17"/>
      <c r="MHD470" s="18"/>
      <c r="MHM470" s="16"/>
      <c r="MHN470" s="17"/>
      <c r="MHO470" s="18"/>
      <c r="MHX470" s="16"/>
      <c r="MHY470" s="17"/>
      <c r="MHZ470" s="18"/>
      <c r="MII470" s="16"/>
      <c r="MIJ470" s="17"/>
      <c r="MIK470" s="18"/>
      <c r="MIT470" s="16"/>
      <c r="MIU470" s="17"/>
      <c r="MIV470" s="18"/>
      <c r="MJE470" s="16"/>
      <c r="MJF470" s="17"/>
      <c r="MJG470" s="18"/>
      <c r="MJP470" s="16"/>
      <c r="MJQ470" s="17"/>
      <c r="MJR470" s="18"/>
      <c r="MKA470" s="16"/>
      <c r="MKB470" s="17"/>
      <c r="MKC470" s="18"/>
      <c r="MKL470" s="16"/>
      <c r="MKM470" s="17"/>
      <c r="MKN470" s="18"/>
      <c r="MKW470" s="16"/>
      <c r="MKX470" s="17"/>
      <c r="MKY470" s="18"/>
      <c r="MLH470" s="16"/>
      <c r="MLI470" s="17"/>
      <c r="MLJ470" s="18"/>
      <c r="MLS470" s="16"/>
      <c r="MLT470" s="17"/>
      <c r="MLU470" s="18"/>
      <c r="MMD470" s="16"/>
      <c r="MME470" s="17"/>
      <c r="MMF470" s="18"/>
      <c r="MMO470" s="16"/>
      <c r="MMP470" s="17"/>
      <c r="MMQ470" s="18"/>
      <c r="MMZ470" s="16"/>
      <c r="MNA470" s="17"/>
      <c r="MNB470" s="18"/>
      <c r="MNK470" s="16"/>
      <c r="MNL470" s="17"/>
      <c r="MNM470" s="18"/>
      <c r="MNV470" s="16"/>
      <c r="MNW470" s="17"/>
      <c r="MNX470" s="18"/>
      <c r="MOG470" s="16"/>
      <c r="MOH470" s="17"/>
      <c r="MOI470" s="18"/>
      <c r="MOR470" s="16"/>
      <c r="MOS470" s="17"/>
      <c r="MOT470" s="18"/>
      <c r="MPC470" s="16"/>
      <c r="MPD470" s="17"/>
      <c r="MPE470" s="18"/>
      <c r="MPN470" s="16"/>
      <c r="MPO470" s="17"/>
      <c r="MPP470" s="18"/>
      <c r="MPY470" s="16"/>
      <c r="MPZ470" s="17"/>
      <c r="MQA470" s="18"/>
      <c r="MQJ470" s="16"/>
      <c r="MQK470" s="17"/>
      <c r="MQL470" s="18"/>
      <c r="MQU470" s="16"/>
      <c r="MQV470" s="17"/>
      <c r="MQW470" s="18"/>
      <c r="MRF470" s="16"/>
      <c r="MRG470" s="17"/>
      <c r="MRH470" s="18"/>
      <c r="MRQ470" s="16"/>
      <c r="MRR470" s="17"/>
      <c r="MRS470" s="18"/>
      <c r="MSB470" s="16"/>
      <c r="MSC470" s="17"/>
      <c r="MSD470" s="18"/>
      <c r="MSM470" s="16"/>
      <c r="MSN470" s="17"/>
      <c r="MSO470" s="18"/>
      <c r="MSX470" s="16"/>
      <c r="MSY470" s="17"/>
      <c r="MSZ470" s="18"/>
      <c r="MTI470" s="16"/>
      <c r="MTJ470" s="17"/>
      <c r="MTK470" s="18"/>
      <c r="MTT470" s="16"/>
      <c r="MTU470" s="17"/>
      <c r="MTV470" s="18"/>
      <c r="MUE470" s="16"/>
      <c r="MUF470" s="17"/>
      <c r="MUG470" s="18"/>
      <c r="MUP470" s="16"/>
      <c r="MUQ470" s="17"/>
      <c r="MUR470" s="18"/>
      <c r="MVA470" s="16"/>
      <c r="MVB470" s="17"/>
      <c r="MVC470" s="18"/>
      <c r="MVL470" s="16"/>
      <c r="MVM470" s="17"/>
      <c r="MVN470" s="18"/>
      <c r="MVW470" s="16"/>
      <c r="MVX470" s="17"/>
      <c r="MVY470" s="18"/>
      <c r="MWH470" s="16"/>
      <c r="MWI470" s="17"/>
      <c r="MWJ470" s="18"/>
      <c r="MWS470" s="16"/>
      <c r="MWT470" s="17"/>
      <c r="MWU470" s="18"/>
      <c r="MXD470" s="16"/>
      <c r="MXE470" s="17"/>
      <c r="MXF470" s="18"/>
      <c r="MXO470" s="16"/>
      <c r="MXP470" s="17"/>
      <c r="MXQ470" s="18"/>
      <c r="MXZ470" s="16"/>
      <c r="MYA470" s="17"/>
      <c r="MYB470" s="18"/>
      <c r="MYK470" s="16"/>
      <c r="MYL470" s="17"/>
      <c r="MYM470" s="18"/>
      <c r="MYV470" s="16"/>
      <c r="MYW470" s="17"/>
      <c r="MYX470" s="18"/>
      <c r="MZG470" s="16"/>
      <c r="MZH470" s="17"/>
      <c r="MZI470" s="18"/>
      <c r="MZR470" s="16"/>
      <c r="MZS470" s="17"/>
      <c r="MZT470" s="18"/>
      <c r="NAC470" s="16"/>
      <c r="NAD470" s="17"/>
      <c r="NAE470" s="18"/>
      <c r="NAN470" s="16"/>
      <c r="NAO470" s="17"/>
      <c r="NAP470" s="18"/>
      <c r="NAY470" s="16"/>
      <c r="NAZ470" s="17"/>
      <c r="NBA470" s="18"/>
      <c r="NBJ470" s="16"/>
      <c r="NBK470" s="17"/>
      <c r="NBL470" s="18"/>
      <c r="NBU470" s="16"/>
      <c r="NBV470" s="17"/>
      <c r="NBW470" s="18"/>
      <c r="NCF470" s="16"/>
      <c r="NCG470" s="17"/>
      <c r="NCH470" s="18"/>
      <c r="NCQ470" s="16"/>
      <c r="NCR470" s="17"/>
      <c r="NCS470" s="18"/>
      <c r="NDB470" s="16"/>
      <c r="NDC470" s="17"/>
      <c r="NDD470" s="18"/>
      <c r="NDM470" s="16"/>
      <c r="NDN470" s="17"/>
      <c r="NDO470" s="18"/>
      <c r="NDX470" s="16"/>
      <c r="NDY470" s="17"/>
      <c r="NDZ470" s="18"/>
      <c r="NEI470" s="16"/>
      <c r="NEJ470" s="17"/>
      <c r="NEK470" s="18"/>
      <c r="NET470" s="16"/>
      <c r="NEU470" s="17"/>
      <c r="NEV470" s="18"/>
      <c r="NFE470" s="16"/>
      <c r="NFF470" s="17"/>
      <c r="NFG470" s="18"/>
      <c r="NFP470" s="16"/>
      <c r="NFQ470" s="17"/>
      <c r="NFR470" s="18"/>
      <c r="NGA470" s="16"/>
      <c r="NGB470" s="17"/>
      <c r="NGC470" s="18"/>
      <c r="NGL470" s="16"/>
      <c r="NGM470" s="17"/>
      <c r="NGN470" s="18"/>
      <c r="NGW470" s="16"/>
      <c r="NGX470" s="17"/>
      <c r="NGY470" s="18"/>
      <c r="NHH470" s="16"/>
      <c r="NHI470" s="17"/>
      <c r="NHJ470" s="18"/>
      <c r="NHS470" s="16"/>
      <c r="NHT470" s="17"/>
      <c r="NHU470" s="18"/>
      <c r="NID470" s="16"/>
      <c r="NIE470" s="17"/>
      <c r="NIF470" s="18"/>
      <c r="NIO470" s="16"/>
      <c r="NIP470" s="17"/>
      <c r="NIQ470" s="18"/>
      <c r="NIZ470" s="16"/>
      <c r="NJA470" s="17"/>
      <c r="NJB470" s="18"/>
      <c r="NJK470" s="16"/>
      <c r="NJL470" s="17"/>
      <c r="NJM470" s="18"/>
      <c r="NJV470" s="16"/>
      <c r="NJW470" s="17"/>
      <c r="NJX470" s="18"/>
      <c r="NKG470" s="16"/>
      <c r="NKH470" s="17"/>
      <c r="NKI470" s="18"/>
      <c r="NKR470" s="16"/>
      <c r="NKS470" s="17"/>
      <c r="NKT470" s="18"/>
      <c r="NLC470" s="16"/>
      <c r="NLD470" s="17"/>
      <c r="NLE470" s="18"/>
      <c r="NLN470" s="16"/>
      <c r="NLO470" s="17"/>
      <c r="NLP470" s="18"/>
      <c r="NLY470" s="16"/>
      <c r="NLZ470" s="17"/>
      <c r="NMA470" s="18"/>
      <c r="NMJ470" s="16"/>
      <c r="NMK470" s="17"/>
      <c r="NML470" s="18"/>
      <c r="NMU470" s="16"/>
      <c r="NMV470" s="17"/>
      <c r="NMW470" s="18"/>
      <c r="NNF470" s="16"/>
      <c r="NNG470" s="17"/>
      <c r="NNH470" s="18"/>
      <c r="NNQ470" s="16"/>
      <c r="NNR470" s="17"/>
      <c r="NNS470" s="18"/>
      <c r="NOB470" s="16"/>
      <c r="NOC470" s="17"/>
      <c r="NOD470" s="18"/>
      <c r="NOM470" s="16"/>
      <c r="NON470" s="17"/>
      <c r="NOO470" s="18"/>
      <c r="NOX470" s="16"/>
      <c r="NOY470" s="17"/>
      <c r="NOZ470" s="18"/>
      <c r="NPI470" s="16"/>
      <c r="NPJ470" s="17"/>
      <c r="NPK470" s="18"/>
      <c r="NPT470" s="16"/>
      <c r="NPU470" s="17"/>
      <c r="NPV470" s="18"/>
      <c r="NQE470" s="16"/>
      <c r="NQF470" s="17"/>
      <c r="NQG470" s="18"/>
      <c r="NQP470" s="16"/>
      <c r="NQQ470" s="17"/>
      <c r="NQR470" s="18"/>
      <c r="NRA470" s="16"/>
      <c r="NRB470" s="17"/>
      <c r="NRC470" s="18"/>
      <c r="NRL470" s="16"/>
      <c r="NRM470" s="17"/>
      <c r="NRN470" s="18"/>
      <c r="NRW470" s="16"/>
      <c r="NRX470" s="17"/>
      <c r="NRY470" s="18"/>
      <c r="NSH470" s="16"/>
      <c r="NSI470" s="17"/>
      <c r="NSJ470" s="18"/>
      <c r="NSS470" s="16"/>
      <c r="NST470" s="17"/>
      <c r="NSU470" s="18"/>
      <c r="NTD470" s="16"/>
      <c r="NTE470" s="17"/>
      <c r="NTF470" s="18"/>
      <c r="NTO470" s="16"/>
      <c r="NTP470" s="17"/>
      <c r="NTQ470" s="18"/>
      <c r="NTZ470" s="16"/>
      <c r="NUA470" s="17"/>
      <c r="NUB470" s="18"/>
      <c r="NUK470" s="16"/>
      <c r="NUL470" s="17"/>
      <c r="NUM470" s="18"/>
      <c r="NUV470" s="16"/>
      <c r="NUW470" s="17"/>
      <c r="NUX470" s="18"/>
      <c r="NVG470" s="16"/>
      <c r="NVH470" s="17"/>
      <c r="NVI470" s="18"/>
      <c r="NVR470" s="16"/>
      <c r="NVS470" s="17"/>
      <c r="NVT470" s="18"/>
      <c r="NWC470" s="16"/>
      <c r="NWD470" s="17"/>
      <c r="NWE470" s="18"/>
      <c r="NWN470" s="16"/>
      <c r="NWO470" s="17"/>
      <c r="NWP470" s="18"/>
      <c r="NWY470" s="16"/>
      <c r="NWZ470" s="17"/>
      <c r="NXA470" s="18"/>
      <c r="NXJ470" s="16"/>
      <c r="NXK470" s="17"/>
      <c r="NXL470" s="18"/>
      <c r="NXU470" s="16"/>
      <c r="NXV470" s="17"/>
      <c r="NXW470" s="18"/>
      <c r="NYF470" s="16"/>
      <c r="NYG470" s="17"/>
      <c r="NYH470" s="18"/>
      <c r="NYQ470" s="16"/>
      <c r="NYR470" s="17"/>
      <c r="NYS470" s="18"/>
      <c r="NZB470" s="16"/>
      <c r="NZC470" s="17"/>
      <c r="NZD470" s="18"/>
      <c r="NZM470" s="16"/>
      <c r="NZN470" s="17"/>
      <c r="NZO470" s="18"/>
      <c r="NZX470" s="16"/>
      <c r="NZY470" s="17"/>
      <c r="NZZ470" s="18"/>
      <c r="OAI470" s="16"/>
      <c r="OAJ470" s="17"/>
      <c r="OAK470" s="18"/>
      <c r="OAT470" s="16"/>
      <c r="OAU470" s="17"/>
      <c r="OAV470" s="18"/>
      <c r="OBE470" s="16"/>
      <c r="OBF470" s="17"/>
      <c r="OBG470" s="18"/>
      <c r="OBP470" s="16"/>
      <c r="OBQ470" s="17"/>
      <c r="OBR470" s="18"/>
      <c r="OCA470" s="16"/>
      <c r="OCB470" s="17"/>
      <c r="OCC470" s="18"/>
      <c r="OCL470" s="16"/>
      <c r="OCM470" s="17"/>
      <c r="OCN470" s="18"/>
      <c r="OCW470" s="16"/>
      <c r="OCX470" s="17"/>
      <c r="OCY470" s="18"/>
      <c r="ODH470" s="16"/>
      <c r="ODI470" s="17"/>
      <c r="ODJ470" s="18"/>
      <c r="ODS470" s="16"/>
      <c r="ODT470" s="17"/>
      <c r="ODU470" s="18"/>
      <c r="OED470" s="16"/>
      <c r="OEE470" s="17"/>
      <c r="OEF470" s="18"/>
      <c r="OEO470" s="16"/>
      <c r="OEP470" s="17"/>
      <c r="OEQ470" s="18"/>
      <c r="OEZ470" s="16"/>
      <c r="OFA470" s="17"/>
      <c r="OFB470" s="18"/>
      <c r="OFK470" s="16"/>
      <c r="OFL470" s="17"/>
      <c r="OFM470" s="18"/>
      <c r="OFV470" s="16"/>
      <c r="OFW470" s="17"/>
      <c r="OFX470" s="18"/>
      <c r="OGG470" s="16"/>
      <c r="OGH470" s="17"/>
      <c r="OGI470" s="18"/>
      <c r="OGR470" s="16"/>
      <c r="OGS470" s="17"/>
      <c r="OGT470" s="18"/>
      <c r="OHC470" s="16"/>
      <c r="OHD470" s="17"/>
      <c r="OHE470" s="18"/>
      <c r="OHN470" s="16"/>
      <c r="OHO470" s="17"/>
      <c r="OHP470" s="18"/>
      <c r="OHY470" s="16"/>
      <c r="OHZ470" s="17"/>
      <c r="OIA470" s="18"/>
      <c r="OIJ470" s="16"/>
      <c r="OIK470" s="17"/>
      <c r="OIL470" s="18"/>
      <c r="OIU470" s="16"/>
      <c r="OIV470" s="17"/>
      <c r="OIW470" s="18"/>
      <c r="OJF470" s="16"/>
      <c r="OJG470" s="17"/>
      <c r="OJH470" s="18"/>
      <c r="OJQ470" s="16"/>
      <c r="OJR470" s="17"/>
      <c r="OJS470" s="18"/>
      <c r="OKB470" s="16"/>
      <c r="OKC470" s="17"/>
      <c r="OKD470" s="18"/>
      <c r="OKM470" s="16"/>
      <c r="OKN470" s="17"/>
      <c r="OKO470" s="18"/>
      <c r="OKX470" s="16"/>
      <c r="OKY470" s="17"/>
      <c r="OKZ470" s="18"/>
      <c r="OLI470" s="16"/>
      <c r="OLJ470" s="17"/>
      <c r="OLK470" s="18"/>
      <c r="OLT470" s="16"/>
      <c r="OLU470" s="17"/>
      <c r="OLV470" s="18"/>
      <c r="OME470" s="16"/>
      <c r="OMF470" s="17"/>
      <c r="OMG470" s="18"/>
      <c r="OMP470" s="16"/>
      <c r="OMQ470" s="17"/>
      <c r="OMR470" s="18"/>
      <c r="ONA470" s="16"/>
      <c r="ONB470" s="17"/>
      <c r="ONC470" s="18"/>
      <c r="ONL470" s="16"/>
      <c r="ONM470" s="17"/>
      <c r="ONN470" s="18"/>
      <c r="ONW470" s="16"/>
      <c r="ONX470" s="17"/>
      <c r="ONY470" s="18"/>
      <c r="OOH470" s="16"/>
      <c r="OOI470" s="17"/>
      <c r="OOJ470" s="18"/>
      <c r="OOS470" s="16"/>
      <c r="OOT470" s="17"/>
      <c r="OOU470" s="18"/>
      <c r="OPD470" s="16"/>
      <c r="OPE470" s="17"/>
      <c r="OPF470" s="18"/>
      <c r="OPO470" s="16"/>
      <c r="OPP470" s="17"/>
      <c r="OPQ470" s="18"/>
      <c r="OPZ470" s="16"/>
      <c r="OQA470" s="17"/>
      <c r="OQB470" s="18"/>
      <c r="OQK470" s="16"/>
      <c r="OQL470" s="17"/>
      <c r="OQM470" s="18"/>
      <c r="OQV470" s="16"/>
      <c r="OQW470" s="17"/>
      <c r="OQX470" s="18"/>
      <c r="ORG470" s="16"/>
      <c r="ORH470" s="17"/>
      <c r="ORI470" s="18"/>
      <c r="ORR470" s="16"/>
      <c r="ORS470" s="17"/>
      <c r="ORT470" s="18"/>
      <c r="OSC470" s="16"/>
      <c r="OSD470" s="17"/>
      <c r="OSE470" s="18"/>
      <c r="OSN470" s="16"/>
      <c r="OSO470" s="17"/>
      <c r="OSP470" s="18"/>
      <c r="OSY470" s="16"/>
      <c r="OSZ470" s="17"/>
      <c r="OTA470" s="18"/>
      <c r="OTJ470" s="16"/>
      <c r="OTK470" s="17"/>
      <c r="OTL470" s="18"/>
      <c r="OTU470" s="16"/>
      <c r="OTV470" s="17"/>
      <c r="OTW470" s="18"/>
      <c r="OUF470" s="16"/>
      <c r="OUG470" s="17"/>
      <c r="OUH470" s="18"/>
      <c r="OUQ470" s="16"/>
      <c r="OUR470" s="17"/>
      <c r="OUS470" s="18"/>
      <c r="OVB470" s="16"/>
      <c r="OVC470" s="17"/>
      <c r="OVD470" s="18"/>
      <c r="OVM470" s="16"/>
      <c r="OVN470" s="17"/>
      <c r="OVO470" s="18"/>
      <c r="OVX470" s="16"/>
      <c r="OVY470" s="17"/>
      <c r="OVZ470" s="18"/>
      <c r="OWI470" s="16"/>
      <c r="OWJ470" s="17"/>
      <c r="OWK470" s="18"/>
      <c r="OWT470" s="16"/>
      <c r="OWU470" s="17"/>
      <c r="OWV470" s="18"/>
      <c r="OXE470" s="16"/>
      <c r="OXF470" s="17"/>
      <c r="OXG470" s="18"/>
      <c r="OXP470" s="16"/>
      <c r="OXQ470" s="17"/>
      <c r="OXR470" s="18"/>
      <c r="OYA470" s="16"/>
      <c r="OYB470" s="17"/>
      <c r="OYC470" s="18"/>
      <c r="OYL470" s="16"/>
      <c r="OYM470" s="17"/>
      <c r="OYN470" s="18"/>
      <c r="OYW470" s="16"/>
      <c r="OYX470" s="17"/>
      <c r="OYY470" s="18"/>
      <c r="OZH470" s="16"/>
      <c r="OZI470" s="17"/>
      <c r="OZJ470" s="18"/>
      <c r="OZS470" s="16"/>
      <c r="OZT470" s="17"/>
      <c r="OZU470" s="18"/>
      <c r="PAD470" s="16"/>
      <c r="PAE470" s="17"/>
      <c r="PAF470" s="18"/>
      <c r="PAO470" s="16"/>
      <c r="PAP470" s="17"/>
      <c r="PAQ470" s="18"/>
      <c r="PAZ470" s="16"/>
      <c r="PBA470" s="17"/>
      <c r="PBB470" s="18"/>
      <c r="PBK470" s="16"/>
      <c r="PBL470" s="17"/>
      <c r="PBM470" s="18"/>
      <c r="PBV470" s="16"/>
      <c r="PBW470" s="17"/>
      <c r="PBX470" s="18"/>
      <c r="PCG470" s="16"/>
      <c r="PCH470" s="17"/>
      <c r="PCI470" s="18"/>
      <c r="PCR470" s="16"/>
      <c r="PCS470" s="17"/>
      <c r="PCT470" s="18"/>
      <c r="PDC470" s="16"/>
      <c r="PDD470" s="17"/>
      <c r="PDE470" s="18"/>
      <c r="PDN470" s="16"/>
      <c r="PDO470" s="17"/>
      <c r="PDP470" s="18"/>
      <c r="PDY470" s="16"/>
      <c r="PDZ470" s="17"/>
      <c r="PEA470" s="18"/>
      <c r="PEJ470" s="16"/>
      <c r="PEK470" s="17"/>
      <c r="PEL470" s="18"/>
      <c r="PEU470" s="16"/>
      <c r="PEV470" s="17"/>
      <c r="PEW470" s="18"/>
      <c r="PFF470" s="16"/>
      <c r="PFG470" s="17"/>
      <c r="PFH470" s="18"/>
      <c r="PFQ470" s="16"/>
      <c r="PFR470" s="17"/>
      <c r="PFS470" s="18"/>
      <c r="PGB470" s="16"/>
      <c r="PGC470" s="17"/>
      <c r="PGD470" s="18"/>
      <c r="PGM470" s="16"/>
      <c r="PGN470" s="17"/>
      <c r="PGO470" s="18"/>
      <c r="PGX470" s="16"/>
      <c r="PGY470" s="17"/>
      <c r="PGZ470" s="18"/>
      <c r="PHI470" s="16"/>
      <c r="PHJ470" s="17"/>
      <c r="PHK470" s="18"/>
      <c r="PHT470" s="16"/>
      <c r="PHU470" s="17"/>
      <c r="PHV470" s="18"/>
      <c r="PIE470" s="16"/>
      <c r="PIF470" s="17"/>
      <c r="PIG470" s="18"/>
      <c r="PIP470" s="16"/>
      <c r="PIQ470" s="17"/>
      <c r="PIR470" s="18"/>
      <c r="PJA470" s="16"/>
      <c r="PJB470" s="17"/>
      <c r="PJC470" s="18"/>
      <c r="PJL470" s="16"/>
      <c r="PJM470" s="17"/>
      <c r="PJN470" s="18"/>
      <c r="PJW470" s="16"/>
      <c r="PJX470" s="17"/>
      <c r="PJY470" s="18"/>
      <c r="PKH470" s="16"/>
      <c r="PKI470" s="17"/>
      <c r="PKJ470" s="18"/>
      <c r="PKS470" s="16"/>
      <c r="PKT470" s="17"/>
      <c r="PKU470" s="18"/>
      <c r="PLD470" s="16"/>
      <c r="PLE470" s="17"/>
      <c r="PLF470" s="18"/>
      <c r="PLO470" s="16"/>
      <c r="PLP470" s="17"/>
      <c r="PLQ470" s="18"/>
      <c r="PLZ470" s="16"/>
      <c r="PMA470" s="17"/>
      <c r="PMB470" s="18"/>
      <c r="PMK470" s="16"/>
      <c r="PML470" s="17"/>
      <c r="PMM470" s="18"/>
      <c r="PMV470" s="16"/>
      <c r="PMW470" s="17"/>
      <c r="PMX470" s="18"/>
      <c r="PNG470" s="16"/>
      <c r="PNH470" s="17"/>
      <c r="PNI470" s="18"/>
      <c r="PNR470" s="16"/>
      <c r="PNS470" s="17"/>
      <c r="PNT470" s="18"/>
      <c r="POC470" s="16"/>
      <c r="POD470" s="17"/>
      <c r="POE470" s="18"/>
      <c r="PON470" s="16"/>
      <c r="POO470" s="17"/>
      <c r="POP470" s="18"/>
      <c r="POY470" s="16"/>
      <c r="POZ470" s="17"/>
      <c r="PPA470" s="18"/>
      <c r="PPJ470" s="16"/>
      <c r="PPK470" s="17"/>
      <c r="PPL470" s="18"/>
      <c r="PPU470" s="16"/>
      <c r="PPV470" s="17"/>
      <c r="PPW470" s="18"/>
      <c r="PQF470" s="16"/>
      <c r="PQG470" s="17"/>
      <c r="PQH470" s="18"/>
      <c r="PQQ470" s="16"/>
      <c r="PQR470" s="17"/>
      <c r="PQS470" s="18"/>
      <c r="PRB470" s="16"/>
      <c r="PRC470" s="17"/>
      <c r="PRD470" s="18"/>
      <c r="PRM470" s="16"/>
      <c r="PRN470" s="17"/>
      <c r="PRO470" s="18"/>
      <c r="PRX470" s="16"/>
      <c r="PRY470" s="17"/>
      <c r="PRZ470" s="18"/>
      <c r="PSI470" s="16"/>
      <c r="PSJ470" s="17"/>
      <c r="PSK470" s="18"/>
      <c r="PST470" s="16"/>
      <c r="PSU470" s="17"/>
      <c r="PSV470" s="18"/>
      <c r="PTE470" s="16"/>
      <c r="PTF470" s="17"/>
      <c r="PTG470" s="18"/>
      <c r="PTP470" s="16"/>
      <c r="PTQ470" s="17"/>
      <c r="PTR470" s="18"/>
      <c r="PUA470" s="16"/>
      <c r="PUB470" s="17"/>
      <c r="PUC470" s="18"/>
      <c r="PUL470" s="16"/>
      <c r="PUM470" s="17"/>
      <c r="PUN470" s="18"/>
      <c r="PUW470" s="16"/>
      <c r="PUX470" s="17"/>
      <c r="PUY470" s="18"/>
      <c r="PVH470" s="16"/>
      <c r="PVI470" s="17"/>
      <c r="PVJ470" s="18"/>
      <c r="PVS470" s="16"/>
      <c r="PVT470" s="17"/>
      <c r="PVU470" s="18"/>
      <c r="PWD470" s="16"/>
      <c r="PWE470" s="17"/>
      <c r="PWF470" s="18"/>
      <c r="PWO470" s="16"/>
      <c r="PWP470" s="17"/>
      <c r="PWQ470" s="18"/>
      <c r="PWZ470" s="16"/>
      <c r="PXA470" s="17"/>
      <c r="PXB470" s="18"/>
      <c r="PXK470" s="16"/>
      <c r="PXL470" s="17"/>
      <c r="PXM470" s="18"/>
      <c r="PXV470" s="16"/>
      <c r="PXW470" s="17"/>
      <c r="PXX470" s="18"/>
      <c r="PYG470" s="16"/>
      <c r="PYH470" s="17"/>
      <c r="PYI470" s="18"/>
      <c r="PYR470" s="16"/>
      <c r="PYS470" s="17"/>
      <c r="PYT470" s="18"/>
      <c r="PZC470" s="16"/>
      <c r="PZD470" s="17"/>
      <c r="PZE470" s="18"/>
      <c r="PZN470" s="16"/>
      <c r="PZO470" s="17"/>
      <c r="PZP470" s="18"/>
      <c r="PZY470" s="16"/>
      <c r="PZZ470" s="17"/>
      <c r="QAA470" s="18"/>
      <c r="QAJ470" s="16"/>
      <c r="QAK470" s="17"/>
      <c r="QAL470" s="18"/>
      <c r="QAU470" s="16"/>
      <c r="QAV470" s="17"/>
      <c r="QAW470" s="18"/>
      <c r="QBF470" s="16"/>
      <c r="QBG470" s="17"/>
      <c r="QBH470" s="18"/>
      <c r="QBQ470" s="16"/>
      <c r="QBR470" s="17"/>
      <c r="QBS470" s="18"/>
      <c r="QCB470" s="16"/>
      <c r="QCC470" s="17"/>
      <c r="QCD470" s="18"/>
      <c r="QCM470" s="16"/>
      <c r="QCN470" s="17"/>
      <c r="QCO470" s="18"/>
      <c r="QCX470" s="16"/>
      <c r="QCY470" s="17"/>
      <c r="QCZ470" s="18"/>
      <c r="QDI470" s="16"/>
      <c r="QDJ470" s="17"/>
      <c r="QDK470" s="18"/>
      <c r="QDT470" s="16"/>
      <c r="QDU470" s="17"/>
      <c r="QDV470" s="18"/>
      <c r="QEE470" s="16"/>
      <c r="QEF470" s="17"/>
      <c r="QEG470" s="18"/>
      <c r="QEP470" s="16"/>
      <c r="QEQ470" s="17"/>
      <c r="QER470" s="18"/>
      <c r="QFA470" s="16"/>
      <c r="QFB470" s="17"/>
      <c r="QFC470" s="18"/>
      <c r="QFL470" s="16"/>
      <c r="QFM470" s="17"/>
      <c r="QFN470" s="18"/>
      <c r="QFW470" s="16"/>
      <c r="QFX470" s="17"/>
      <c r="QFY470" s="18"/>
      <c r="QGH470" s="16"/>
      <c r="QGI470" s="17"/>
      <c r="QGJ470" s="18"/>
      <c r="QGS470" s="16"/>
      <c r="QGT470" s="17"/>
      <c r="QGU470" s="18"/>
      <c r="QHD470" s="16"/>
      <c r="QHE470" s="17"/>
      <c r="QHF470" s="18"/>
      <c r="QHO470" s="16"/>
      <c r="QHP470" s="17"/>
      <c r="QHQ470" s="18"/>
      <c r="QHZ470" s="16"/>
      <c r="QIA470" s="17"/>
      <c r="QIB470" s="18"/>
      <c r="QIK470" s="16"/>
      <c r="QIL470" s="17"/>
      <c r="QIM470" s="18"/>
      <c r="QIV470" s="16"/>
      <c r="QIW470" s="17"/>
      <c r="QIX470" s="18"/>
      <c r="QJG470" s="16"/>
      <c r="QJH470" s="17"/>
      <c r="QJI470" s="18"/>
      <c r="QJR470" s="16"/>
      <c r="QJS470" s="17"/>
      <c r="QJT470" s="18"/>
      <c r="QKC470" s="16"/>
      <c r="QKD470" s="17"/>
      <c r="QKE470" s="18"/>
      <c r="QKN470" s="16"/>
      <c r="QKO470" s="17"/>
      <c r="QKP470" s="18"/>
      <c r="QKY470" s="16"/>
      <c r="QKZ470" s="17"/>
      <c r="QLA470" s="18"/>
      <c r="QLJ470" s="16"/>
      <c r="QLK470" s="17"/>
      <c r="QLL470" s="18"/>
      <c r="QLU470" s="16"/>
      <c r="QLV470" s="17"/>
      <c r="QLW470" s="18"/>
      <c r="QMF470" s="16"/>
      <c r="QMG470" s="17"/>
      <c r="QMH470" s="18"/>
      <c r="QMQ470" s="16"/>
      <c r="QMR470" s="17"/>
      <c r="QMS470" s="18"/>
      <c r="QNB470" s="16"/>
      <c r="QNC470" s="17"/>
      <c r="QND470" s="18"/>
      <c r="QNM470" s="16"/>
      <c r="QNN470" s="17"/>
      <c r="QNO470" s="18"/>
      <c r="QNX470" s="16"/>
      <c r="QNY470" s="17"/>
      <c r="QNZ470" s="18"/>
      <c r="QOI470" s="16"/>
      <c r="QOJ470" s="17"/>
      <c r="QOK470" s="18"/>
      <c r="QOT470" s="16"/>
      <c r="QOU470" s="17"/>
      <c r="QOV470" s="18"/>
      <c r="QPE470" s="16"/>
      <c r="QPF470" s="17"/>
      <c r="QPG470" s="18"/>
      <c r="QPP470" s="16"/>
      <c r="QPQ470" s="17"/>
      <c r="QPR470" s="18"/>
      <c r="QQA470" s="16"/>
      <c r="QQB470" s="17"/>
      <c r="QQC470" s="18"/>
      <c r="QQL470" s="16"/>
      <c r="QQM470" s="17"/>
      <c r="QQN470" s="18"/>
      <c r="QQW470" s="16"/>
      <c r="QQX470" s="17"/>
      <c r="QQY470" s="18"/>
      <c r="QRH470" s="16"/>
      <c r="QRI470" s="17"/>
      <c r="QRJ470" s="18"/>
      <c r="QRS470" s="16"/>
      <c r="QRT470" s="17"/>
      <c r="QRU470" s="18"/>
      <c r="QSD470" s="16"/>
      <c r="QSE470" s="17"/>
      <c r="QSF470" s="18"/>
      <c r="QSO470" s="16"/>
      <c r="QSP470" s="17"/>
      <c r="QSQ470" s="18"/>
      <c r="QSZ470" s="16"/>
      <c r="QTA470" s="17"/>
      <c r="QTB470" s="18"/>
      <c r="QTK470" s="16"/>
      <c r="QTL470" s="17"/>
      <c r="QTM470" s="18"/>
      <c r="QTV470" s="16"/>
      <c r="QTW470" s="17"/>
      <c r="QTX470" s="18"/>
      <c r="QUG470" s="16"/>
      <c r="QUH470" s="17"/>
      <c r="QUI470" s="18"/>
      <c r="QUR470" s="16"/>
      <c r="QUS470" s="17"/>
      <c r="QUT470" s="18"/>
      <c r="QVC470" s="16"/>
      <c r="QVD470" s="17"/>
      <c r="QVE470" s="18"/>
      <c r="QVN470" s="16"/>
      <c r="QVO470" s="17"/>
      <c r="QVP470" s="18"/>
      <c r="QVY470" s="16"/>
      <c r="QVZ470" s="17"/>
      <c r="QWA470" s="18"/>
      <c r="QWJ470" s="16"/>
      <c r="QWK470" s="17"/>
      <c r="QWL470" s="18"/>
      <c r="QWU470" s="16"/>
      <c r="QWV470" s="17"/>
      <c r="QWW470" s="18"/>
      <c r="QXF470" s="16"/>
      <c r="QXG470" s="17"/>
      <c r="QXH470" s="18"/>
      <c r="QXQ470" s="16"/>
      <c r="QXR470" s="17"/>
      <c r="QXS470" s="18"/>
      <c r="QYB470" s="16"/>
      <c r="QYC470" s="17"/>
      <c r="QYD470" s="18"/>
      <c r="QYM470" s="16"/>
      <c r="QYN470" s="17"/>
      <c r="QYO470" s="18"/>
      <c r="QYX470" s="16"/>
      <c r="QYY470" s="17"/>
      <c r="QYZ470" s="18"/>
      <c r="QZI470" s="16"/>
      <c r="QZJ470" s="17"/>
      <c r="QZK470" s="18"/>
      <c r="QZT470" s="16"/>
      <c r="QZU470" s="17"/>
      <c r="QZV470" s="18"/>
      <c r="RAE470" s="16"/>
      <c r="RAF470" s="17"/>
      <c r="RAG470" s="18"/>
      <c r="RAP470" s="16"/>
      <c r="RAQ470" s="17"/>
      <c r="RAR470" s="18"/>
      <c r="RBA470" s="16"/>
      <c r="RBB470" s="17"/>
      <c r="RBC470" s="18"/>
      <c r="RBL470" s="16"/>
      <c r="RBM470" s="17"/>
      <c r="RBN470" s="18"/>
      <c r="RBW470" s="16"/>
      <c r="RBX470" s="17"/>
      <c r="RBY470" s="18"/>
      <c r="RCH470" s="16"/>
      <c r="RCI470" s="17"/>
      <c r="RCJ470" s="18"/>
      <c r="RCS470" s="16"/>
      <c r="RCT470" s="17"/>
      <c r="RCU470" s="18"/>
      <c r="RDD470" s="16"/>
      <c r="RDE470" s="17"/>
      <c r="RDF470" s="18"/>
      <c r="RDO470" s="16"/>
      <c r="RDP470" s="17"/>
      <c r="RDQ470" s="18"/>
      <c r="RDZ470" s="16"/>
      <c r="REA470" s="17"/>
      <c r="REB470" s="18"/>
      <c r="REK470" s="16"/>
      <c r="REL470" s="17"/>
      <c r="REM470" s="18"/>
      <c r="REV470" s="16"/>
      <c r="REW470" s="17"/>
      <c r="REX470" s="18"/>
      <c r="RFG470" s="16"/>
      <c r="RFH470" s="17"/>
      <c r="RFI470" s="18"/>
      <c r="RFR470" s="16"/>
      <c r="RFS470" s="17"/>
      <c r="RFT470" s="18"/>
      <c r="RGC470" s="16"/>
      <c r="RGD470" s="17"/>
      <c r="RGE470" s="18"/>
      <c r="RGN470" s="16"/>
      <c r="RGO470" s="17"/>
      <c r="RGP470" s="18"/>
      <c r="RGY470" s="16"/>
      <c r="RGZ470" s="17"/>
      <c r="RHA470" s="18"/>
      <c r="RHJ470" s="16"/>
      <c r="RHK470" s="17"/>
      <c r="RHL470" s="18"/>
      <c r="RHU470" s="16"/>
      <c r="RHV470" s="17"/>
      <c r="RHW470" s="18"/>
      <c r="RIF470" s="16"/>
      <c r="RIG470" s="17"/>
      <c r="RIH470" s="18"/>
      <c r="RIQ470" s="16"/>
      <c r="RIR470" s="17"/>
      <c r="RIS470" s="18"/>
      <c r="RJB470" s="16"/>
      <c r="RJC470" s="17"/>
      <c r="RJD470" s="18"/>
      <c r="RJM470" s="16"/>
      <c r="RJN470" s="17"/>
      <c r="RJO470" s="18"/>
      <c r="RJX470" s="16"/>
      <c r="RJY470" s="17"/>
      <c r="RJZ470" s="18"/>
      <c r="RKI470" s="16"/>
      <c r="RKJ470" s="17"/>
      <c r="RKK470" s="18"/>
      <c r="RKT470" s="16"/>
      <c r="RKU470" s="17"/>
      <c r="RKV470" s="18"/>
      <c r="RLE470" s="16"/>
      <c r="RLF470" s="17"/>
      <c r="RLG470" s="18"/>
      <c r="RLP470" s="16"/>
      <c r="RLQ470" s="17"/>
      <c r="RLR470" s="18"/>
      <c r="RMA470" s="16"/>
      <c r="RMB470" s="17"/>
      <c r="RMC470" s="18"/>
      <c r="RML470" s="16"/>
      <c r="RMM470" s="17"/>
      <c r="RMN470" s="18"/>
      <c r="RMW470" s="16"/>
      <c r="RMX470" s="17"/>
      <c r="RMY470" s="18"/>
      <c r="RNH470" s="16"/>
      <c r="RNI470" s="17"/>
      <c r="RNJ470" s="18"/>
      <c r="RNS470" s="16"/>
      <c r="RNT470" s="17"/>
      <c r="RNU470" s="18"/>
      <c r="ROD470" s="16"/>
      <c r="ROE470" s="17"/>
      <c r="ROF470" s="18"/>
      <c r="ROO470" s="16"/>
      <c r="ROP470" s="17"/>
      <c r="ROQ470" s="18"/>
      <c r="ROZ470" s="16"/>
      <c r="RPA470" s="17"/>
      <c r="RPB470" s="18"/>
      <c r="RPK470" s="16"/>
      <c r="RPL470" s="17"/>
      <c r="RPM470" s="18"/>
      <c r="RPV470" s="16"/>
      <c r="RPW470" s="17"/>
      <c r="RPX470" s="18"/>
      <c r="RQG470" s="16"/>
      <c r="RQH470" s="17"/>
      <c r="RQI470" s="18"/>
      <c r="RQR470" s="16"/>
      <c r="RQS470" s="17"/>
      <c r="RQT470" s="18"/>
      <c r="RRC470" s="16"/>
      <c r="RRD470" s="17"/>
      <c r="RRE470" s="18"/>
      <c r="RRN470" s="16"/>
      <c r="RRO470" s="17"/>
      <c r="RRP470" s="18"/>
      <c r="RRY470" s="16"/>
      <c r="RRZ470" s="17"/>
      <c r="RSA470" s="18"/>
      <c r="RSJ470" s="16"/>
      <c r="RSK470" s="17"/>
      <c r="RSL470" s="18"/>
      <c r="RSU470" s="16"/>
      <c r="RSV470" s="17"/>
      <c r="RSW470" s="18"/>
      <c r="RTF470" s="16"/>
      <c r="RTG470" s="17"/>
      <c r="RTH470" s="18"/>
      <c r="RTQ470" s="16"/>
      <c r="RTR470" s="17"/>
      <c r="RTS470" s="18"/>
      <c r="RUB470" s="16"/>
      <c r="RUC470" s="17"/>
      <c r="RUD470" s="18"/>
      <c r="RUM470" s="16"/>
      <c r="RUN470" s="17"/>
      <c r="RUO470" s="18"/>
      <c r="RUX470" s="16"/>
      <c r="RUY470" s="17"/>
      <c r="RUZ470" s="18"/>
      <c r="RVI470" s="16"/>
      <c r="RVJ470" s="17"/>
      <c r="RVK470" s="18"/>
      <c r="RVT470" s="16"/>
      <c r="RVU470" s="17"/>
      <c r="RVV470" s="18"/>
      <c r="RWE470" s="16"/>
      <c r="RWF470" s="17"/>
      <c r="RWG470" s="18"/>
      <c r="RWP470" s="16"/>
      <c r="RWQ470" s="17"/>
      <c r="RWR470" s="18"/>
      <c r="RXA470" s="16"/>
      <c r="RXB470" s="17"/>
      <c r="RXC470" s="18"/>
      <c r="RXL470" s="16"/>
      <c r="RXM470" s="17"/>
      <c r="RXN470" s="18"/>
      <c r="RXW470" s="16"/>
      <c r="RXX470" s="17"/>
      <c r="RXY470" s="18"/>
      <c r="RYH470" s="16"/>
      <c r="RYI470" s="17"/>
      <c r="RYJ470" s="18"/>
      <c r="RYS470" s="16"/>
      <c r="RYT470" s="17"/>
      <c r="RYU470" s="18"/>
      <c r="RZD470" s="16"/>
      <c r="RZE470" s="17"/>
      <c r="RZF470" s="18"/>
      <c r="RZO470" s="16"/>
      <c r="RZP470" s="17"/>
      <c r="RZQ470" s="18"/>
      <c r="RZZ470" s="16"/>
      <c r="SAA470" s="17"/>
      <c r="SAB470" s="18"/>
      <c r="SAK470" s="16"/>
      <c r="SAL470" s="17"/>
      <c r="SAM470" s="18"/>
      <c r="SAV470" s="16"/>
      <c r="SAW470" s="17"/>
      <c r="SAX470" s="18"/>
      <c r="SBG470" s="16"/>
      <c r="SBH470" s="17"/>
      <c r="SBI470" s="18"/>
      <c r="SBR470" s="16"/>
      <c r="SBS470" s="17"/>
      <c r="SBT470" s="18"/>
      <c r="SCC470" s="16"/>
      <c r="SCD470" s="17"/>
      <c r="SCE470" s="18"/>
      <c r="SCN470" s="16"/>
      <c r="SCO470" s="17"/>
      <c r="SCP470" s="18"/>
      <c r="SCY470" s="16"/>
      <c r="SCZ470" s="17"/>
      <c r="SDA470" s="18"/>
      <c r="SDJ470" s="16"/>
      <c r="SDK470" s="17"/>
      <c r="SDL470" s="18"/>
      <c r="SDU470" s="16"/>
      <c r="SDV470" s="17"/>
      <c r="SDW470" s="18"/>
      <c r="SEF470" s="16"/>
      <c r="SEG470" s="17"/>
      <c r="SEH470" s="18"/>
      <c r="SEQ470" s="16"/>
      <c r="SER470" s="17"/>
      <c r="SES470" s="18"/>
      <c r="SFB470" s="16"/>
      <c r="SFC470" s="17"/>
      <c r="SFD470" s="18"/>
      <c r="SFM470" s="16"/>
      <c r="SFN470" s="17"/>
      <c r="SFO470" s="18"/>
      <c r="SFX470" s="16"/>
      <c r="SFY470" s="17"/>
      <c r="SFZ470" s="18"/>
      <c r="SGI470" s="16"/>
      <c r="SGJ470" s="17"/>
      <c r="SGK470" s="18"/>
      <c r="SGT470" s="16"/>
      <c r="SGU470" s="17"/>
      <c r="SGV470" s="18"/>
      <c r="SHE470" s="16"/>
      <c r="SHF470" s="17"/>
      <c r="SHG470" s="18"/>
      <c r="SHP470" s="16"/>
      <c r="SHQ470" s="17"/>
      <c r="SHR470" s="18"/>
      <c r="SIA470" s="16"/>
      <c r="SIB470" s="17"/>
      <c r="SIC470" s="18"/>
      <c r="SIL470" s="16"/>
      <c r="SIM470" s="17"/>
      <c r="SIN470" s="18"/>
      <c r="SIW470" s="16"/>
      <c r="SIX470" s="17"/>
      <c r="SIY470" s="18"/>
      <c r="SJH470" s="16"/>
      <c r="SJI470" s="17"/>
      <c r="SJJ470" s="18"/>
      <c r="SJS470" s="16"/>
      <c r="SJT470" s="17"/>
      <c r="SJU470" s="18"/>
      <c r="SKD470" s="16"/>
      <c r="SKE470" s="17"/>
      <c r="SKF470" s="18"/>
      <c r="SKO470" s="16"/>
      <c r="SKP470" s="17"/>
      <c r="SKQ470" s="18"/>
      <c r="SKZ470" s="16"/>
      <c r="SLA470" s="17"/>
      <c r="SLB470" s="18"/>
      <c r="SLK470" s="16"/>
      <c r="SLL470" s="17"/>
      <c r="SLM470" s="18"/>
      <c r="SLV470" s="16"/>
      <c r="SLW470" s="17"/>
      <c r="SLX470" s="18"/>
      <c r="SMG470" s="16"/>
      <c r="SMH470" s="17"/>
      <c r="SMI470" s="18"/>
      <c r="SMR470" s="16"/>
      <c r="SMS470" s="17"/>
      <c r="SMT470" s="18"/>
      <c r="SNC470" s="16"/>
      <c r="SND470" s="17"/>
      <c r="SNE470" s="18"/>
      <c r="SNN470" s="16"/>
      <c r="SNO470" s="17"/>
      <c r="SNP470" s="18"/>
      <c r="SNY470" s="16"/>
      <c r="SNZ470" s="17"/>
      <c r="SOA470" s="18"/>
      <c r="SOJ470" s="16"/>
      <c r="SOK470" s="17"/>
      <c r="SOL470" s="18"/>
      <c r="SOU470" s="16"/>
      <c r="SOV470" s="17"/>
      <c r="SOW470" s="18"/>
      <c r="SPF470" s="16"/>
      <c r="SPG470" s="17"/>
      <c r="SPH470" s="18"/>
      <c r="SPQ470" s="16"/>
      <c r="SPR470" s="17"/>
      <c r="SPS470" s="18"/>
      <c r="SQB470" s="16"/>
      <c r="SQC470" s="17"/>
      <c r="SQD470" s="18"/>
      <c r="SQM470" s="16"/>
      <c r="SQN470" s="17"/>
      <c r="SQO470" s="18"/>
      <c r="SQX470" s="16"/>
      <c r="SQY470" s="17"/>
      <c r="SQZ470" s="18"/>
      <c r="SRI470" s="16"/>
      <c r="SRJ470" s="17"/>
      <c r="SRK470" s="18"/>
      <c r="SRT470" s="16"/>
      <c r="SRU470" s="17"/>
      <c r="SRV470" s="18"/>
      <c r="SSE470" s="16"/>
      <c r="SSF470" s="17"/>
      <c r="SSG470" s="18"/>
      <c r="SSP470" s="16"/>
      <c r="SSQ470" s="17"/>
      <c r="SSR470" s="18"/>
      <c r="STA470" s="16"/>
      <c r="STB470" s="17"/>
      <c r="STC470" s="18"/>
      <c r="STL470" s="16"/>
      <c r="STM470" s="17"/>
      <c r="STN470" s="18"/>
      <c r="STW470" s="16"/>
      <c r="STX470" s="17"/>
      <c r="STY470" s="18"/>
      <c r="SUH470" s="16"/>
      <c r="SUI470" s="17"/>
      <c r="SUJ470" s="18"/>
      <c r="SUS470" s="16"/>
      <c r="SUT470" s="17"/>
      <c r="SUU470" s="18"/>
      <c r="SVD470" s="16"/>
      <c r="SVE470" s="17"/>
      <c r="SVF470" s="18"/>
      <c r="SVO470" s="16"/>
      <c r="SVP470" s="17"/>
      <c r="SVQ470" s="18"/>
      <c r="SVZ470" s="16"/>
      <c r="SWA470" s="17"/>
      <c r="SWB470" s="18"/>
      <c r="SWK470" s="16"/>
      <c r="SWL470" s="17"/>
      <c r="SWM470" s="18"/>
      <c r="SWV470" s="16"/>
      <c r="SWW470" s="17"/>
      <c r="SWX470" s="18"/>
      <c r="SXG470" s="16"/>
      <c r="SXH470" s="17"/>
      <c r="SXI470" s="18"/>
      <c r="SXR470" s="16"/>
      <c r="SXS470" s="17"/>
      <c r="SXT470" s="18"/>
      <c r="SYC470" s="16"/>
      <c r="SYD470" s="17"/>
      <c r="SYE470" s="18"/>
      <c r="SYN470" s="16"/>
      <c r="SYO470" s="17"/>
      <c r="SYP470" s="18"/>
      <c r="SYY470" s="16"/>
      <c r="SYZ470" s="17"/>
      <c r="SZA470" s="18"/>
      <c r="SZJ470" s="16"/>
      <c r="SZK470" s="17"/>
      <c r="SZL470" s="18"/>
      <c r="SZU470" s="16"/>
      <c r="SZV470" s="17"/>
      <c r="SZW470" s="18"/>
      <c r="TAF470" s="16"/>
      <c r="TAG470" s="17"/>
      <c r="TAH470" s="18"/>
      <c r="TAQ470" s="16"/>
      <c r="TAR470" s="17"/>
      <c r="TAS470" s="18"/>
      <c r="TBB470" s="16"/>
      <c r="TBC470" s="17"/>
      <c r="TBD470" s="18"/>
      <c r="TBM470" s="16"/>
      <c r="TBN470" s="17"/>
      <c r="TBO470" s="18"/>
      <c r="TBX470" s="16"/>
      <c r="TBY470" s="17"/>
      <c r="TBZ470" s="18"/>
      <c r="TCI470" s="16"/>
      <c r="TCJ470" s="17"/>
      <c r="TCK470" s="18"/>
      <c r="TCT470" s="16"/>
      <c r="TCU470" s="17"/>
      <c r="TCV470" s="18"/>
      <c r="TDE470" s="16"/>
      <c r="TDF470" s="17"/>
      <c r="TDG470" s="18"/>
      <c r="TDP470" s="16"/>
      <c r="TDQ470" s="17"/>
      <c r="TDR470" s="18"/>
      <c r="TEA470" s="16"/>
      <c r="TEB470" s="17"/>
      <c r="TEC470" s="18"/>
      <c r="TEL470" s="16"/>
      <c r="TEM470" s="17"/>
      <c r="TEN470" s="18"/>
      <c r="TEW470" s="16"/>
      <c r="TEX470" s="17"/>
      <c r="TEY470" s="18"/>
      <c r="TFH470" s="16"/>
      <c r="TFI470" s="17"/>
      <c r="TFJ470" s="18"/>
      <c r="TFS470" s="16"/>
      <c r="TFT470" s="17"/>
      <c r="TFU470" s="18"/>
      <c r="TGD470" s="16"/>
      <c r="TGE470" s="17"/>
      <c r="TGF470" s="18"/>
      <c r="TGO470" s="16"/>
      <c r="TGP470" s="17"/>
      <c r="TGQ470" s="18"/>
      <c r="TGZ470" s="16"/>
      <c r="THA470" s="17"/>
      <c r="THB470" s="18"/>
      <c r="THK470" s="16"/>
      <c r="THL470" s="17"/>
      <c r="THM470" s="18"/>
      <c r="THV470" s="16"/>
      <c r="THW470" s="17"/>
      <c r="THX470" s="18"/>
      <c r="TIG470" s="16"/>
      <c r="TIH470" s="17"/>
      <c r="TII470" s="18"/>
      <c r="TIR470" s="16"/>
      <c r="TIS470" s="17"/>
      <c r="TIT470" s="18"/>
      <c r="TJC470" s="16"/>
      <c r="TJD470" s="17"/>
      <c r="TJE470" s="18"/>
      <c r="TJN470" s="16"/>
      <c r="TJO470" s="17"/>
      <c r="TJP470" s="18"/>
      <c r="TJY470" s="16"/>
      <c r="TJZ470" s="17"/>
      <c r="TKA470" s="18"/>
      <c r="TKJ470" s="16"/>
      <c r="TKK470" s="17"/>
      <c r="TKL470" s="18"/>
      <c r="TKU470" s="16"/>
      <c r="TKV470" s="17"/>
      <c r="TKW470" s="18"/>
      <c r="TLF470" s="16"/>
      <c r="TLG470" s="17"/>
      <c r="TLH470" s="18"/>
      <c r="TLQ470" s="16"/>
      <c r="TLR470" s="17"/>
      <c r="TLS470" s="18"/>
      <c r="TMB470" s="16"/>
      <c r="TMC470" s="17"/>
      <c r="TMD470" s="18"/>
      <c r="TMM470" s="16"/>
      <c r="TMN470" s="17"/>
      <c r="TMO470" s="18"/>
      <c r="TMX470" s="16"/>
      <c r="TMY470" s="17"/>
      <c r="TMZ470" s="18"/>
      <c r="TNI470" s="16"/>
      <c r="TNJ470" s="17"/>
      <c r="TNK470" s="18"/>
      <c r="TNT470" s="16"/>
      <c r="TNU470" s="17"/>
      <c r="TNV470" s="18"/>
      <c r="TOE470" s="16"/>
      <c r="TOF470" s="17"/>
      <c r="TOG470" s="18"/>
      <c r="TOP470" s="16"/>
      <c r="TOQ470" s="17"/>
      <c r="TOR470" s="18"/>
      <c r="TPA470" s="16"/>
      <c r="TPB470" s="17"/>
      <c r="TPC470" s="18"/>
      <c r="TPL470" s="16"/>
      <c r="TPM470" s="17"/>
      <c r="TPN470" s="18"/>
      <c r="TPW470" s="16"/>
      <c r="TPX470" s="17"/>
      <c r="TPY470" s="18"/>
      <c r="TQH470" s="16"/>
      <c r="TQI470" s="17"/>
      <c r="TQJ470" s="18"/>
      <c r="TQS470" s="16"/>
      <c r="TQT470" s="17"/>
      <c r="TQU470" s="18"/>
      <c r="TRD470" s="16"/>
      <c r="TRE470" s="17"/>
      <c r="TRF470" s="18"/>
      <c r="TRO470" s="16"/>
      <c r="TRP470" s="17"/>
      <c r="TRQ470" s="18"/>
      <c r="TRZ470" s="16"/>
      <c r="TSA470" s="17"/>
      <c r="TSB470" s="18"/>
      <c r="TSK470" s="16"/>
      <c r="TSL470" s="17"/>
      <c r="TSM470" s="18"/>
      <c r="TSV470" s="16"/>
      <c r="TSW470" s="17"/>
      <c r="TSX470" s="18"/>
      <c r="TTG470" s="16"/>
      <c r="TTH470" s="17"/>
      <c r="TTI470" s="18"/>
      <c r="TTR470" s="16"/>
      <c r="TTS470" s="17"/>
      <c r="TTT470" s="18"/>
      <c r="TUC470" s="16"/>
      <c r="TUD470" s="17"/>
      <c r="TUE470" s="18"/>
      <c r="TUN470" s="16"/>
      <c r="TUO470" s="17"/>
      <c r="TUP470" s="18"/>
      <c r="TUY470" s="16"/>
      <c r="TUZ470" s="17"/>
      <c r="TVA470" s="18"/>
      <c r="TVJ470" s="16"/>
      <c r="TVK470" s="17"/>
      <c r="TVL470" s="18"/>
      <c r="TVU470" s="16"/>
      <c r="TVV470" s="17"/>
      <c r="TVW470" s="18"/>
      <c r="TWF470" s="16"/>
      <c r="TWG470" s="17"/>
      <c r="TWH470" s="18"/>
      <c r="TWQ470" s="16"/>
      <c r="TWR470" s="17"/>
      <c r="TWS470" s="18"/>
      <c r="TXB470" s="16"/>
      <c r="TXC470" s="17"/>
      <c r="TXD470" s="18"/>
      <c r="TXM470" s="16"/>
      <c r="TXN470" s="17"/>
      <c r="TXO470" s="18"/>
      <c r="TXX470" s="16"/>
      <c r="TXY470" s="17"/>
      <c r="TXZ470" s="18"/>
      <c r="TYI470" s="16"/>
      <c r="TYJ470" s="17"/>
      <c r="TYK470" s="18"/>
      <c r="TYT470" s="16"/>
      <c r="TYU470" s="17"/>
      <c r="TYV470" s="18"/>
      <c r="TZE470" s="16"/>
      <c r="TZF470" s="17"/>
      <c r="TZG470" s="18"/>
      <c r="TZP470" s="16"/>
      <c r="TZQ470" s="17"/>
      <c r="TZR470" s="18"/>
      <c r="UAA470" s="16"/>
      <c r="UAB470" s="17"/>
      <c r="UAC470" s="18"/>
      <c r="UAL470" s="16"/>
      <c r="UAM470" s="17"/>
      <c r="UAN470" s="18"/>
      <c r="UAW470" s="16"/>
      <c r="UAX470" s="17"/>
      <c r="UAY470" s="18"/>
      <c r="UBH470" s="16"/>
      <c r="UBI470" s="17"/>
      <c r="UBJ470" s="18"/>
      <c r="UBS470" s="16"/>
      <c r="UBT470" s="17"/>
      <c r="UBU470" s="18"/>
      <c r="UCD470" s="16"/>
      <c r="UCE470" s="17"/>
      <c r="UCF470" s="18"/>
      <c r="UCO470" s="16"/>
      <c r="UCP470" s="17"/>
      <c r="UCQ470" s="18"/>
      <c r="UCZ470" s="16"/>
      <c r="UDA470" s="17"/>
      <c r="UDB470" s="18"/>
      <c r="UDK470" s="16"/>
      <c r="UDL470" s="17"/>
      <c r="UDM470" s="18"/>
      <c r="UDV470" s="16"/>
      <c r="UDW470" s="17"/>
      <c r="UDX470" s="18"/>
      <c r="UEG470" s="16"/>
      <c r="UEH470" s="17"/>
      <c r="UEI470" s="18"/>
      <c r="UER470" s="16"/>
      <c r="UES470" s="17"/>
      <c r="UET470" s="18"/>
      <c r="UFC470" s="16"/>
      <c r="UFD470" s="17"/>
      <c r="UFE470" s="18"/>
      <c r="UFN470" s="16"/>
      <c r="UFO470" s="17"/>
      <c r="UFP470" s="18"/>
      <c r="UFY470" s="16"/>
      <c r="UFZ470" s="17"/>
      <c r="UGA470" s="18"/>
      <c r="UGJ470" s="16"/>
      <c r="UGK470" s="17"/>
      <c r="UGL470" s="18"/>
      <c r="UGU470" s="16"/>
      <c r="UGV470" s="17"/>
      <c r="UGW470" s="18"/>
      <c r="UHF470" s="16"/>
      <c r="UHG470" s="17"/>
      <c r="UHH470" s="18"/>
      <c r="UHQ470" s="16"/>
      <c r="UHR470" s="17"/>
      <c r="UHS470" s="18"/>
      <c r="UIB470" s="16"/>
      <c r="UIC470" s="17"/>
      <c r="UID470" s="18"/>
      <c r="UIM470" s="16"/>
      <c r="UIN470" s="17"/>
      <c r="UIO470" s="18"/>
      <c r="UIX470" s="16"/>
      <c r="UIY470" s="17"/>
      <c r="UIZ470" s="18"/>
      <c r="UJI470" s="16"/>
      <c r="UJJ470" s="17"/>
      <c r="UJK470" s="18"/>
      <c r="UJT470" s="16"/>
      <c r="UJU470" s="17"/>
      <c r="UJV470" s="18"/>
      <c r="UKE470" s="16"/>
      <c r="UKF470" s="17"/>
      <c r="UKG470" s="18"/>
      <c r="UKP470" s="16"/>
      <c r="UKQ470" s="17"/>
      <c r="UKR470" s="18"/>
      <c r="ULA470" s="16"/>
      <c r="ULB470" s="17"/>
      <c r="ULC470" s="18"/>
      <c r="ULL470" s="16"/>
      <c r="ULM470" s="17"/>
      <c r="ULN470" s="18"/>
      <c r="ULW470" s="16"/>
      <c r="ULX470" s="17"/>
      <c r="ULY470" s="18"/>
      <c r="UMH470" s="16"/>
      <c r="UMI470" s="17"/>
      <c r="UMJ470" s="18"/>
      <c r="UMS470" s="16"/>
      <c r="UMT470" s="17"/>
      <c r="UMU470" s="18"/>
      <c r="UND470" s="16"/>
      <c r="UNE470" s="17"/>
      <c r="UNF470" s="18"/>
      <c r="UNO470" s="16"/>
      <c r="UNP470" s="17"/>
      <c r="UNQ470" s="18"/>
      <c r="UNZ470" s="16"/>
      <c r="UOA470" s="17"/>
      <c r="UOB470" s="18"/>
      <c r="UOK470" s="16"/>
      <c r="UOL470" s="17"/>
      <c r="UOM470" s="18"/>
      <c r="UOV470" s="16"/>
      <c r="UOW470" s="17"/>
      <c r="UOX470" s="18"/>
      <c r="UPG470" s="16"/>
      <c r="UPH470" s="17"/>
      <c r="UPI470" s="18"/>
      <c r="UPR470" s="16"/>
      <c r="UPS470" s="17"/>
      <c r="UPT470" s="18"/>
      <c r="UQC470" s="16"/>
      <c r="UQD470" s="17"/>
      <c r="UQE470" s="18"/>
      <c r="UQN470" s="16"/>
      <c r="UQO470" s="17"/>
      <c r="UQP470" s="18"/>
      <c r="UQY470" s="16"/>
      <c r="UQZ470" s="17"/>
      <c r="URA470" s="18"/>
      <c r="URJ470" s="16"/>
      <c r="URK470" s="17"/>
      <c r="URL470" s="18"/>
      <c r="URU470" s="16"/>
      <c r="URV470" s="17"/>
      <c r="URW470" s="18"/>
      <c r="USF470" s="16"/>
      <c r="USG470" s="17"/>
      <c r="USH470" s="18"/>
      <c r="USQ470" s="16"/>
      <c r="USR470" s="17"/>
      <c r="USS470" s="18"/>
      <c r="UTB470" s="16"/>
      <c r="UTC470" s="17"/>
      <c r="UTD470" s="18"/>
      <c r="UTM470" s="16"/>
      <c r="UTN470" s="17"/>
      <c r="UTO470" s="18"/>
      <c r="UTX470" s="16"/>
      <c r="UTY470" s="17"/>
      <c r="UTZ470" s="18"/>
      <c r="UUI470" s="16"/>
      <c r="UUJ470" s="17"/>
      <c r="UUK470" s="18"/>
      <c r="UUT470" s="16"/>
      <c r="UUU470" s="17"/>
      <c r="UUV470" s="18"/>
      <c r="UVE470" s="16"/>
      <c r="UVF470" s="17"/>
      <c r="UVG470" s="18"/>
      <c r="UVP470" s="16"/>
      <c r="UVQ470" s="17"/>
      <c r="UVR470" s="18"/>
      <c r="UWA470" s="16"/>
      <c r="UWB470" s="17"/>
      <c r="UWC470" s="18"/>
      <c r="UWL470" s="16"/>
      <c r="UWM470" s="17"/>
      <c r="UWN470" s="18"/>
      <c r="UWW470" s="16"/>
      <c r="UWX470" s="17"/>
      <c r="UWY470" s="18"/>
      <c r="UXH470" s="16"/>
      <c r="UXI470" s="17"/>
      <c r="UXJ470" s="18"/>
      <c r="UXS470" s="16"/>
      <c r="UXT470" s="17"/>
      <c r="UXU470" s="18"/>
      <c r="UYD470" s="16"/>
      <c r="UYE470" s="17"/>
      <c r="UYF470" s="18"/>
      <c r="UYO470" s="16"/>
      <c r="UYP470" s="17"/>
      <c r="UYQ470" s="18"/>
      <c r="UYZ470" s="16"/>
      <c r="UZA470" s="17"/>
      <c r="UZB470" s="18"/>
      <c r="UZK470" s="16"/>
      <c r="UZL470" s="17"/>
      <c r="UZM470" s="18"/>
      <c r="UZV470" s="16"/>
      <c r="UZW470" s="17"/>
      <c r="UZX470" s="18"/>
      <c r="VAG470" s="16"/>
      <c r="VAH470" s="17"/>
      <c r="VAI470" s="18"/>
      <c r="VAR470" s="16"/>
      <c r="VAS470" s="17"/>
      <c r="VAT470" s="18"/>
      <c r="VBC470" s="16"/>
      <c r="VBD470" s="17"/>
      <c r="VBE470" s="18"/>
      <c r="VBN470" s="16"/>
      <c r="VBO470" s="17"/>
      <c r="VBP470" s="18"/>
      <c r="VBY470" s="16"/>
      <c r="VBZ470" s="17"/>
      <c r="VCA470" s="18"/>
      <c r="VCJ470" s="16"/>
      <c r="VCK470" s="17"/>
      <c r="VCL470" s="18"/>
      <c r="VCU470" s="16"/>
      <c r="VCV470" s="17"/>
      <c r="VCW470" s="18"/>
      <c r="VDF470" s="16"/>
      <c r="VDG470" s="17"/>
      <c r="VDH470" s="18"/>
      <c r="VDQ470" s="16"/>
      <c r="VDR470" s="17"/>
      <c r="VDS470" s="18"/>
      <c r="VEB470" s="16"/>
      <c r="VEC470" s="17"/>
      <c r="VED470" s="18"/>
      <c r="VEM470" s="16"/>
      <c r="VEN470" s="17"/>
      <c r="VEO470" s="18"/>
      <c r="VEX470" s="16"/>
      <c r="VEY470" s="17"/>
      <c r="VEZ470" s="18"/>
      <c r="VFI470" s="16"/>
      <c r="VFJ470" s="17"/>
      <c r="VFK470" s="18"/>
      <c r="VFT470" s="16"/>
      <c r="VFU470" s="17"/>
      <c r="VFV470" s="18"/>
      <c r="VGE470" s="16"/>
      <c r="VGF470" s="17"/>
      <c r="VGG470" s="18"/>
      <c r="VGP470" s="16"/>
      <c r="VGQ470" s="17"/>
      <c r="VGR470" s="18"/>
      <c r="VHA470" s="16"/>
      <c r="VHB470" s="17"/>
      <c r="VHC470" s="18"/>
      <c r="VHL470" s="16"/>
      <c r="VHM470" s="17"/>
      <c r="VHN470" s="18"/>
      <c r="VHW470" s="16"/>
      <c r="VHX470" s="17"/>
      <c r="VHY470" s="18"/>
      <c r="VIH470" s="16"/>
      <c r="VII470" s="17"/>
      <c r="VIJ470" s="18"/>
      <c r="VIS470" s="16"/>
      <c r="VIT470" s="17"/>
      <c r="VIU470" s="18"/>
      <c r="VJD470" s="16"/>
      <c r="VJE470" s="17"/>
      <c r="VJF470" s="18"/>
      <c r="VJO470" s="16"/>
      <c r="VJP470" s="17"/>
      <c r="VJQ470" s="18"/>
      <c r="VJZ470" s="16"/>
      <c r="VKA470" s="17"/>
      <c r="VKB470" s="18"/>
      <c r="VKK470" s="16"/>
      <c r="VKL470" s="17"/>
      <c r="VKM470" s="18"/>
      <c r="VKV470" s="16"/>
      <c r="VKW470" s="17"/>
      <c r="VKX470" s="18"/>
      <c r="VLG470" s="16"/>
      <c r="VLH470" s="17"/>
      <c r="VLI470" s="18"/>
      <c r="VLR470" s="16"/>
      <c r="VLS470" s="17"/>
      <c r="VLT470" s="18"/>
      <c r="VMC470" s="16"/>
      <c r="VMD470" s="17"/>
      <c r="VME470" s="18"/>
      <c r="VMN470" s="16"/>
      <c r="VMO470" s="17"/>
      <c r="VMP470" s="18"/>
      <c r="VMY470" s="16"/>
      <c r="VMZ470" s="17"/>
      <c r="VNA470" s="18"/>
      <c r="VNJ470" s="16"/>
      <c r="VNK470" s="17"/>
      <c r="VNL470" s="18"/>
      <c r="VNU470" s="16"/>
      <c r="VNV470" s="17"/>
      <c r="VNW470" s="18"/>
      <c r="VOF470" s="16"/>
      <c r="VOG470" s="17"/>
      <c r="VOH470" s="18"/>
      <c r="VOQ470" s="16"/>
      <c r="VOR470" s="17"/>
      <c r="VOS470" s="18"/>
      <c r="VPB470" s="16"/>
      <c r="VPC470" s="17"/>
      <c r="VPD470" s="18"/>
      <c r="VPM470" s="16"/>
      <c r="VPN470" s="17"/>
      <c r="VPO470" s="18"/>
      <c r="VPX470" s="16"/>
      <c r="VPY470" s="17"/>
      <c r="VPZ470" s="18"/>
      <c r="VQI470" s="16"/>
      <c r="VQJ470" s="17"/>
      <c r="VQK470" s="18"/>
      <c r="VQT470" s="16"/>
      <c r="VQU470" s="17"/>
      <c r="VQV470" s="18"/>
      <c r="VRE470" s="16"/>
      <c r="VRF470" s="17"/>
      <c r="VRG470" s="18"/>
      <c r="VRP470" s="16"/>
      <c r="VRQ470" s="17"/>
      <c r="VRR470" s="18"/>
      <c r="VSA470" s="16"/>
      <c r="VSB470" s="17"/>
      <c r="VSC470" s="18"/>
      <c r="VSL470" s="16"/>
      <c r="VSM470" s="17"/>
      <c r="VSN470" s="18"/>
      <c r="VSW470" s="16"/>
      <c r="VSX470" s="17"/>
      <c r="VSY470" s="18"/>
      <c r="VTH470" s="16"/>
      <c r="VTI470" s="17"/>
      <c r="VTJ470" s="18"/>
      <c r="VTS470" s="16"/>
      <c r="VTT470" s="17"/>
      <c r="VTU470" s="18"/>
      <c r="VUD470" s="16"/>
      <c r="VUE470" s="17"/>
      <c r="VUF470" s="18"/>
      <c r="VUO470" s="16"/>
      <c r="VUP470" s="17"/>
      <c r="VUQ470" s="18"/>
      <c r="VUZ470" s="16"/>
      <c r="VVA470" s="17"/>
      <c r="VVB470" s="18"/>
      <c r="VVK470" s="16"/>
      <c r="VVL470" s="17"/>
      <c r="VVM470" s="18"/>
      <c r="VVV470" s="16"/>
      <c r="VVW470" s="17"/>
      <c r="VVX470" s="18"/>
      <c r="VWG470" s="16"/>
      <c r="VWH470" s="17"/>
      <c r="VWI470" s="18"/>
      <c r="VWR470" s="16"/>
      <c r="VWS470" s="17"/>
      <c r="VWT470" s="18"/>
      <c r="VXC470" s="16"/>
      <c r="VXD470" s="17"/>
      <c r="VXE470" s="18"/>
      <c r="VXN470" s="16"/>
      <c r="VXO470" s="17"/>
      <c r="VXP470" s="18"/>
      <c r="VXY470" s="16"/>
      <c r="VXZ470" s="17"/>
      <c r="VYA470" s="18"/>
      <c r="VYJ470" s="16"/>
      <c r="VYK470" s="17"/>
      <c r="VYL470" s="18"/>
      <c r="VYU470" s="16"/>
      <c r="VYV470" s="17"/>
      <c r="VYW470" s="18"/>
      <c r="VZF470" s="16"/>
      <c r="VZG470" s="17"/>
      <c r="VZH470" s="18"/>
      <c r="VZQ470" s="16"/>
      <c r="VZR470" s="17"/>
      <c r="VZS470" s="18"/>
      <c r="WAB470" s="16"/>
      <c r="WAC470" s="17"/>
      <c r="WAD470" s="18"/>
      <c r="WAM470" s="16"/>
      <c r="WAN470" s="17"/>
      <c r="WAO470" s="18"/>
      <c r="WAX470" s="16"/>
      <c r="WAY470" s="17"/>
      <c r="WAZ470" s="18"/>
      <c r="WBI470" s="16"/>
      <c r="WBJ470" s="17"/>
      <c r="WBK470" s="18"/>
      <c r="WBT470" s="16"/>
      <c r="WBU470" s="17"/>
      <c r="WBV470" s="18"/>
      <c r="WCE470" s="16"/>
      <c r="WCF470" s="17"/>
      <c r="WCG470" s="18"/>
      <c r="WCP470" s="16"/>
      <c r="WCQ470" s="17"/>
      <c r="WCR470" s="18"/>
      <c r="WDA470" s="16"/>
      <c r="WDB470" s="17"/>
      <c r="WDC470" s="18"/>
      <c r="WDL470" s="16"/>
      <c r="WDM470" s="17"/>
      <c r="WDN470" s="18"/>
      <c r="WDW470" s="16"/>
      <c r="WDX470" s="17"/>
      <c r="WDY470" s="18"/>
      <c r="WEH470" s="16"/>
      <c r="WEI470" s="17"/>
      <c r="WEJ470" s="18"/>
      <c r="WES470" s="16"/>
      <c r="WET470" s="17"/>
      <c r="WEU470" s="18"/>
      <c r="WFD470" s="16"/>
      <c r="WFE470" s="17"/>
      <c r="WFF470" s="18"/>
      <c r="WFO470" s="16"/>
      <c r="WFP470" s="17"/>
      <c r="WFQ470" s="18"/>
      <c r="WFZ470" s="16"/>
      <c r="WGA470" s="17"/>
      <c r="WGB470" s="18"/>
      <c r="WGK470" s="16"/>
      <c r="WGL470" s="17"/>
      <c r="WGM470" s="18"/>
      <c r="WGV470" s="16"/>
      <c r="WGW470" s="17"/>
      <c r="WGX470" s="18"/>
      <c r="WHG470" s="16"/>
      <c r="WHH470" s="17"/>
      <c r="WHI470" s="18"/>
      <c r="WHR470" s="16"/>
      <c r="WHS470" s="17"/>
      <c r="WHT470" s="18"/>
      <c r="WIC470" s="16"/>
      <c r="WID470" s="17"/>
      <c r="WIE470" s="18"/>
      <c r="WIN470" s="16"/>
      <c r="WIO470" s="17"/>
      <c r="WIP470" s="18"/>
      <c r="WIY470" s="16"/>
      <c r="WIZ470" s="17"/>
      <c r="WJA470" s="18"/>
      <c r="WJJ470" s="16"/>
      <c r="WJK470" s="17"/>
      <c r="WJL470" s="18"/>
      <c r="WJU470" s="16"/>
      <c r="WJV470" s="17"/>
      <c r="WJW470" s="18"/>
      <c r="WKF470" s="16"/>
      <c r="WKG470" s="17"/>
      <c r="WKH470" s="18"/>
      <c r="WKQ470" s="16"/>
      <c r="WKR470" s="17"/>
      <c r="WKS470" s="18"/>
      <c r="WLB470" s="16"/>
      <c r="WLC470" s="17"/>
      <c r="WLD470" s="18"/>
      <c r="WLM470" s="16"/>
      <c r="WLN470" s="17"/>
      <c r="WLO470" s="18"/>
      <c r="WLX470" s="16"/>
      <c r="WLY470" s="17"/>
      <c r="WLZ470" s="18"/>
      <c r="WMI470" s="16"/>
      <c r="WMJ470" s="17"/>
      <c r="WMK470" s="18"/>
      <c r="WMT470" s="16"/>
      <c r="WMU470" s="17"/>
      <c r="WMV470" s="18"/>
      <c r="WNE470" s="16"/>
      <c r="WNF470" s="17"/>
      <c r="WNG470" s="18"/>
      <c r="WNP470" s="16"/>
      <c r="WNQ470" s="17"/>
      <c r="WNR470" s="18"/>
      <c r="WOA470" s="16"/>
      <c r="WOB470" s="17"/>
      <c r="WOC470" s="18"/>
      <c r="WOL470" s="16"/>
      <c r="WOM470" s="17"/>
      <c r="WON470" s="18"/>
      <c r="WOW470" s="16"/>
      <c r="WOX470" s="17"/>
      <c r="WOY470" s="18"/>
      <c r="WPH470" s="16"/>
      <c r="WPI470" s="17"/>
      <c r="WPJ470" s="18"/>
      <c r="WPS470" s="16"/>
      <c r="WPT470" s="17"/>
      <c r="WPU470" s="18"/>
      <c r="WQD470" s="16"/>
      <c r="WQE470" s="17"/>
      <c r="WQF470" s="18"/>
      <c r="WQO470" s="16"/>
      <c r="WQP470" s="17"/>
      <c r="WQQ470" s="18"/>
      <c r="WQZ470" s="16"/>
      <c r="WRA470" s="17"/>
      <c r="WRB470" s="18"/>
      <c r="WRK470" s="16"/>
      <c r="WRL470" s="17"/>
      <c r="WRM470" s="18"/>
      <c r="WRV470" s="16"/>
      <c r="WRW470" s="17"/>
      <c r="WRX470" s="18"/>
      <c r="WSG470" s="16"/>
      <c r="WSH470" s="17"/>
      <c r="WSI470" s="18"/>
      <c r="WSR470" s="16"/>
      <c r="WSS470" s="17"/>
      <c r="WST470" s="18"/>
      <c r="WTC470" s="16"/>
      <c r="WTD470" s="17"/>
      <c r="WTE470" s="18"/>
      <c r="WTN470" s="16"/>
      <c r="WTO470" s="17"/>
      <c r="WTP470" s="18"/>
      <c r="WTY470" s="16"/>
      <c r="WTZ470" s="17"/>
      <c r="WUA470" s="18"/>
      <c r="WUJ470" s="16"/>
      <c r="WUK470" s="17"/>
      <c r="WUL470" s="18"/>
      <c r="WUU470" s="16"/>
      <c r="WUV470" s="17"/>
      <c r="WUW470" s="18"/>
      <c r="WVF470" s="16"/>
      <c r="WVG470" s="17"/>
      <c r="WVH470" s="18"/>
      <c r="WVQ470" s="16"/>
      <c r="WVR470" s="17"/>
      <c r="WVS470" s="18"/>
      <c r="WWB470" s="16"/>
      <c r="WWC470" s="17"/>
      <c r="WWD470" s="18"/>
      <c r="WWM470" s="16"/>
      <c r="WWN470" s="17"/>
      <c r="WWO470" s="18"/>
      <c r="WWX470" s="16"/>
      <c r="WWY470" s="17"/>
      <c r="WWZ470" s="18"/>
      <c r="WXI470" s="16"/>
      <c r="WXJ470" s="17"/>
      <c r="WXK470" s="18"/>
      <c r="WXT470" s="16"/>
      <c r="WXU470" s="17"/>
      <c r="WXV470" s="18"/>
      <c r="WYE470" s="16"/>
      <c r="WYF470" s="17"/>
      <c r="WYG470" s="18"/>
      <c r="WYP470" s="16"/>
      <c r="WYQ470" s="17"/>
      <c r="WYR470" s="18"/>
      <c r="WZA470" s="16"/>
      <c r="WZB470" s="17"/>
      <c r="WZC470" s="18"/>
      <c r="WZL470" s="16"/>
      <c r="WZM470" s="17"/>
      <c r="WZN470" s="18"/>
      <c r="WZW470" s="16"/>
      <c r="WZX470" s="17"/>
      <c r="WZY470" s="18"/>
      <c r="XAH470" s="16"/>
      <c r="XAI470" s="17"/>
      <c r="XAJ470" s="18"/>
      <c r="XAS470" s="16"/>
      <c r="XAT470" s="17"/>
      <c r="XAU470" s="18"/>
      <c r="XBD470" s="16"/>
      <c r="XBE470" s="17"/>
      <c r="XBF470" s="18"/>
      <c r="XBO470" s="16"/>
      <c r="XBP470" s="17"/>
      <c r="XBQ470" s="18"/>
      <c r="XBZ470" s="16"/>
      <c r="XCA470" s="17"/>
      <c r="XCB470" s="18"/>
      <c r="XCK470" s="16"/>
      <c r="XCL470" s="17"/>
      <c r="XCM470" s="18"/>
      <c r="XCV470" s="16"/>
      <c r="XCW470" s="17"/>
      <c r="XCX470" s="18"/>
      <c r="XDG470" s="16"/>
      <c r="XDH470" s="17"/>
      <c r="XDI470" s="18"/>
      <c r="XDR470" s="16"/>
      <c r="XDS470" s="17"/>
      <c r="XDT470" s="18"/>
      <c r="XEC470" s="16"/>
      <c r="XED470" s="17"/>
      <c r="XEE470" s="18"/>
      <c r="XEN470" s="16"/>
      <c r="XEO470" s="17"/>
      <c r="XEP470" s="18"/>
      <c r="XEY470" s="16"/>
      <c r="XEZ470" s="17"/>
      <c r="XFA470" s="18"/>
    </row>
    <row r="471" spans="1:2048 2057:3071 3080:4094 4103:5117 5126:6140 6149:7163 7172:8186 8195:9209 9218:10232 10241:13312 13321:14335 14344:15358 15367:16381" hidden="1" x14ac:dyDescent="0.3">
      <c r="A471" s="17" t="s">
        <v>89</v>
      </c>
      <c r="B471" s="18">
        <v>1033601</v>
      </c>
      <c r="C471" t="s">
        <v>22</v>
      </c>
      <c r="D471" t="s">
        <v>26</v>
      </c>
      <c r="E471" t="s">
        <v>31</v>
      </c>
      <c r="F471">
        <v>2</v>
      </c>
      <c r="G471">
        <v>1</v>
      </c>
      <c r="H471">
        <v>5</v>
      </c>
      <c r="I471">
        <v>810102001</v>
      </c>
      <c r="J471" t="s">
        <v>66</v>
      </c>
      <c r="K471">
        <v>13978.612999999999</v>
      </c>
      <c r="L471" s="17"/>
      <c r="M471" s="18"/>
      <c r="V471" s="16"/>
      <c r="W471" s="17"/>
      <c r="X471" s="18"/>
      <c r="AG471" s="16"/>
      <c r="AH471" s="17"/>
      <c r="AI471" s="18"/>
      <c r="AR471" s="16"/>
      <c r="AS471" s="17"/>
      <c r="AT471" s="18"/>
      <c r="BC471" s="16"/>
      <c r="BD471" s="17"/>
      <c r="BE471" s="18"/>
      <c r="BN471" s="16"/>
      <c r="BO471" s="17"/>
      <c r="BP471" s="18"/>
      <c r="BY471" s="16"/>
      <c r="BZ471" s="17"/>
      <c r="CA471" s="18"/>
      <c r="CJ471" s="16"/>
      <c r="CK471" s="17"/>
      <c r="CL471" s="18"/>
      <c r="CU471" s="16"/>
      <c r="CV471" s="17"/>
      <c r="CW471" s="18"/>
      <c r="DF471" s="16"/>
      <c r="DG471" s="17"/>
      <c r="DH471" s="18"/>
      <c r="DQ471" s="16"/>
      <c r="DR471" s="17"/>
      <c r="DS471" s="18"/>
      <c r="EB471" s="16"/>
      <c r="EC471" s="17"/>
      <c r="ED471" s="18"/>
      <c r="EM471" s="16"/>
      <c r="EN471" s="17"/>
      <c r="EO471" s="18"/>
      <c r="EX471" s="16"/>
      <c r="EY471" s="17"/>
      <c r="EZ471" s="18"/>
      <c r="FI471" s="16"/>
      <c r="FJ471" s="17"/>
      <c r="FK471" s="18"/>
      <c r="FT471" s="16"/>
      <c r="FU471" s="17"/>
      <c r="FV471" s="18"/>
      <c r="GE471" s="16"/>
      <c r="GF471" s="17"/>
      <c r="GG471" s="18"/>
      <c r="GP471" s="16"/>
      <c r="GQ471" s="17"/>
      <c r="GR471" s="18"/>
      <c r="HA471" s="16"/>
      <c r="HB471" s="17"/>
      <c r="HC471" s="18"/>
      <c r="HL471" s="16"/>
      <c r="HM471" s="17"/>
      <c r="HN471" s="18"/>
      <c r="HW471" s="16"/>
      <c r="HX471" s="17"/>
      <c r="HY471" s="18"/>
      <c r="IH471" s="16"/>
      <c r="II471" s="17"/>
      <c r="IJ471" s="18"/>
      <c r="IS471" s="16"/>
      <c r="IT471" s="17"/>
      <c r="IU471" s="18"/>
      <c r="JD471" s="16"/>
      <c r="JE471" s="17"/>
      <c r="JF471" s="18"/>
      <c r="JO471" s="16"/>
      <c r="JP471" s="17"/>
      <c r="JQ471" s="18"/>
      <c r="JZ471" s="16"/>
      <c r="KA471" s="17"/>
      <c r="KB471" s="18"/>
      <c r="KK471" s="16"/>
      <c r="KL471" s="17"/>
      <c r="KM471" s="18"/>
      <c r="KV471" s="16"/>
      <c r="KW471" s="17"/>
      <c r="KX471" s="18"/>
      <c r="LG471" s="16"/>
      <c r="LH471" s="17"/>
      <c r="LI471" s="18"/>
      <c r="LR471" s="16"/>
      <c r="LS471" s="17"/>
      <c r="LT471" s="18"/>
      <c r="MC471" s="16"/>
      <c r="MD471" s="17"/>
      <c r="ME471" s="18"/>
      <c r="MN471" s="16"/>
      <c r="MO471" s="17"/>
      <c r="MP471" s="18"/>
      <c r="MY471" s="16"/>
      <c r="MZ471" s="17"/>
      <c r="NA471" s="18"/>
      <c r="NJ471" s="16"/>
      <c r="NK471" s="17"/>
      <c r="NL471" s="18"/>
      <c r="NU471" s="16"/>
      <c r="NV471" s="17"/>
      <c r="NW471" s="18"/>
      <c r="OF471" s="16"/>
      <c r="OG471" s="17"/>
      <c r="OH471" s="18"/>
      <c r="OQ471" s="16"/>
      <c r="OR471" s="17"/>
      <c r="OS471" s="18"/>
      <c r="PB471" s="16"/>
      <c r="PC471" s="17"/>
      <c r="PD471" s="18"/>
      <c r="PM471" s="16"/>
      <c r="PN471" s="17"/>
      <c r="PO471" s="18"/>
      <c r="PX471" s="16"/>
      <c r="PY471" s="17"/>
      <c r="PZ471" s="18"/>
      <c r="QI471" s="16"/>
      <c r="QJ471" s="17"/>
      <c r="QK471" s="18"/>
      <c r="QT471" s="16"/>
      <c r="QU471" s="17"/>
      <c r="QV471" s="18"/>
      <c r="RE471" s="16"/>
      <c r="RF471" s="17"/>
      <c r="RG471" s="18"/>
      <c r="RP471" s="16"/>
      <c r="RQ471" s="17"/>
      <c r="RR471" s="18"/>
      <c r="SA471" s="16"/>
      <c r="SB471" s="17"/>
      <c r="SC471" s="18"/>
      <c r="SL471" s="16"/>
      <c r="SM471" s="17"/>
      <c r="SN471" s="18"/>
      <c r="SW471" s="16"/>
      <c r="SX471" s="17"/>
      <c r="SY471" s="18"/>
      <c r="TH471" s="16"/>
      <c r="TI471" s="17"/>
      <c r="TJ471" s="18"/>
      <c r="TS471" s="16"/>
      <c r="TT471" s="17"/>
      <c r="TU471" s="18"/>
      <c r="UD471" s="16"/>
      <c r="UE471" s="17"/>
      <c r="UF471" s="18"/>
      <c r="UO471" s="16"/>
      <c r="UP471" s="17"/>
      <c r="UQ471" s="18"/>
      <c r="UZ471" s="16"/>
      <c r="VA471" s="17"/>
      <c r="VB471" s="18"/>
      <c r="VK471" s="16"/>
      <c r="VL471" s="17"/>
      <c r="VM471" s="18"/>
      <c r="VV471" s="16"/>
      <c r="VW471" s="17"/>
      <c r="VX471" s="18"/>
      <c r="WG471" s="16"/>
      <c r="WH471" s="17"/>
      <c r="WI471" s="18"/>
      <c r="WR471" s="16"/>
      <c r="WS471" s="17"/>
      <c r="WT471" s="18"/>
      <c r="XC471" s="16"/>
      <c r="XD471" s="17"/>
      <c r="XE471" s="18"/>
      <c r="XN471" s="16"/>
      <c r="XO471" s="17"/>
      <c r="XP471" s="18"/>
      <c r="XY471" s="16"/>
      <c r="XZ471" s="17"/>
      <c r="YA471" s="18"/>
      <c r="YJ471" s="16"/>
      <c r="YK471" s="17"/>
      <c r="YL471" s="18"/>
      <c r="YU471" s="16"/>
      <c r="YV471" s="17"/>
      <c r="YW471" s="18"/>
      <c r="ZF471" s="16"/>
      <c r="ZG471" s="17"/>
      <c r="ZH471" s="18"/>
      <c r="ZQ471" s="16"/>
      <c r="ZR471" s="17"/>
      <c r="ZS471" s="18"/>
      <c r="AAB471" s="16"/>
      <c r="AAC471" s="17"/>
      <c r="AAD471" s="18"/>
      <c r="AAM471" s="16"/>
      <c r="AAN471" s="17"/>
      <c r="AAO471" s="18"/>
      <c r="AAX471" s="16"/>
      <c r="AAY471" s="17"/>
      <c r="AAZ471" s="18"/>
      <c r="ABI471" s="16"/>
      <c r="ABJ471" s="17"/>
      <c r="ABK471" s="18"/>
      <c r="ABT471" s="16"/>
      <c r="ABU471" s="17"/>
      <c r="ABV471" s="18"/>
      <c r="ACE471" s="16"/>
      <c r="ACF471" s="17"/>
      <c r="ACG471" s="18"/>
      <c r="ACP471" s="16"/>
      <c r="ACQ471" s="17"/>
      <c r="ACR471" s="18"/>
      <c r="ADA471" s="16"/>
      <c r="ADB471" s="17"/>
      <c r="ADC471" s="18"/>
      <c r="ADL471" s="16"/>
      <c r="ADM471" s="17"/>
      <c r="ADN471" s="18"/>
      <c r="ADW471" s="16"/>
      <c r="ADX471" s="17"/>
      <c r="ADY471" s="18"/>
      <c r="AEH471" s="16"/>
      <c r="AEI471" s="17"/>
      <c r="AEJ471" s="18"/>
      <c r="AES471" s="16"/>
      <c r="AET471" s="17"/>
      <c r="AEU471" s="18"/>
      <c r="AFD471" s="16"/>
      <c r="AFE471" s="17"/>
      <c r="AFF471" s="18"/>
      <c r="AFO471" s="16"/>
      <c r="AFP471" s="17"/>
      <c r="AFQ471" s="18"/>
      <c r="AFZ471" s="16"/>
      <c r="AGA471" s="17"/>
      <c r="AGB471" s="18"/>
      <c r="AGK471" s="16"/>
      <c r="AGL471" s="17"/>
      <c r="AGM471" s="18"/>
      <c r="AGV471" s="16"/>
      <c r="AGW471" s="17"/>
      <c r="AGX471" s="18"/>
      <c r="AHG471" s="16"/>
      <c r="AHH471" s="17"/>
      <c r="AHI471" s="18"/>
      <c r="AHR471" s="16"/>
      <c r="AHS471" s="17"/>
      <c r="AHT471" s="18"/>
      <c r="AIC471" s="16"/>
      <c r="AID471" s="17"/>
      <c r="AIE471" s="18"/>
      <c r="AIN471" s="16"/>
      <c r="AIO471" s="17"/>
      <c r="AIP471" s="18"/>
      <c r="AIY471" s="16"/>
      <c r="AIZ471" s="17"/>
      <c r="AJA471" s="18"/>
      <c r="AJJ471" s="16"/>
      <c r="AJK471" s="17"/>
      <c r="AJL471" s="18"/>
      <c r="AJU471" s="16"/>
      <c r="AJV471" s="17"/>
      <c r="AJW471" s="18"/>
      <c r="AKF471" s="16"/>
      <c r="AKG471" s="17"/>
      <c r="AKH471" s="18"/>
      <c r="AKQ471" s="16"/>
      <c r="AKR471" s="17"/>
      <c r="AKS471" s="18"/>
      <c r="ALB471" s="16"/>
      <c r="ALC471" s="17"/>
      <c r="ALD471" s="18"/>
      <c r="ALM471" s="16"/>
      <c r="ALN471" s="17"/>
      <c r="ALO471" s="18"/>
      <c r="ALX471" s="16"/>
      <c r="ALY471" s="17"/>
      <c r="ALZ471" s="18"/>
      <c r="AMI471" s="16"/>
      <c r="AMJ471" s="17"/>
      <c r="AMK471" s="18"/>
      <c r="AMT471" s="16"/>
      <c r="AMU471" s="17"/>
      <c r="AMV471" s="18"/>
      <c r="ANE471" s="16"/>
      <c r="ANF471" s="17"/>
      <c r="ANG471" s="18"/>
      <c r="ANP471" s="16"/>
      <c r="ANQ471" s="17"/>
      <c r="ANR471" s="18"/>
      <c r="AOA471" s="16"/>
      <c r="AOB471" s="17"/>
      <c r="AOC471" s="18"/>
      <c r="AOL471" s="16"/>
      <c r="AOM471" s="17"/>
      <c r="AON471" s="18"/>
      <c r="AOW471" s="16"/>
      <c r="AOX471" s="17"/>
      <c r="AOY471" s="18"/>
      <c r="APH471" s="16"/>
      <c r="API471" s="17"/>
      <c r="APJ471" s="18"/>
      <c r="APS471" s="16"/>
      <c r="APT471" s="17"/>
      <c r="APU471" s="18"/>
      <c r="AQD471" s="16"/>
      <c r="AQE471" s="17"/>
      <c r="AQF471" s="18"/>
      <c r="AQO471" s="16"/>
      <c r="AQP471" s="17"/>
      <c r="AQQ471" s="18"/>
      <c r="AQZ471" s="16"/>
      <c r="ARA471" s="17"/>
      <c r="ARB471" s="18"/>
      <c r="ARK471" s="16"/>
      <c r="ARL471" s="17"/>
      <c r="ARM471" s="18"/>
      <c r="ARV471" s="16"/>
      <c r="ARW471" s="17"/>
      <c r="ARX471" s="18"/>
      <c r="ASG471" s="16"/>
      <c r="ASH471" s="17"/>
      <c r="ASI471" s="18"/>
      <c r="ASR471" s="16"/>
      <c r="ASS471" s="17"/>
      <c r="AST471" s="18"/>
      <c r="ATC471" s="16"/>
      <c r="ATD471" s="17"/>
      <c r="ATE471" s="18"/>
      <c r="ATN471" s="16"/>
      <c r="ATO471" s="17"/>
      <c r="ATP471" s="18"/>
      <c r="ATY471" s="16"/>
      <c r="ATZ471" s="17"/>
      <c r="AUA471" s="18"/>
      <c r="AUJ471" s="16"/>
      <c r="AUK471" s="17"/>
      <c r="AUL471" s="18"/>
      <c r="AUU471" s="16"/>
      <c r="AUV471" s="17"/>
      <c r="AUW471" s="18"/>
      <c r="AVF471" s="16"/>
      <c r="AVG471" s="17"/>
      <c r="AVH471" s="18"/>
      <c r="AVQ471" s="16"/>
      <c r="AVR471" s="17"/>
      <c r="AVS471" s="18"/>
      <c r="AWB471" s="16"/>
      <c r="AWC471" s="17"/>
      <c r="AWD471" s="18"/>
      <c r="AWM471" s="16"/>
      <c r="AWN471" s="17"/>
      <c r="AWO471" s="18"/>
      <c r="AWX471" s="16"/>
      <c r="AWY471" s="17"/>
      <c r="AWZ471" s="18"/>
      <c r="AXI471" s="16"/>
      <c r="AXJ471" s="17"/>
      <c r="AXK471" s="18"/>
      <c r="AXT471" s="16"/>
      <c r="AXU471" s="17"/>
      <c r="AXV471" s="18"/>
      <c r="AYE471" s="16"/>
      <c r="AYF471" s="17"/>
      <c r="AYG471" s="18"/>
      <c r="AYP471" s="16"/>
      <c r="AYQ471" s="17"/>
      <c r="AYR471" s="18"/>
      <c r="AZA471" s="16"/>
      <c r="AZB471" s="17"/>
      <c r="AZC471" s="18"/>
      <c r="AZL471" s="16"/>
      <c r="AZM471" s="17"/>
      <c r="AZN471" s="18"/>
      <c r="AZW471" s="16"/>
      <c r="AZX471" s="17"/>
      <c r="AZY471" s="18"/>
      <c r="BAH471" s="16"/>
      <c r="BAI471" s="17"/>
      <c r="BAJ471" s="18"/>
      <c r="BAS471" s="16"/>
      <c r="BAT471" s="17"/>
      <c r="BAU471" s="18"/>
      <c r="BBD471" s="16"/>
      <c r="BBE471" s="17"/>
      <c r="BBF471" s="18"/>
      <c r="BBO471" s="16"/>
      <c r="BBP471" s="17"/>
      <c r="BBQ471" s="18"/>
      <c r="BBZ471" s="16"/>
      <c r="BCA471" s="17"/>
      <c r="BCB471" s="18"/>
      <c r="BCK471" s="16"/>
      <c r="BCL471" s="17"/>
      <c r="BCM471" s="18"/>
      <c r="BCV471" s="16"/>
      <c r="BCW471" s="17"/>
      <c r="BCX471" s="18"/>
      <c r="BDG471" s="16"/>
      <c r="BDH471" s="17"/>
      <c r="BDI471" s="18"/>
      <c r="BDR471" s="16"/>
      <c r="BDS471" s="17"/>
      <c r="BDT471" s="18"/>
      <c r="BEC471" s="16"/>
      <c r="BED471" s="17"/>
      <c r="BEE471" s="18"/>
      <c r="BEN471" s="16"/>
      <c r="BEO471" s="17"/>
      <c r="BEP471" s="18"/>
      <c r="BEY471" s="16"/>
      <c r="BEZ471" s="17"/>
      <c r="BFA471" s="18"/>
      <c r="BFJ471" s="16"/>
      <c r="BFK471" s="17"/>
      <c r="BFL471" s="18"/>
      <c r="BFU471" s="16"/>
      <c r="BFV471" s="17"/>
      <c r="BFW471" s="18"/>
      <c r="BGF471" s="16"/>
      <c r="BGG471" s="17"/>
      <c r="BGH471" s="18"/>
      <c r="BGQ471" s="16"/>
      <c r="BGR471" s="17"/>
      <c r="BGS471" s="18"/>
      <c r="BHB471" s="16"/>
      <c r="BHC471" s="17"/>
      <c r="BHD471" s="18"/>
      <c r="BHM471" s="16"/>
      <c r="BHN471" s="17"/>
      <c r="BHO471" s="18"/>
      <c r="BHX471" s="16"/>
      <c r="BHY471" s="17"/>
      <c r="BHZ471" s="18"/>
      <c r="BII471" s="16"/>
      <c r="BIJ471" s="17"/>
      <c r="BIK471" s="18"/>
      <c r="BIT471" s="16"/>
      <c r="BIU471" s="17"/>
      <c r="BIV471" s="18"/>
      <c r="BJE471" s="16"/>
      <c r="BJF471" s="17"/>
      <c r="BJG471" s="18"/>
      <c r="BJP471" s="16"/>
      <c r="BJQ471" s="17"/>
      <c r="BJR471" s="18"/>
      <c r="BKA471" s="16"/>
      <c r="BKB471" s="17"/>
      <c r="BKC471" s="18"/>
      <c r="BKL471" s="16"/>
      <c r="BKM471" s="17"/>
      <c r="BKN471" s="18"/>
      <c r="BKW471" s="16"/>
      <c r="BKX471" s="17"/>
      <c r="BKY471" s="18"/>
      <c r="BLH471" s="16"/>
      <c r="BLI471" s="17"/>
      <c r="BLJ471" s="18"/>
      <c r="BLS471" s="16"/>
      <c r="BLT471" s="17"/>
      <c r="BLU471" s="18"/>
      <c r="BMD471" s="16"/>
      <c r="BME471" s="17"/>
      <c r="BMF471" s="18"/>
      <c r="BMO471" s="16"/>
      <c r="BMP471" s="17"/>
      <c r="BMQ471" s="18"/>
      <c r="BMZ471" s="16"/>
      <c r="BNA471" s="17"/>
      <c r="BNB471" s="18"/>
      <c r="BNK471" s="16"/>
      <c r="BNL471" s="17"/>
      <c r="BNM471" s="18"/>
      <c r="BNV471" s="16"/>
      <c r="BNW471" s="17"/>
      <c r="BNX471" s="18"/>
      <c r="BOG471" s="16"/>
      <c r="BOH471" s="17"/>
      <c r="BOI471" s="18"/>
      <c r="BOR471" s="16"/>
      <c r="BOS471" s="17"/>
      <c r="BOT471" s="18"/>
      <c r="BPC471" s="16"/>
      <c r="BPD471" s="17"/>
      <c r="BPE471" s="18"/>
      <c r="BPN471" s="16"/>
      <c r="BPO471" s="17"/>
      <c r="BPP471" s="18"/>
      <c r="BPY471" s="16"/>
      <c r="BPZ471" s="17"/>
      <c r="BQA471" s="18"/>
      <c r="BQJ471" s="16"/>
      <c r="BQK471" s="17"/>
      <c r="BQL471" s="18"/>
      <c r="BQU471" s="16"/>
      <c r="BQV471" s="17"/>
      <c r="BQW471" s="18"/>
      <c r="BRF471" s="16"/>
      <c r="BRG471" s="17"/>
      <c r="BRH471" s="18"/>
      <c r="BRQ471" s="16"/>
      <c r="BRR471" s="17"/>
      <c r="BRS471" s="18"/>
      <c r="BSB471" s="16"/>
      <c r="BSC471" s="17"/>
      <c r="BSD471" s="18"/>
      <c r="BSM471" s="16"/>
      <c r="BSN471" s="17"/>
      <c r="BSO471" s="18"/>
      <c r="BSX471" s="16"/>
      <c r="BSY471" s="17"/>
      <c r="BSZ471" s="18"/>
      <c r="BTI471" s="16"/>
      <c r="BTJ471" s="17"/>
      <c r="BTK471" s="18"/>
      <c r="BTT471" s="16"/>
      <c r="BTU471" s="17"/>
      <c r="BTV471" s="18"/>
      <c r="BUE471" s="16"/>
      <c r="BUF471" s="17"/>
      <c r="BUG471" s="18"/>
      <c r="BUP471" s="16"/>
      <c r="BUQ471" s="17"/>
      <c r="BUR471" s="18"/>
      <c r="BVA471" s="16"/>
      <c r="BVB471" s="17"/>
      <c r="BVC471" s="18"/>
      <c r="BVL471" s="16"/>
      <c r="BVM471" s="17"/>
      <c r="BVN471" s="18"/>
      <c r="BVW471" s="16"/>
      <c r="BVX471" s="17"/>
      <c r="BVY471" s="18"/>
      <c r="BWH471" s="16"/>
      <c r="BWI471" s="17"/>
      <c r="BWJ471" s="18"/>
      <c r="BWS471" s="16"/>
      <c r="BWT471" s="17"/>
      <c r="BWU471" s="18"/>
      <c r="BXD471" s="16"/>
      <c r="BXE471" s="17"/>
      <c r="BXF471" s="18"/>
      <c r="BXO471" s="16"/>
      <c r="BXP471" s="17"/>
      <c r="BXQ471" s="18"/>
      <c r="BXZ471" s="16"/>
      <c r="BYA471" s="17"/>
      <c r="BYB471" s="18"/>
      <c r="BYK471" s="16"/>
      <c r="BYL471" s="17"/>
      <c r="BYM471" s="18"/>
      <c r="BYV471" s="16"/>
      <c r="BYW471" s="17"/>
      <c r="BYX471" s="18"/>
      <c r="BZG471" s="16"/>
      <c r="BZH471" s="17"/>
      <c r="BZI471" s="18"/>
      <c r="BZR471" s="16"/>
      <c r="BZS471" s="17"/>
      <c r="BZT471" s="18"/>
      <c r="CAC471" s="16"/>
      <c r="CAD471" s="17"/>
      <c r="CAE471" s="18"/>
      <c r="CAN471" s="16"/>
      <c r="CAO471" s="17"/>
      <c r="CAP471" s="18"/>
      <c r="CAY471" s="16"/>
      <c r="CAZ471" s="17"/>
      <c r="CBA471" s="18"/>
      <c r="CBJ471" s="16"/>
      <c r="CBK471" s="17"/>
      <c r="CBL471" s="18"/>
      <c r="CBU471" s="16"/>
      <c r="CBV471" s="17"/>
      <c r="CBW471" s="18"/>
      <c r="CCF471" s="16"/>
      <c r="CCG471" s="17"/>
      <c r="CCH471" s="18"/>
      <c r="CCQ471" s="16"/>
      <c r="CCR471" s="17"/>
      <c r="CCS471" s="18"/>
      <c r="CDB471" s="16"/>
      <c r="CDC471" s="17"/>
      <c r="CDD471" s="18"/>
      <c r="CDM471" s="16"/>
      <c r="CDN471" s="17"/>
      <c r="CDO471" s="18"/>
      <c r="CDX471" s="16"/>
      <c r="CDY471" s="17"/>
      <c r="CDZ471" s="18"/>
      <c r="CEI471" s="16"/>
      <c r="CEJ471" s="17"/>
      <c r="CEK471" s="18"/>
      <c r="CET471" s="16"/>
      <c r="CEU471" s="17"/>
      <c r="CEV471" s="18"/>
      <c r="CFE471" s="16"/>
      <c r="CFF471" s="17"/>
      <c r="CFG471" s="18"/>
      <c r="CFP471" s="16"/>
      <c r="CFQ471" s="17"/>
      <c r="CFR471" s="18"/>
      <c r="CGA471" s="16"/>
      <c r="CGB471" s="17"/>
      <c r="CGC471" s="18"/>
      <c r="CGL471" s="16"/>
      <c r="CGM471" s="17"/>
      <c r="CGN471" s="18"/>
      <c r="CGW471" s="16"/>
      <c r="CGX471" s="17"/>
      <c r="CGY471" s="18"/>
      <c r="CHH471" s="16"/>
      <c r="CHI471" s="17"/>
      <c r="CHJ471" s="18"/>
      <c r="CHS471" s="16"/>
      <c r="CHT471" s="17"/>
      <c r="CHU471" s="18"/>
      <c r="CID471" s="16"/>
      <c r="CIE471" s="17"/>
      <c r="CIF471" s="18"/>
      <c r="CIO471" s="16"/>
      <c r="CIP471" s="17"/>
      <c r="CIQ471" s="18"/>
      <c r="CIZ471" s="16"/>
      <c r="CJA471" s="17"/>
      <c r="CJB471" s="18"/>
      <c r="CJK471" s="16"/>
      <c r="CJL471" s="17"/>
      <c r="CJM471" s="18"/>
      <c r="CJV471" s="16"/>
      <c r="CJW471" s="17"/>
      <c r="CJX471" s="18"/>
      <c r="CKG471" s="16"/>
      <c r="CKH471" s="17"/>
      <c r="CKI471" s="18"/>
      <c r="CKR471" s="16"/>
      <c r="CKS471" s="17"/>
      <c r="CKT471" s="18"/>
      <c r="CLC471" s="16"/>
      <c r="CLD471" s="17"/>
      <c r="CLE471" s="18"/>
      <c r="CLN471" s="16"/>
      <c r="CLO471" s="17"/>
      <c r="CLP471" s="18"/>
      <c r="CLY471" s="16"/>
      <c r="CLZ471" s="17"/>
      <c r="CMA471" s="18"/>
      <c r="CMJ471" s="16"/>
      <c r="CMK471" s="17"/>
      <c r="CML471" s="18"/>
      <c r="CMU471" s="16"/>
      <c r="CMV471" s="17"/>
      <c r="CMW471" s="18"/>
      <c r="CNF471" s="16"/>
      <c r="CNG471" s="17"/>
      <c r="CNH471" s="18"/>
      <c r="CNQ471" s="16"/>
      <c r="CNR471" s="17"/>
      <c r="CNS471" s="18"/>
      <c r="COB471" s="16"/>
      <c r="COC471" s="17"/>
      <c r="COD471" s="18"/>
      <c r="COM471" s="16"/>
      <c r="CON471" s="17"/>
      <c r="COO471" s="18"/>
      <c r="COX471" s="16"/>
      <c r="COY471" s="17"/>
      <c r="COZ471" s="18"/>
      <c r="CPI471" s="16"/>
      <c r="CPJ471" s="17"/>
      <c r="CPK471" s="18"/>
      <c r="CPT471" s="16"/>
      <c r="CPU471" s="17"/>
      <c r="CPV471" s="18"/>
      <c r="CQE471" s="16"/>
      <c r="CQF471" s="17"/>
      <c r="CQG471" s="18"/>
      <c r="CQP471" s="16"/>
      <c r="CQQ471" s="17"/>
      <c r="CQR471" s="18"/>
      <c r="CRA471" s="16"/>
      <c r="CRB471" s="17"/>
      <c r="CRC471" s="18"/>
      <c r="CRL471" s="16"/>
      <c r="CRM471" s="17"/>
      <c r="CRN471" s="18"/>
      <c r="CRW471" s="16"/>
      <c r="CRX471" s="17"/>
      <c r="CRY471" s="18"/>
      <c r="CSH471" s="16"/>
      <c r="CSI471" s="17"/>
      <c r="CSJ471" s="18"/>
      <c r="CSS471" s="16"/>
      <c r="CST471" s="17"/>
      <c r="CSU471" s="18"/>
      <c r="CTD471" s="16"/>
      <c r="CTE471" s="17"/>
      <c r="CTF471" s="18"/>
      <c r="CTO471" s="16"/>
      <c r="CTP471" s="17"/>
      <c r="CTQ471" s="18"/>
      <c r="CTZ471" s="16"/>
      <c r="CUA471" s="17"/>
      <c r="CUB471" s="18"/>
      <c r="CUK471" s="16"/>
      <c r="CUL471" s="17"/>
      <c r="CUM471" s="18"/>
      <c r="CUV471" s="16"/>
      <c r="CUW471" s="17"/>
      <c r="CUX471" s="18"/>
      <c r="CVG471" s="16"/>
      <c r="CVH471" s="17"/>
      <c r="CVI471" s="18"/>
      <c r="CVR471" s="16"/>
      <c r="CVS471" s="17"/>
      <c r="CVT471" s="18"/>
      <c r="CWC471" s="16"/>
      <c r="CWD471" s="17"/>
      <c r="CWE471" s="18"/>
      <c r="CWN471" s="16"/>
      <c r="CWO471" s="17"/>
      <c r="CWP471" s="18"/>
      <c r="CWY471" s="16"/>
      <c r="CWZ471" s="17"/>
      <c r="CXA471" s="18"/>
      <c r="CXJ471" s="16"/>
      <c r="CXK471" s="17"/>
      <c r="CXL471" s="18"/>
      <c r="CXU471" s="16"/>
      <c r="CXV471" s="17"/>
      <c r="CXW471" s="18"/>
      <c r="CYF471" s="16"/>
      <c r="CYG471" s="17"/>
      <c r="CYH471" s="18"/>
      <c r="CYQ471" s="16"/>
      <c r="CYR471" s="17"/>
      <c r="CYS471" s="18"/>
      <c r="CZB471" s="16"/>
      <c r="CZC471" s="17"/>
      <c r="CZD471" s="18"/>
      <c r="CZM471" s="16"/>
      <c r="CZN471" s="17"/>
      <c r="CZO471" s="18"/>
      <c r="CZX471" s="16"/>
      <c r="CZY471" s="17"/>
      <c r="CZZ471" s="18"/>
      <c r="DAI471" s="16"/>
      <c r="DAJ471" s="17"/>
      <c r="DAK471" s="18"/>
      <c r="DAT471" s="16"/>
      <c r="DAU471" s="17"/>
      <c r="DAV471" s="18"/>
      <c r="DBE471" s="16"/>
      <c r="DBF471" s="17"/>
      <c r="DBG471" s="18"/>
      <c r="DBP471" s="16"/>
      <c r="DBQ471" s="17"/>
      <c r="DBR471" s="18"/>
      <c r="DCA471" s="16"/>
      <c r="DCB471" s="17"/>
      <c r="DCC471" s="18"/>
      <c r="DCL471" s="16"/>
      <c r="DCM471" s="17"/>
      <c r="DCN471" s="18"/>
      <c r="DCW471" s="16"/>
      <c r="DCX471" s="17"/>
      <c r="DCY471" s="18"/>
      <c r="DDH471" s="16"/>
      <c r="DDI471" s="17"/>
      <c r="DDJ471" s="18"/>
      <c r="DDS471" s="16"/>
      <c r="DDT471" s="17"/>
      <c r="DDU471" s="18"/>
      <c r="DED471" s="16"/>
      <c r="DEE471" s="17"/>
      <c r="DEF471" s="18"/>
      <c r="DEO471" s="16"/>
      <c r="DEP471" s="17"/>
      <c r="DEQ471" s="18"/>
      <c r="DEZ471" s="16"/>
      <c r="DFA471" s="17"/>
      <c r="DFB471" s="18"/>
      <c r="DFK471" s="16"/>
      <c r="DFL471" s="17"/>
      <c r="DFM471" s="18"/>
      <c r="DFV471" s="16"/>
      <c r="DFW471" s="17"/>
      <c r="DFX471" s="18"/>
      <c r="DGG471" s="16"/>
      <c r="DGH471" s="17"/>
      <c r="DGI471" s="18"/>
      <c r="DGR471" s="16"/>
      <c r="DGS471" s="17"/>
      <c r="DGT471" s="18"/>
      <c r="DHC471" s="16"/>
      <c r="DHD471" s="17"/>
      <c r="DHE471" s="18"/>
      <c r="DHN471" s="16"/>
      <c r="DHO471" s="17"/>
      <c r="DHP471" s="18"/>
      <c r="DHY471" s="16"/>
      <c r="DHZ471" s="17"/>
      <c r="DIA471" s="18"/>
      <c r="DIJ471" s="16"/>
      <c r="DIK471" s="17"/>
      <c r="DIL471" s="18"/>
      <c r="DIU471" s="16"/>
      <c r="DIV471" s="17"/>
      <c r="DIW471" s="18"/>
      <c r="DJF471" s="16"/>
      <c r="DJG471" s="17"/>
      <c r="DJH471" s="18"/>
      <c r="DJQ471" s="16"/>
      <c r="DJR471" s="17"/>
      <c r="DJS471" s="18"/>
      <c r="DKB471" s="16"/>
      <c r="DKC471" s="17"/>
      <c r="DKD471" s="18"/>
      <c r="DKM471" s="16"/>
      <c r="DKN471" s="17"/>
      <c r="DKO471" s="18"/>
      <c r="DKX471" s="16"/>
      <c r="DKY471" s="17"/>
      <c r="DKZ471" s="18"/>
      <c r="DLI471" s="16"/>
      <c r="DLJ471" s="17"/>
      <c r="DLK471" s="18"/>
      <c r="DLT471" s="16"/>
      <c r="DLU471" s="17"/>
      <c r="DLV471" s="18"/>
      <c r="DME471" s="16"/>
      <c r="DMF471" s="17"/>
      <c r="DMG471" s="18"/>
      <c r="DMP471" s="16"/>
      <c r="DMQ471" s="17"/>
      <c r="DMR471" s="18"/>
      <c r="DNA471" s="16"/>
      <c r="DNB471" s="17"/>
      <c r="DNC471" s="18"/>
      <c r="DNL471" s="16"/>
      <c r="DNM471" s="17"/>
      <c r="DNN471" s="18"/>
      <c r="DNW471" s="16"/>
      <c r="DNX471" s="17"/>
      <c r="DNY471" s="18"/>
      <c r="DOH471" s="16"/>
      <c r="DOI471" s="17"/>
      <c r="DOJ471" s="18"/>
      <c r="DOS471" s="16"/>
      <c r="DOT471" s="17"/>
      <c r="DOU471" s="18"/>
      <c r="DPD471" s="16"/>
      <c r="DPE471" s="17"/>
      <c r="DPF471" s="18"/>
      <c r="DPO471" s="16"/>
      <c r="DPP471" s="17"/>
      <c r="DPQ471" s="18"/>
      <c r="DPZ471" s="16"/>
      <c r="DQA471" s="17"/>
      <c r="DQB471" s="18"/>
      <c r="DQK471" s="16"/>
      <c r="DQL471" s="17"/>
      <c r="DQM471" s="18"/>
      <c r="DQV471" s="16"/>
      <c r="DQW471" s="17"/>
      <c r="DQX471" s="18"/>
      <c r="DRG471" s="16"/>
      <c r="DRH471" s="17"/>
      <c r="DRI471" s="18"/>
      <c r="DRR471" s="16"/>
      <c r="DRS471" s="17"/>
      <c r="DRT471" s="18"/>
      <c r="DSC471" s="16"/>
      <c r="DSD471" s="17"/>
      <c r="DSE471" s="18"/>
      <c r="DSN471" s="16"/>
      <c r="DSO471" s="17"/>
      <c r="DSP471" s="18"/>
      <c r="DSY471" s="16"/>
      <c r="DSZ471" s="17"/>
      <c r="DTA471" s="18"/>
      <c r="DTJ471" s="16"/>
      <c r="DTK471" s="17"/>
      <c r="DTL471" s="18"/>
      <c r="DTU471" s="16"/>
      <c r="DTV471" s="17"/>
      <c r="DTW471" s="18"/>
      <c r="DUF471" s="16"/>
      <c r="DUG471" s="17"/>
      <c r="DUH471" s="18"/>
      <c r="DUQ471" s="16"/>
      <c r="DUR471" s="17"/>
      <c r="DUS471" s="18"/>
      <c r="DVB471" s="16"/>
      <c r="DVC471" s="17"/>
      <c r="DVD471" s="18"/>
      <c r="DVM471" s="16"/>
      <c r="DVN471" s="17"/>
      <c r="DVO471" s="18"/>
      <c r="DVX471" s="16"/>
      <c r="DVY471" s="17"/>
      <c r="DVZ471" s="18"/>
      <c r="DWI471" s="16"/>
      <c r="DWJ471" s="17"/>
      <c r="DWK471" s="18"/>
      <c r="DWT471" s="16"/>
      <c r="DWU471" s="17"/>
      <c r="DWV471" s="18"/>
      <c r="DXE471" s="16"/>
      <c r="DXF471" s="17"/>
      <c r="DXG471" s="18"/>
      <c r="DXP471" s="16"/>
      <c r="DXQ471" s="17"/>
      <c r="DXR471" s="18"/>
      <c r="DYA471" s="16"/>
      <c r="DYB471" s="17"/>
      <c r="DYC471" s="18"/>
      <c r="DYL471" s="16"/>
      <c r="DYM471" s="17"/>
      <c r="DYN471" s="18"/>
      <c r="DYW471" s="16"/>
      <c r="DYX471" s="17"/>
      <c r="DYY471" s="18"/>
      <c r="DZH471" s="16"/>
      <c r="DZI471" s="17"/>
      <c r="DZJ471" s="18"/>
      <c r="DZS471" s="16"/>
      <c r="DZT471" s="17"/>
      <c r="DZU471" s="18"/>
      <c r="EAD471" s="16"/>
      <c r="EAE471" s="17"/>
      <c r="EAF471" s="18"/>
      <c r="EAO471" s="16"/>
      <c r="EAP471" s="17"/>
      <c r="EAQ471" s="18"/>
      <c r="EAZ471" s="16"/>
      <c r="EBA471" s="17"/>
      <c r="EBB471" s="18"/>
      <c r="EBK471" s="16"/>
      <c r="EBL471" s="17"/>
      <c r="EBM471" s="18"/>
      <c r="EBV471" s="16"/>
      <c r="EBW471" s="17"/>
      <c r="EBX471" s="18"/>
      <c r="ECG471" s="16"/>
      <c r="ECH471" s="17"/>
      <c r="ECI471" s="18"/>
      <c r="ECR471" s="16"/>
      <c r="ECS471" s="17"/>
      <c r="ECT471" s="18"/>
      <c r="EDC471" s="16"/>
      <c r="EDD471" s="17"/>
      <c r="EDE471" s="18"/>
      <c r="EDN471" s="16"/>
      <c r="EDO471" s="17"/>
      <c r="EDP471" s="18"/>
      <c r="EDY471" s="16"/>
      <c r="EDZ471" s="17"/>
      <c r="EEA471" s="18"/>
      <c r="EEJ471" s="16"/>
      <c r="EEK471" s="17"/>
      <c r="EEL471" s="18"/>
      <c r="EEU471" s="16"/>
      <c r="EEV471" s="17"/>
      <c r="EEW471" s="18"/>
      <c r="EFF471" s="16"/>
      <c r="EFG471" s="17"/>
      <c r="EFH471" s="18"/>
      <c r="EFQ471" s="16"/>
      <c r="EFR471" s="17"/>
      <c r="EFS471" s="18"/>
      <c r="EGB471" s="16"/>
      <c r="EGC471" s="17"/>
      <c r="EGD471" s="18"/>
      <c r="EGM471" s="16"/>
      <c r="EGN471" s="17"/>
      <c r="EGO471" s="18"/>
      <c r="EGX471" s="16"/>
      <c r="EGY471" s="17"/>
      <c r="EGZ471" s="18"/>
      <c r="EHI471" s="16"/>
      <c r="EHJ471" s="17"/>
      <c r="EHK471" s="18"/>
      <c r="EHT471" s="16"/>
      <c r="EHU471" s="17"/>
      <c r="EHV471" s="18"/>
      <c r="EIE471" s="16"/>
      <c r="EIF471" s="17"/>
      <c r="EIG471" s="18"/>
      <c r="EIP471" s="16"/>
      <c r="EIQ471" s="17"/>
      <c r="EIR471" s="18"/>
      <c r="EJA471" s="16"/>
      <c r="EJB471" s="17"/>
      <c r="EJC471" s="18"/>
      <c r="EJL471" s="16"/>
      <c r="EJM471" s="17"/>
      <c r="EJN471" s="18"/>
      <c r="EJW471" s="16"/>
      <c r="EJX471" s="17"/>
      <c r="EJY471" s="18"/>
      <c r="EKH471" s="16"/>
      <c r="EKI471" s="17"/>
      <c r="EKJ471" s="18"/>
      <c r="EKS471" s="16"/>
      <c r="EKT471" s="17"/>
      <c r="EKU471" s="18"/>
      <c r="ELD471" s="16"/>
      <c r="ELE471" s="17"/>
      <c r="ELF471" s="18"/>
      <c r="ELO471" s="16"/>
      <c r="ELP471" s="17"/>
      <c r="ELQ471" s="18"/>
      <c r="ELZ471" s="16"/>
      <c r="EMA471" s="17"/>
      <c r="EMB471" s="18"/>
      <c r="EMK471" s="16"/>
      <c r="EML471" s="17"/>
      <c r="EMM471" s="18"/>
      <c r="EMV471" s="16"/>
      <c r="EMW471" s="17"/>
      <c r="EMX471" s="18"/>
      <c r="ENG471" s="16"/>
      <c r="ENH471" s="17"/>
      <c r="ENI471" s="18"/>
      <c r="ENR471" s="16"/>
      <c r="ENS471" s="17"/>
      <c r="ENT471" s="18"/>
      <c r="EOC471" s="16"/>
      <c r="EOD471" s="17"/>
      <c r="EOE471" s="18"/>
      <c r="EON471" s="16"/>
      <c r="EOO471" s="17"/>
      <c r="EOP471" s="18"/>
      <c r="EOY471" s="16"/>
      <c r="EOZ471" s="17"/>
      <c r="EPA471" s="18"/>
      <c r="EPJ471" s="16"/>
      <c r="EPK471" s="17"/>
      <c r="EPL471" s="18"/>
      <c r="EPU471" s="16"/>
      <c r="EPV471" s="17"/>
      <c r="EPW471" s="18"/>
      <c r="EQF471" s="16"/>
      <c r="EQG471" s="17"/>
      <c r="EQH471" s="18"/>
      <c r="EQQ471" s="16"/>
      <c r="EQR471" s="17"/>
      <c r="EQS471" s="18"/>
      <c r="ERB471" s="16"/>
      <c r="ERC471" s="17"/>
      <c r="ERD471" s="18"/>
      <c r="ERM471" s="16"/>
      <c r="ERN471" s="17"/>
      <c r="ERO471" s="18"/>
      <c r="ERX471" s="16"/>
      <c r="ERY471" s="17"/>
      <c r="ERZ471" s="18"/>
      <c r="ESI471" s="16"/>
      <c r="ESJ471" s="17"/>
      <c r="ESK471" s="18"/>
      <c r="EST471" s="16"/>
      <c r="ESU471" s="17"/>
      <c r="ESV471" s="18"/>
      <c r="ETE471" s="16"/>
      <c r="ETF471" s="17"/>
      <c r="ETG471" s="18"/>
      <c r="ETP471" s="16"/>
      <c r="ETQ471" s="17"/>
      <c r="ETR471" s="18"/>
      <c r="EUA471" s="16"/>
      <c r="EUB471" s="17"/>
      <c r="EUC471" s="18"/>
      <c r="EUL471" s="16"/>
      <c r="EUM471" s="17"/>
      <c r="EUN471" s="18"/>
      <c r="EUW471" s="16"/>
      <c r="EUX471" s="17"/>
      <c r="EUY471" s="18"/>
      <c r="EVH471" s="16"/>
      <c r="EVI471" s="17"/>
      <c r="EVJ471" s="18"/>
      <c r="EVS471" s="16"/>
      <c r="EVT471" s="17"/>
      <c r="EVU471" s="18"/>
      <c r="EWD471" s="16"/>
      <c r="EWE471" s="17"/>
      <c r="EWF471" s="18"/>
      <c r="EWO471" s="16"/>
      <c r="EWP471" s="17"/>
      <c r="EWQ471" s="18"/>
      <c r="EWZ471" s="16"/>
      <c r="EXA471" s="17"/>
      <c r="EXB471" s="18"/>
      <c r="EXK471" s="16"/>
      <c r="EXL471" s="17"/>
      <c r="EXM471" s="18"/>
      <c r="EXV471" s="16"/>
      <c r="EXW471" s="17"/>
      <c r="EXX471" s="18"/>
      <c r="EYG471" s="16"/>
      <c r="EYH471" s="17"/>
      <c r="EYI471" s="18"/>
      <c r="EYR471" s="16"/>
      <c r="EYS471" s="17"/>
      <c r="EYT471" s="18"/>
      <c r="EZC471" s="16"/>
      <c r="EZD471" s="17"/>
      <c r="EZE471" s="18"/>
      <c r="EZN471" s="16"/>
      <c r="EZO471" s="17"/>
      <c r="EZP471" s="18"/>
      <c r="EZY471" s="16"/>
      <c r="EZZ471" s="17"/>
      <c r="FAA471" s="18"/>
      <c r="FAJ471" s="16"/>
      <c r="FAK471" s="17"/>
      <c r="FAL471" s="18"/>
      <c r="FAU471" s="16"/>
      <c r="FAV471" s="17"/>
      <c r="FAW471" s="18"/>
      <c r="FBF471" s="16"/>
      <c r="FBG471" s="17"/>
      <c r="FBH471" s="18"/>
      <c r="FBQ471" s="16"/>
      <c r="FBR471" s="17"/>
      <c r="FBS471" s="18"/>
      <c r="FCB471" s="16"/>
      <c r="FCC471" s="17"/>
      <c r="FCD471" s="18"/>
      <c r="FCM471" s="16"/>
      <c r="FCN471" s="17"/>
      <c r="FCO471" s="18"/>
      <c r="FCX471" s="16"/>
      <c r="FCY471" s="17"/>
      <c r="FCZ471" s="18"/>
      <c r="FDI471" s="16"/>
      <c r="FDJ471" s="17"/>
      <c r="FDK471" s="18"/>
      <c r="FDT471" s="16"/>
      <c r="FDU471" s="17"/>
      <c r="FDV471" s="18"/>
      <c r="FEE471" s="16"/>
      <c r="FEF471" s="17"/>
      <c r="FEG471" s="18"/>
      <c r="FEP471" s="16"/>
      <c r="FEQ471" s="17"/>
      <c r="FER471" s="18"/>
      <c r="FFA471" s="16"/>
      <c r="FFB471" s="17"/>
      <c r="FFC471" s="18"/>
      <c r="FFL471" s="16"/>
      <c r="FFM471" s="17"/>
      <c r="FFN471" s="18"/>
      <c r="FFW471" s="16"/>
      <c r="FFX471" s="17"/>
      <c r="FFY471" s="18"/>
      <c r="FGH471" s="16"/>
      <c r="FGI471" s="17"/>
      <c r="FGJ471" s="18"/>
      <c r="FGS471" s="16"/>
      <c r="FGT471" s="17"/>
      <c r="FGU471" s="18"/>
      <c r="FHD471" s="16"/>
      <c r="FHE471" s="17"/>
      <c r="FHF471" s="18"/>
      <c r="FHO471" s="16"/>
      <c r="FHP471" s="17"/>
      <c r="FHQ471" s="18"/>
      <c r="FHZ471" s="16"/>
      <c r="FIA471" s="17"/>
      <c r="FIB471" s="18"/>
      <c r="FIK471" s="16"/>
      <c r="FIL471" s="17"/>
      <c r="FIM471" s="18"/>
      <c r="FIV471" s="16"/>
      <c r="FIW471" s="17"/>
      <c r="FIX471" s="18"/>
      <c r="FJG471" s="16"/>
      <c r="FJH471" s="17"/>
      <c r="FJI471" s="18"/>
      <c r="FJR471" s="16"/>
      <c r="FJS471" s="17"/>
      <c r="FJT471" s="18"/>
      <c r="FKC471" s="16"/>
      <c r="FKD471" s="17"/>
      <c r="FKE471" s="18"/>
      <c r="FKN471" s="16"/>
      <c r="FKO471" s="17"/>
      <c r="FKP471" s="18"/>
      <c r="FKY471" s="16"/>
      <c r="FKZ471" s="17"/>
      <c r="FLA471" s="18"/>
      <c r="FLJ471" s="16"/>
      <c r="FLK471" s="17"/>
      <c r="FLL471" s="18"/>
      <c r="FLU471" s="16"/>
      <c r="FLV471" s="17"/>
      <c r="FLW471" s="18"/>
      <c r="FMF471" s="16"/>
      <c r="FMG471" s="17"/>
      <c r="FMH471" s="18"/>
      <c r="FMQ471" s="16"/>
      <c r="FMR471" s="17"/>
      <c r="FMS471" s="18"/>
      <c r="FNB471" s="16"/>
      <c r="FNC471" s="17"/>
      <c r="FND471" s="18"/>
      <c r="FNM471" s="16"/>
      <c r="FNN471" s="17"/>
      <c r="FNO471" s="18"/>
      <c r="FNX471" s="16"/>
      <c r="FNY471" s="17"/>
      <c r="FNZ471" s="18"/>
      <c r="FOI471" s="16"/>
      <c r="FOJ471" s="17"/>
      <c r="FOK471" s="18"/>
      <c r="FOT471" s="16"/>
      <c r="FOU471" s="17"/>
      <c r="FOV471" s="18"/>
      <c r="FPE471" s="16"/>
      <c r="FPF471" s="17"/>
      <c r="FPG471" s="18"/>
      <c r="FPP471" s="16"/>
      <c r="FPQ471" s="17"/>
      <c r="FPR471" s="18"/>
      <c r="FQA471" s="16"/>
      <c r="FQB471" s="17"/>
      <c r="FQC471" s="18"/>
      <c r="FQL471" s="16"/>
      <c r="FQM471" s="17"/>
      <c r="FQN471" s="18"/>
      <c r="FQW471" s="16"/>
      <c r="FQX471" s="17"/>
      <c r="FQY471" s="18"/>
      <c r="FRH471" s="16"/>
      <c r="FRI471" s="17"/>
      <c r="FRJ471" s="18"/>
      <c r="FRS471" s="16"/>
      <c r="FRT471" s="17"/>
      <c r="FRU471" s="18"/>
      <c r="FSD471" s="16"/>
      <c r="FSE471" s="17"/>
      <c r="FSF471" s="18"/>
      <c r="FSO471" s="16"/>
      <c r="FSP471" s="17"/>
      <c r="FSQ471" s="18"/>
      <c r="FSZ471" s="16"/>
      <c r="FTA471" s="17"/>
      <c r="FTB471" s="18"/>
      <c r="FTK471" s="16"/>
      <c r="FTL471" s="17"/>
      <c r="FTM471" s="18"/>
      <c r="FTV471" s="16"/>
      <c r="FTW471" s="17"/>
      <c r="FTX471" s="18"/>
      <c r="FUG471" s="16"/>
      <c r="FUH471" s="17"/>
      <c r="FUI471" s="18"/>
      <c r="FUR471" s="16"/>
      <c r="FUS471" s="17"/>
      <c r="FUT471" s="18"/>
      <c r="FVC471" s="16"/>
      <c r="FVD471" s="17"/>
      <c r="FVE471" s="18"/>
      <c r="FVN471" s="16"/>
      <c r="FVO471" s="17"/>
      <c r="FVP471" s="18"/>
      <c r="FVY471" s="16"/>
      <c r="FVZ471" s="17"/>
      <c r="FWA471" s="18"/>
      <c r="FWJ471" s="16"/>
      <c r="FWK471" s="17"/>
      <c r="FWL471" s="18"/>
      <c r="FWU471" s="16"/>
      <c r="FWV471" s="17"/>
      <c r="FWW471" s="18"/>
      <c r="FXF471" s="16"/>
      <c r="FXG471" s="17"/>
      <c r="FXH471" s="18"/>
      <c r="FXQ471" s="16"/>
      <c r="FXR471" s="17"/>
      <c r="FXS471" s="18"/>
      <c r="FYB471" s="16"/>
      <c r="FYC471" s="17"/>
      <c r="FYD471" s="18"/>
      <c r="FYM471" s="16"/>
      <c r="FYN471" s="17"/>
      <c r="FYO471" s="18"/>
      <c r="FYX471" s="16"/>
      <c r="FYY471" s="17"/>
      <c r="FYZ471" s="18"/>
      <c r="FZI471" s="16"/>
      <c r="FZJ471" s="17"/>
      <c r="FZK471" s="18"/>
      <c r="FZT471" s="16"/>
      <c r="FZU471" s="17"/>
      <c r="FZV471" s="18"/>
      <c r="GAE471" s="16"/>
      <c r="GAF471" s="17"/>
      <c r="GAG471" s="18"/>
      <c r="GAP471" s="16"/>
      <c r="GAQ471" s="17"/>
      <c r="GAR471" s="18"/>
      <c r="GBA471" s="16"/>
      <c r="GBB471" s="17"/>
      <c r="GBC471" s="18"/>
      <c r="GBL471" s="16"/>
      <c r="GBM471" s="17"/>
      <c r="GBN471" s="18"/>
      <c r="GBW471" s="16"/>
      <c r="GBX471" s="17"/>
      <c r="GBY471" s="18"/>
      <c r="GCH471" s="16"/>
      <c r="GCI471" s="17"/>
      <c r="GCJ471" s="18"/>
      <c r="GCS471" s="16"/>
      <c r="GCT471" s="17"/>
      <c r="GCU471" s="18"/>
      <c r="GDD471" s="16"/>
      <c r="GDE471" s="17"/>
      <c r="GDF471" s="18"/>
      <c r="GDO471" s="16"/>
      <c r="GDP471" s="17"/>
      <c r="GDQ471" s="18"/>
      <c r="GDZ471" s="16"/>
      <c r="GEA471" s="17"/>
      <c r="GEB471" s="18"/>
      <c r="GEK471" s="16"/>
      <c r="GEL471" s="17"/>
      <c r="GEM471" s="18"/>
      <c r="GEV471" s="16"/>
      <c r="GEW471" s="17"/>
      <c r="GEX471" s="18"/>
      <c r="GFG471" s="16"/>
      <c r="GFH471" s="17"/>
      <c r="GFI471" s="18"/>
      <c r="GFR471" s="16"/>
      <c r="GFS471" s="17"/>
      <c r="GFT471" s="18"/>
      <c r="GGC471" s="16"/>
      <c r="GGD471" s="17"/>
      <c r="GGE471" s="18"/>
      <c r="GGN471" s="16"/>
      <c r="GGO471" s="17"/>
      <c r="GGP471" s="18"/>
      <c r="GGY471" s="16"/>
      <c r="GGZ471" s="17"/>
      <c r="GHA471" s="18"/>
      <c r="GHJ471" s="16"/>
      <c r="GHK471" s="17"/>
      <c r="GHL471" s="18"/>
      <c r="GHU471" s="16"/>
      <c r="GHV471" s="17"/>
      <c r="GHW471" s="18"/>
      <c r="GIF471" s="16"/>
      <c r="GIG471" s="17"/>
      <c r="GIH471" s="18"/>
      <c r="GIQ471" s="16"/>
      <c r="GIR471" s="17"/>
      <c r="GIS471" s="18"/>
      <c r="GJB471" s="16"/>
      <c r="GJC471" s="17"/>
      <c r="GJD471" s="18"/>
      <c r="GJM471" s="16"/>
      <c r="GJN471" s="17"/>
      <c r="GJO471" s="18"/>
      <c r="GJX471" s="16"/>
      <c r="GJY471" s="17"/>
      <c r="GJZ471" s="18"/>
      <c r="GKI471" s="16"/>
      <c r="GKJ471" s="17"/>
      <c r="GKK471" s="18"/>
      <c r="GKT471" s="16"/>
      <c r="GKU471" s="17"/>
      <c r="GKV471" s="18"/>
      <c r="GLE471" s="16"/>
      <c r="GLF471" s="17"/>
      <c r="GLG471" s="18"/>
      <c r="GLP471" s="16"/>
      <c r="GLQ471" s="17"/>
      <c r="GLR471" s="18"/>
      <c r="GMA471" s="16"/>
      <c r="GMB471" s="17"/>
      <c r="GMC471" s="18"/>
      <c r="GML471" s="16"/>
      <c r="GMM471" s="17"/>
      <c r="GMN471" s="18"/>
      <c r="GMW471" s="16"/>
      <c r="GMX471" s="17"/>
      <c r="GMY471" s="18"/>
      <c r="GNH471" s="16"/>
      <c r="GNI471" s="17"/>
      <c r="GNJ471" s="18"/>
      <c r="GNS471" s="16"/>
      <c r="GNT471" s="17"/>
      <c r="GNU471" s="18"/>
      <c r="GOD471" s="16"/>
      <c r="GOE471" s="17"/>
      <c r="GOF471" s="18"/>
      <c r="GOO471" s="16"/>
      <c r="GOP471" s="17"/>
      <c r="GOQ471" s="18"/>
      <c r="GOZ471" s="16"/>
      <c r="GPA471" s="17"/>
      <c r="GPB471" s="18"/>
      <c r="GPK471" s="16"/>
      <c r="GPL471" s="17"/>
      <c r="GPM471" s="18"/>
      <c r="GPV471" s="16"/>
      <c r="GPW471" s="17"/>
      <c r="GPX471" s="18"/>
      <c r="GQG471" s="16"/>
      <c r="GQH471" s="17"/>
      <c r="GQI471" s="18"/>
      <c r="GQR471" s="16"/>
      <c r="GQS471" s="17"/>
      <c r="GQT471" s="18"/>
      <c r="GRC471" s="16"/>
      <c r="GRD471" s="17"/>
      <c r="GRE471" s="18"/>
      <c r="GRN471" s="16"/>
      <c r="GRO471" s="17"/>
      <c r="GRP471" s="18"/>
      <c r="GRY471" s="16"/>
      <c r="GRZ471" s="17"/>
      <c r="GSA471" s="18"/>
      <c r="GSJ471" s="16"/>
      <c r="GSK471" s="17"/>
      <c r="GSL471" s="18"/>
      <c r="GSU471" s="16"/>
      <c r="GSV471" s="17"/>
      <c r="GSW471" s="18"/>
      <c r="GTF471" s="16"/>
      <c r="GTG471" s="17"/>
      <c r="GTH471" s="18"/>
      <c r="GTQ471" s="16"/>
      <c r="GTR471" s="17"/>
      <c r="GTS471" s="18"/>
      <c r="GUB471" s="16"/>
      <c r="GUC471" s="17"/>
      <c r="GUD471" s="18"/>
      <c r="GUM471" s="16"/>
      <c r="GUN471" s="17"/>
      <c r="GUO471" s="18"/>
      <c r="GUX471" s="16"/>
      <c r="GUY471" s="17"/>
      <c r="GUZ471" s="18"/>
      <c r="GVI471" s="16"/>
      <c r="GVJ471" s="17"/>
      <c r="GVK471" s="18"/>
      <c r="GVT471" s="16"/>
      <c r="GVU471" s="17"/>
      <c r="GVV471" s="18"/>
      <c r="GWE471" s="16"/>
      <c r="GWF471" s="17"/>
      <c r="GWG471" s="18"/>
      <c r="GWP471" s="16"/>
      <c r="GWQ471" s="17"/>
      <c r="GWR471" s="18"/>
      <c r="GXA471" s="16"/>
      <c r="GXB471" s="17"/>
      <c r="GXC471" s="18"/>
      <c r="GXL471" s="16"/>
      <c r="GXM471" s="17"/>
      <c r="GXN471" s="18"/>
      <c r="GXW471" s="16"/>
      <c r="GXX471" s="17"/>
      <c r="GXY471" s="18"/>
      <c r="GYH471" s="16"/>
      <c r="GYI471" s="17"/>
      <c r="GYJ471" s="18"/>
      <c r="GYS471" s="16"/>
      <c r="GYT471" s="17"/>
      <c r="GYU471" s="18"/>
      <c r="GZD471" s="16"/>
      <c r="GZE471" s="17"/>
      <c r="GZF471" s="18"/>
      <c r="GZO471" s="16"/>
      <c r="GZP471" s="17"/>
      <c r="GZQ471" s="18"/>
      <c r="GZZ471" s="16"/>
      <c r="HAA471" s="17"/>
      <c r="HAB471" s="18"/>
      <c r="HAK471" s="16"/>
      <c r="HAL471" s="17"/>
      <c r="HAM471" s="18"/>
      <c r="HAV471" s="16"/>
      <c r="HAW471" s="17"/>
      <c r="HAX471" s="18"/>
      <c r="HBG471" s="16"/>
      <c r="HBH471" s="17"/>
      <c r="HBI471" s="18"/>
      <c r="HBR471" s="16"/>
      <c r="HBS471" s="17"/>
      <c r="HBT471" s="18"/>
      <c r="HCC471" s="16"/>
      <c r="HCD471" s="17"/>
      <c r="HCE471" s="18"/>
      <c r="HCN471" s="16"/>
      <c r="HCO471" s="17"/>
      <c r="HCP471" s="18"/>
      <c r="HCY471" s="16"/>
      <c r="HCZ471" s="17"/>
      <c r="HDA471" s="18"/>
      <c r="HDJ471" s="16"/>
      <c r="HDK471" s="17"/>
      <c r="HDL471" s="18"/>
      <c r="HDU471" s="16"/>
      <c r="HDV471" s="17"/>
      <c r="HDW471" s="18"/>
      <c r="HEF471" s="16"/>
      <c r="HEG471" s="17"/>
      <c r="HEH471" s="18"/>
      <c r="HEQ471" s="16"/>
      <c r="HER471" s="17"/>
      <c r="HES471" s="18"/>
      <c r="HFB471" s="16"/>
      <c r="HFC471" s="17"/>
      <c r="HFD471" s="18"/>
      <c r="HFM471" s="16"/>
      <c r="HFN471" s="17"/>
      <c r="HFO471" s="18"/>
      <c r="HFX471" s="16"/>
      <c r="HFY471" s="17"/>
      <c r="HFZ471" s="18"/>
      <c r="HGI471" s="16"/>
      <c r="HGJ471" s="17"/>
      <c r="HGK471" s="18"/>
      <c r="HGT471" s="16"/>
      <c r="HGU471" s="17"/>
      <c r="HGV471" s="18"/>
      <c r="HHE471" s="16"/>
      <c r="HHF471" s="17"/>
      <c r="HHG471" s="18"/>
      <c r="HHP471" s="16"/>
      <c r="HHQ471" s="17"/>
      <c r="HHR471" s="18"/>
      <c r="HIA471" s="16"/>
      <c r="HIB471" s="17"/>
      <c r="HIC471" s="18"/>
      <c r="HIL471" s="16"/>
      <c r="HIM471" s="17"/>
      <c r="HIN471" s="18"/>
      <c r="HIW471" s="16"/>
      <c r="HIX471" s="17"/>
      <c r="HIY471" s="18"/>
      <c r="HJH471" s="16"/>
      <c r="HJI471" s="17"/>
      <c r="HJJ471" s="18"/>
      <c r="HJS471" s="16"/>
      <c r="HJT471" s="17"/>
      <c r="HJU471" s="18"/>
      <c r="HKD471" s="16"/>
      <c r="HKE471" s="17"/>
      <c r="HKF471" s="18"/>
      <c r="HKO471" s="16"/>
      <c r="HKP471" s="17"/>
      <c r="HKQ471" s="18"/>
      <c r="HKZ471" s="16"/>
      <c r="HLA471" s="17"/>
      <c r="HLB471" s="18"/>
      <c r="HLK471" s="16"/>
      <c r="HLL471" s="17"/>
      <c r="HLM471" s="18"/>
      <c r="HLV471" s="16"/>
      <c r="HLW471" s="17"/>
      <c r="HLX471" s="18"/>
      <c r="HMG471" s="16"/>
      <c r="HMH471" s="17"/>
      <c r="HMI471" s="18"/>
      <c r="HMR471" s="16"/>
      <c r="HMS471" s="17"/>
      <c r="HMT471" s="18"/>
      <c r="HNC471" s="16"/>
      <c r="HND471" s="17"/>
      <c r="HNE471" s="18"/>
      <c r="HNN471" s="16"/>
      <c r="HNO471" s="17"/>
      <c r="HNP471" s="18"/>
      <c r="HNY471" s="16"/>
      <c r="HNZ471" s="17"/>
      <c r="HOA471" s="18"/>
      <c r="HOJ471" s="16"/>
      <c r="HOK471" s="17"/>
      <c r="HOL471" s="18"/>
      <c r="HOU471" s="16"/>
      <c r="HOV471" s="17"/>
      <c r="HOW471" s="18"/>
      <c r="HPF471" s="16"/>
      <c r="HPG471" s="17"/>
      <c r="HPH471" s="18"/>
      <c r="HPQ471" s="16"/>
      <c r="HPR471" s="17"/>
      <c r="HPS471" s="18"/>
      <c r="HQB471" s="16"/>
      <c r="HQC471" s="17"/>
      <c r="HQD471" s="18"/>
      <c r="HQM471" s="16"/>
      <c r="HQN471" s="17"/>
      <c r="HQO471" s="18"/>
      <c r="HQX471" s="16"/>
      <c r="HQY471" s="17"/>
      <c r="HQZ471" s="18"/>
      <c r="HRI471" s="16"/>
      <c r="HRJ471" s="17"/>
      <c r="HRK471" s="18"/>
      <c r="HRT471" s="16"/>
      <c r="HRU471" s="17"/>
      <c r="HRV471" s="18"/>
      <c r="HSE471" s="16"/>
      <c r="HSF471" s="17"/>
      <c r="HSG471" s="18"/>
      <c r="HSP471" s="16"/>
      <c r="HSQ471" s="17"/>
      <c r="HSR471" s="18"/>
      <c r="HTA471" s="16"/>
      <c r="HTB471" s="17"/>
      <c r="HTC471" s="18"/>
      <c r="HTL471" s="16"/>
      <c r="HTM471" s="17"/>
      <c r="HTN471" s="18"/>
      <c r="HTW471" s="16"/>
      <c r="HTX471" s="17"/>
      <c r="HTY471" s="18"/>
      <c r="HUH471" s="16"/>
      <c r="HUI471" s="17"/>
      <c r="HUJ471" s="18"/>
      <c r="HUS471" s="16"/>
      <c r="HUT471" s="17"/>
      <c r="HUU471" s="18"/>
      <c r="HVD471" s="16"/>
      <c r="HVE471" s="17"/>
      <c r="HVF471" s="18"/>
      <c r="HVO471" s="16"/>
      <c r="HVP471" s="17"/>
      <c r="HVQ471" s="18"/>
      <c r="HVZ471" s="16"/>
      <c r="HWA471" s="17"/>
      <c r="HWB471" s="18"/>
      <c r="HWK471" s="16"/>
      <c r="HWL471" s="17"/>
      <c r="HWM471" s="18"/>
      <c r="HWV471" s="16"/>
      <c r="HWW471" s="17"/>
      <c r="HWX471" s="18"/>
      <c r="HXG471" s="16"/>
      <c r="HXH471" s="17"/>
      <c r="HXI471" s="18"/>
      <c r="HXR471" s="16"/>
      <c r="HXS471" s="17"/>
      <c r="HXT471" s="18"/>
      <c r="HYC471" s="16"/>
      <c r="HYD471" s="17"/>
      <c r="HYE471" s="18"/>
      <c r="HYN471" s="16"/>
      <c r="HYO471" s="17"/>
      <c r="HYP471" s="18"/>
      <c r="HYY471" s="16"/>
      <c r="HYZ471" s="17"/>
      <c r="HZA471" s="18"/>
      <c r="HZJ471" s="16"/>
      <c r="HZK471" s="17"/>
      <c r="HZL471" s="18"/>
      <c r="HZU471" s="16"/>
      <c r="HZV471" s="17"/>
      <c r="HZW471" s="18"/>
      <c r="IAF471" s="16"/>
      <c r="IAG471" s="17"/>
      <c r="IAH471" s="18"/>
      <c r="IAQ471" s="16"/>
      <c r="IAR471" s="17"/>
      <c r="IAS471" s="18"/>
      <c r="IBB471" s="16"/>
      <c r="IBC471" s="17"/>
      <c r="IBD471" s="18"/>
      <c r="IBM471" s="16"/>
      <c r="IBN471" s="17"/>
      <c r="IBO471" s="18"/>
      <c r="IBX471" s="16"/>
      <c r="IBY471" s="17"/>
      <c r="IBZ471" s="18"/>
      <c r="ICI471" s="16"/>
      <c r="ICJ471" s="17"/>
      <c r="ICK471" s="18"/>
      <c r="ICT471" s="16"/>
      <c r="ICU471" s="17"/>
      <c r="ICV471" s="18"/>
      <c r="IDE471" s="16"/>
      <c r="IDF471" s="17"/>
      <c r="IDG471" s="18"/>
      <c r="IDP471" s="16"/>
      <c r="IDQ471" s="17"/>
      <c r="IDR471" s="18"/>
      <c r="IEA471" s="16"/>
      <c r="IEB471" s="17"/>
      <c r="IEC471" s="18"/>
      <c r="IEL471" s="16"/>
      <c r="IEM471" s="17"/>
      <c r="IEN471" s="18"/>
      <c r="IEW471" s="16"/>
      <c r="IEX471" s="17"/>
      <c r="IEY471" s="18"/>
      <c r="IFH471" s="16"/>
      <c r="IFI471" s="17"/>
      <c r="IFJ471" s="18"/>
      <c r="IFS471" s="16"/>
      <c r="IFT471" s="17"/>
      <c r="IFU471" s="18"/>
      <c r="IGD471" s="16"/>
      <c r="IGE471" s="17"/>
      <c r="IGF471" s="18"/>
      <c r="IGO471" s="16"/>
      <c r="IGP471" s="17"/>
      <c r="IGQ471" s="18"/>
      <c r="IGZ471" s="16"/>
      <c r="IHA471" s="17"/>
      <c r="IHB471" s="18"/>
      <c r="IHK471" s="16"/>
      <c r="IHL471" s="17"/>
      <c r="IHM471" s="18"/>
      <c r="IHV471" s="16"/>
      <c r="IHW471" s="17"/>
      <c r="IHX471" s="18"/>
      <c r="IIG471" s="16"/>
      <c r="IIH471" s="17"/>
      <c r="III471" s="18"/>
      <c r="IIR471" s="16"/>
      <c r="IIS471" s="17"/>
      <c r="IIT471" s="18"/>
      <c r="IJC471" s="16"/>
      <c r="IJD471" s="17"/>
      <c r="IJE471" s="18"/>
      <c r="IJN471" s="16"/>
      <c r="IJO471" s="17"/>
      <c r="IJP471" s="18"/>
      <c r="IJY471" s="16"/>
      <c r="IJZ471" s="17"/>
      <c r="IKA471" s="18"/>
      <c r="IKJ471" s="16"/>
      <c r="IKK471" s="17"/>
      <c r="IKL471" s="18"/>
      <c r="IKU471" s="16"/>
      <c r="IKV471" s="17"/>
      <c r="IKW471" s="18"/>
      <c r="ILF471" s="16"/>
      <c r="ILG471" s="17"/>
      <c r="ILH471" s="18"/>
      <c r="ILQ471" s="16"/>
      <c r="ILR471" s="17"/>
      <c r="ILS471" s="18"/>
      <c r="IMB471" s="16"/>
      <c r="IMC471" s="17"/>
      <c r="IMD471" s="18"/>
      <c r="IMM471" s="16"/>
      <c r="IMN471" s="17"/>
      <c r="IMO471" s="18"/>
      <c r="IMX471" s="16"/>
      <c r="IMY471" s="17"/>
      <c r="IMZ471" s="18"/>
      <c r="INI471" s="16"/>
      <c r="INJ471" s="17"/>
      <c r="INK471" s="18"/>
      <c r="INT471" s="16"/>
      <c r="INU471" s="17"/>
      <c r="INV471" s="18"/>
      <c r="IOE471" s="16"/>
      <c r="IOF471" s="17"/>
      <c r="IOG471" s="18"/>
      <c r="IOP471" s="16"/>
      <c r="IOQ471" s="17"/>
      <c r="IOR471" s="18"/>
      <c r="IPA471" s="16"/>
      <c r="IPB471" s="17"/>
      <c r="IPC471" s="18"/>
      <c r="IPL471" s="16"/>
      <c r="IPM471" s="17"/>
      <c r="IPN471" s="18"/>
      <c r="IPW471" s="16"/>
      <c r="IPX471" s="17"/>
      <c r="IPY471" s="18"/>
      <c r="IQH471" s="16"/>
      <c r="IQI471" s="17"/>
      <c r="IQJ471" s="18"/>
      <c r="IQS471" s="16"/>
      <c r="IQT471" s="17"/>
      <c r="IQU471" s="18"/>
      <c r="IRD471" s="16"/>
      <c r="IRE471" s="17"/>
      <c r="IRF471" s="18"/>
      <c r="IRO471" s="16"/>
      <c r="IRP471" s="17"/>
      <c r="IRQ471" s="18"/>
      <c r="IRZ471" s="16"/>
      <c r="ISA471" s="17"/>
      <c r="ISB471" s="18"/>
      <c r="ISK471" s="16"/>
      <c r="ISL471" s="17"/>
      <c r="ISM471" s="18"/>
      <c r="ISV471" s="16"/>
      <c r="ISW471" s="17"/>
      <c r="ISX471" s="18"/>
      <c r="ITG471" s="16"/>
      <c r="ITH471" s="17"/>
      <c r="ITI471" s="18"/>
      <c r="ITR471" s="16"/>
      <c r="ITS471" s="17"/>
      <c r="ITT471" s="18"/>
      <c r="IUC471" s="16"/>
      <c r="IUD471" s="17"/>
      <c r="IUE471" s="18"/>
      <c r="IUN471" s="16"/>
      <c r="IUO471" s="17"/>
      <c r="IUP471" s="18"/>
      <c r="IUY471" s="16"/>
      <c r="IUZ471" s="17"/>
      <c r="IVA471" s="18"/>
      <c r="IVJ471" s="16"/>
      <c r="IVK471" s="17"/>
      <c r="IVL471" s="18"/>
      <c r="IVU471" s="16"/>
      <c r="IVV471" s="17"/>
      <c r="IVW471" s="18"/>
      <c r="IWF471" s="16"/>
      <c r="IWG471" s="17"/>
      <c r="IWH471" s="18"/>
      <c r="IWQ471" s="16"/>
      <c r="IWR471" s="17"/>
      <c r="IWS471" s="18"/>
      <c r="IXB471" s="16"/>
      <c r="IXC471" s="17"/>
      <c r="IXD471" s="18"/>
      <c r="IXM471" s="16"/>
      <c r="IXN471" s="17"/>
      <c r="IXO471" s="18"/>
      <c r="IXX471" s="16"/>
      <c r="IXY471" s="17"/>
      <c r="IXZ471" s="18"/>
      <c r="IYI471" s="16"/>
      <c r="IYJ471" s="17"/>
      <c r="IYK471" s="18"/>
      <c r="IYT471" s="16"/>
      <c r="IYU471" s="17"/>
      <c r="IYV471" s="18"/>
      <c r="IZE471" s="16"/>
      <c r="IZF471" s="17"/>
      <c r="IZG471" s="18"/>
      <c r="IZP471" s="16"/>
      <c r="IZQ471" s="17"/>
      <c r="IZR471" s="18"/>
      <c r="JAA471" s="16"/>
      <c r="JAB471" s="17"/>
      <c r="JAC471" s="18"/>
      <c r="JAL471" s="16"/>
      <c r="JAM471" s="17"/>
      <c r="JAN471" s="18"/>
      <c r="JAW471" s="16"/>
      <c r="JAX471" s="17"/>
      <c r="JAY471" s="18"/>
      <c r="JBH471" s="16"/>
      <c r="JBI471" s="17"/>
      <c r="JBJ471" s="18"/>
      <c r="JBS471" s="16"/>
      <c r="JBT471" s="17"/>
      <c r="JBU471" s="18"/>
      <c r="JCD471" s="16"/>
      <c r="JCE471" s="17"/>
      <c r="JCF471" s="18"/>
      <c r="JCO471" s="16"/>
      <c r="JCP471" s="17"/>
      <c r="JCQ471" s="18"/>
      <c r="JCZ471" s="16"/>
      <c r="JDA471" s="17"/>
      <c r="JDB471" s="18"/>
      <c r="JDK471" s="16"/>
      <c r="JDL471" s="17"/>
      <c r="JDM471" s="18"/>
      <c r="JDV471" s="16"/>
      <c r="JDW471" s="17"/>
      <c r="JDX471" s="18"/>
      <c r="JEG471" s="16"/>
      <c r="JEH471" s="17"/>
      <c r="JEI471" s="18"/>
      <c r="JER471" s="16"/>
      <c r="JES471" s="17"/>
      <c r="JET471" s="18"/>
      <c r="JFC471" s="16"/>
      <c r="JFD471" s="17"/>
      <c r="JFE471" s="18"/>
      <c r="JFN471" s="16"/>
      <c r="JFO471" s="17"/>
      <c r="JFP471" s="18"/>
      <c r="JFY471" s="16"/>
      <c r="JFZ471" s="17"/>
      <c r="JGA471" s="18"/>
      <c r="JGJ471" s="16"/>
      <c r="JGK471" s="17"/>
      <c r="JGL471" s="18"/>
      <c r="JGU471" s="16"/>
      <c r="JGV471" s="17"/>
      <c r="JGW471" s="18"/>
      <c r="JHF471" s="16"/>
      <c r="JHG471" s="17"/>
      <c r="JHH471" s="18"/>
      <c r="JHQ471" s="16"/>
      <c r="JHR471" s="17"/>
      <c r="JHS471" s="18"/>
      <c r="JIB471" s="16"/>
      <c r="JIC471" s="17"/>
      <c r="JID471" s="18"/>
      <c r="JIM471" s="16"/>
      <c r="JIN471" s="17"/>
      <c r="JIO471" s="18"/>
      <c r="JIX471" s="16"/>
      <c r="JIY471" s="17"/>
      <c r="JIZ471" s="18"/>
      <c r="JJI471" s="16"/>
      <c r="JJJ471" s="17"/>
      <c r="JJK471" s="18"/>
      <c r="JJT471" s="16"/>
      <c r="JJU471" s="17"/>
      <c r="JJV471" s="18"/>
      <c r="JKE471" s="16"/>
      <c r="JKF471" s="17"/>
      <c r="JKG471" s="18"/>
      <c r="JKP471" s="16"/>
      <c r="JKQ471" s="17"/>
      <c r="JKR471" s="18"/>
      <c r="JLA471" s="16"/>
      <c r="JLB471" s="17"/>
      <c r="JLC471" s="18"/>
      <c r="JLL471" s="16"/>
      <c r="JLM471" s="17"/>
      <c r="JLN471" s="18"/>
      <c r="JLW471" s="16"/>
      <c r="JLX471" s="17"/>
      <c r="JLY471" s="18"/>
      <c r="JMH471" s="16"/>
      <c r="JMI471" s="17"/>
      <c r="JMJ471" s="18"/>
      <c r="JMS471" s="16"/>
      <c r="JMT471" s="17"/>
      <c r="JMU471" s="18"/>
      <c r="JND471" s="16"/>
      <c r="JNE471" s="17"/>
      <c r="JNF471" s="18"/>
      <c r="JNO471" s="16"/>
      <c r="JNP471" s="17"/>
      <c r="JNQ471" s="18"/>
      <c r="JNZ471" s="16"/>
      <c r="JOA471" s="17"/>
      <c r="JOB471" s="18"/>
      <c r="JOK471" s="16"/>
      <c r="JOL471" s="17"/>
      <c r="JOM471" s="18"/>
      <c r="JOV471" s="16"/>
      <c r="JOW471" s="17"/>
      <c r="JOX471" s="18"/>
      <c r="JPG471" s="16"/>
      <c r="JPH471" s="17"/>
      <c r="JPI471" s="18"/>
      <c r="JPR471" s="16"/>
      <c r="JPS471" s="17"/>
      <c r="JPT471" s="18"/>
      <c r="JQC471" s="16"/>
      <c r="JQD471" s="17"/>
      <c r="JQE471" s="18"/>
      <c r="JQN471" s="16"/>
      <c r="JQO471" s="17"/>
      <c r="JQP471" s="18"/>
      <c r="JQY471" s="16"/>
      <c r="JQZ471" s="17"/>
      <c r="JRA471" s="18"/>
      <c r="JRJ471" s="16"/>
      <c r="JRK471" s="17"/>
      <c r="JRL471" s="18"/>
      <c r="JRU471" s="16"/>
      <c r="JRV471" s="17"/>
      <c r="JRW471" s="18"/>
      <c r="JSF471" s="16"/>
      <c r="JSG471" s="17"/>
      <c r="JSH471" s="18"/>
      <c r="JSQ471" s="16"/>
      <c r="JSR471" s="17"/>
      <c r="JSS471" s="18"/>
      <c r="JTB471" s="16"/>
      <c r="JTC471" s="17"/>
      <c r="JTD471" s="18"/>
      <c r="JTM471" s="16"/>
      <c r="JTN471" s="17"/>
      <c r="JTO471" s="18"/>
      <c r="JTX471" s="16"/>
      <c r="JTY471" s="17"/>
      <c r="JTZ471" s="18"/>
      <c r="JUI471" s="16"/>
      <c r="JUJ471" s="17"/>
      <c r="JUK471" s="18"/>
      <c r="JUT471" s="16"/>
      <c r="JUU471" s="17"/>
      <c r="JUV471" s="18"/>
      <c r="JVE471" s="16"/>
      <c r="JVF471" s="17"/>
      <c r="JVG471" s="18"/>
      <c r="JVP471" s="16"/>
      <c r="JVQ471" s="17"/>
      <c r="JVR471" s="18"/>
      <c r="JWA471" s="16"/>
      <c r="JWB471" s="17"/>
      <c r="JWC471" s="18"/>
      <c r="JWL471" s="16"/>
      <c r="JWM471" s="17"/>
      <c r="JWN471" s="18"/>
      <c r="JWW471" s="16"/>
      <c r="JWX471" s="17"/>
      <c r="JWY471" s="18"/>
      <c r="JXH471" s="16"/>
      <c r="JXI471" s="17"/>
      <c r="JXJ471" s="18"/>
      <c r="JXS471" s="16"/>
      <c r="JXT471" s="17"/>
      <c r="JXU471" s="18"/>
      <c r="JYD471" s="16"/>
      <c r="JYE471" s="17"/>
      <c r="JYF471" s="18"/>
      <c r="JYO471" s="16"/>
      <c r="JYP471" s="17"/>
      <c r="JYQ471" s="18"/>
      <c r="JYZ471" s="16"/>
      <c r="JZA471" s="17"/>
      <c r="JZB471" s="18"/>
      <c r="JZK471" s="16"/>
      <c r="JZL471" s="17"/>
      <c r="JZM471" s="18"/>
      <c r="JZV471" s="16"/>
      <c r="JZW471" s="17"/>
      <c r="JZX471" s="18"/>
      <c r="KAG471" s="16"/>
      <c r="KAH471" s="17"/>
      <c r="KAI471" s="18"/>
      <c r="KAR471" s="16"/>
      <c r="KAS471" s="17"/>
      <c r="KAT471" s="18"/>
      <c r="KBC471" s="16"/>
      <c r="KBD471" s="17"/>
      <c r="KBE471" s="18"/>
      <c r="KBN471" s="16"/>
      <c r="KBO471" s="17"/>
      <c r="KBP471" s="18"/>
      <c r="KBY471" s="16"/>
      <c r="KBZ471" s="17"/>
      <c r="KCA471" s="18"/>
      <c r="KCJ471" s="16"/>
      <c r="KCK471" s="17"/>
      <c r="KCL471" s="18"/>
      <c r="KCU471" s="16"/>
      <c r="KCV471" s="17"/>
      <c r="KCW471" s="18"/>
      <c r="KDF471" s="16"/>
      <c r="KDG471" s="17"/>
      <c r="KDH471" s="18"/>
      <c r="KDQ471" s="16"/>
      <c r="KDR471" s="17"/>
      <c r="KDS471" s="18"/>
      <c r="KEB471" s="16"/>
      <c r="KEC471" s="17"/>
      <c r="KED471" s="18"/>
      <c r="KEM471" s="16"/>
      <c r="KEN471" s="17"/>
      <c r="KEO471" s="18"/>
      <c r="KEX471" s="16"/>
      <c r="KEY471" s="17"/>
      <c r="KEZ471" s="18"/>
      <c r="KFI471" s="16"/>
      <c r="KFJ471" s="17"/>
      <c r="KFK471" s="18"/>
      <c r="KFT471" s="16"/>
      <c r="KFU471" s="17"/>
      <c r="KFV471" s="18"/>
      <c r="KGE471" s="16"/>
      <c r="KGF471" s="17"/>
      <c r="KGG471" s="18"/>
      <c r="KGP471" s="16"/>
      <c r="KGQ471" s="17"/>
      <c r="KGR471" s="18"/>
      <c r="KHA471" s="16"/>
      <c r="KHB471" s="17"/>
      <c r="KHC471" s="18"/>
      <c r="KHL471" s="16"/>
      <c r="KHM471" s="17"/>
      <c r="KHN471" s="18"/>
      <c r="KHW471" s="16"/>
      <c r="KHX471" s="17"/>
      <c r="KHY471" s="18"/>
      <c r="KIH471" s="16"/>
      <c r="KII471" s="17"/>
      <c r="KIJ471" s="18"/>
      <c r="KIS471" s="16"/>
      <c r="KIT471" s="17"/>
      <c r="KIU471" s="18"/>
      <c r="KJD471" s="16"/>
      <c r="KJE471" s="17"/>
      <c r="KJF471" s="18"/>
      <c r="KJO471" s="16"/>
      <c r="KJP471" s="17"/>
      <c r="KJQ471" s="18"/>
      <c r="KJZ471" s="16"/>
      <c r="KKA471" s="17"/>
      <c r="KKB471" s="18"/>
      <c r="KKK471" s="16"/>
      <c r="KKL471" s="17"/>
      <c r="KKM471" s="18"/>
      <c r="KKV471" s="16"/>
      <c r="KKW471" s="17"/>
      <c r="KKX471" s="18"/>
      <c r="KLG471" s="16"/>
      <c r="KLH471" s="17"/>
      <c r="KLI471" s="18"/>
      <c r="KLR471" s="16"/>
      <c r="KLS471" s="17"/>
      <c r="KLT471" s="18"/>
      <c r="KMC471" s="16"/>
      <c r="KMD471" s="17"/>
      <c r="KME471" s="18"/>
      <c r="KMN471" s="16"/>
      <c r="KMO471" s="17"/>
      <c r="KMP471" s="18"/>
      <c r="KMY471" s="16"/>
      <c r="KMZ471" s="17"/>
      <c r="KNA471" s="18"/>
      <c r="KNJ471" s="16"/>
      <c r="KNK471" s="17"/>
      <c r="KNL471" s="18"/>
      <c r="KNU471" s="16"/>
      <c r="KNV471" s="17"/>
      <c r="KNW471" s="18"/>
      <c r="KOF471" s="16"/>
      <c r="KOG471" s="17"/>
      <c r="KOH471" s="18"/>
      <c r="KOQ471" s="16"/>
      <c r="KOR471" s="17"/>
      <c r="KOS471" s="18"/>
      <c r="KPB471" s="16"/>
      <c r="KPC471" s="17"/>
      <c r="KPD471" s="18"/>
      <c r="KPM471" s="16"/>
      <c r="KPN471" s="17"/>
      <c r="KPO471" s="18"/>
      <c r="KPX471" s="16"/>
      <c r="KPY471" s="17"/>
      <c r="KPZ471" s="18"/>
      <c r="KQI471" s="16"/>
      <c r="KQJ471" s="17"/>
      <c r="KQK471" s="18"/>
      <c r="KQT471" s="16"/>
      <c r="KQU471" s="17"/>
      <c r="KQV471" s="18"/>
      <c r="KRE471" s="16"/>
      <c r="KRF471" s="17"/>
      <c r="KRG471" s="18"/>
      <c r="KRP471" s="16"/>
      <c r="KRQ471" s="17"/>
      <c r="KRR471" s="18"/>
      <c r="KSA471" s="16"/>
      <c r="KSB471" s="17"/>
      <c r="KSC471" s="18"/>
      <c r="KSL471" s="16"/>
      <c r="KSM471" s="17"/>
      <c r="KSN471" s="18"/>
      <c r="KSW471" s="16"/>
      <c r="KSX471" s="17"/>
      <c r="KSY471" s="18"/>
      <c r="KTH471" s="16"/>
      <c r="KTI471" s="17"/>
      <c r="KTJ471" s="18"/>
      <c r="KTS471" s="16"/>
      <c r="KTT471" s="17"/>
      <c r="KTU471" s="18"/>
      <c r="KUD471" s="16"/>
      <c r="KUE471" s="17"/>
      <c r="KUF471" s="18"/>
      <c r="KUO471" s="16"/>
      <c r="KUP471" s="17"/>
      <c r="KUQ471" s="18"/>
      <c r="KUZ471" s="16"/>
      <c r="KVA471" s="17"/>
      <c r="KVB471" s="18"/>
      <c r="KVK471" s="16"/>
      <c r="KVL471" s="17"/>
      <c r="KVM471" s="18"/>
      <c r="KVV471" s="16"/>
      <c r="KVW471" s="17"/>
      <c r="KVX471" s="18"/>
      <c r="KWG471" s="16"/>
      <c r="KWH471" s="17"/>
      <c r="KWI471" s="18"/>
      <c r="KWR471" s="16"/>
      <c r="KWS471" s="17"/>
      <c r="KWT471" s="18"/>
      <c r="KXC471" s="16"/>
      <c r="KXD471" s="17"/>
      <c r="KXE471" s="18"/>
      <c r="KXN471" s="16"/>
      <c r="KXO471" s="17"/>
      <c r="KXP471" s="18"/>
      <c r="KXY471" s="16"/>
      <c r="KXZ471" s="17"/>
      <c r="KYA471" s="18"/>
      <c r="KYJ471" s="16"/>
      <c r="KYK471" s="17"/>
      <c r="KYL471" s="18"/>
      <c r="KYU471" s="16"/>
      <c r="KYV471" s="17"/>
      <c r="KYW471" s="18"/>
      <c r="KZF471" s="16"/>
      <c r="KZG471" s="17"/>
      <c r="KZH471" s="18"/>
      <c r="KZQ471" s="16"/>
      <c r="KZR471" s="17"/>
      <c r="KZS471" s="18"/>
      <c r="LAB471" s="16"/>
      <c r="LAC471" s="17"/>
      <c r="LAD471" s="18"/>
      <c r="LAM471" s="16"/>
      <c r="LAN471" s="17"/>
      <c r="LAO471" s="18"/>
      <c r="LAX471" s="16"/>
      <c r="LAY471" s="17"/>
      <c r="LAZ471" s="18"/>
      <c r="LBI471" s="16"/>
      <c r="LBJ471" s="17"/>
      <c r="LBK471" s="18"/>
      <c r="LBT471" s="16"/>
      <c r="LBU471" s="17"/>
      <c r="LBV471" s="18"/>
      <c r="LCE471" s="16"/>
      <c r="LCF471" s="17"/>
      <c r="LCG471" s="18"/>
      <c r="LCP471" s="16"/>
      <c r="LCQ471" s="17"/>
      <c r="LCR471" s="18"/>
      <c r="LDA471" s="16"/>
      <c r="LDB471" s="17"/>
      <c r="LDC471" s="18"/>
      <c r="LDL471" s="16"/>
      <c r="LDM471" s="17"/>
      <c r="LDN471" s="18"/>
      <c r="LDW471" s="16"/>
      <c r="LDX471" s="17"/>
      <c r="LDY471" s="18"/>
      <c r="LEH471" s="16"/>
      <c r="LEI471" s="17"/>
      <c r="LEJ471" s="18"/>
      <c r="LES471" s="16"/>
      <c r="LET471" s="17"/>
      <c r="LEU471" s="18"/>
      <c r="LFD471" s="16"/>
      <c r="LFE471" s="17"/>
      <c r="LFF471" s="18"/>
      <c r="LFO471" s="16"/>
      <c r="LFP471" s="17"/>
      <c r="LFQ471" s="18"/>
      <c r="LFZ471" s="16"/>
      <c r="LGA471" s="17"/>
      <c r="LGB471" s="18"/>
      <c r="LGK471" s="16"/>
      <c r="LGL471" s="17"/>
      <c r="LGM471" s="18"/>
      <c r="LGV471" s="16"/>
      <c r="LGW471" s="17"/>
      <c r="LGX471" s="18"/>
      <c r="LHG471" s="16"/>
      <c r="LHH471" s="17"/>
      <c r="LHI471" s="18"/>
      <c r="LHR471" s="16"/>
      <c r="LHS471" s="17"/>
      <c r="LHT471" s="18"/>
      <c r="LIC471" s="16"/>
      <c r="LID471" s="17"/>
      <c r="LIE471" s="18"/>
      <c r="LIN471" s="16"/>
      <c r="LIO471" s="17"/>
      <c r="LIP471" s="18"/>
      <c r="LIY471" s="16"/>
      <c r="LIZ471" s="17"/>
      <c r="LJA471" s="18"/>
      <c r="LJJ471" s="16"/>
      <c r="LJK471" s="17"/>
      <c r="LJL471" s="18"/>
      <c r="LJU471" s="16"/>
      <c r="LJV471" s="17"/>
      <c r="LJW471" s="18"/>
      <c r="LKF471" s="16"/>
      <c r="LKG471" s="17"/>
      <c r="LKH471" s="18"/>
      <c r="LKQ471" s="16"/>
      <c r="LKR471" s="17"/>
      <c r="LKS471" s="18"/>
      <c r="LLB471" s="16"/>
      <c r="LLC471" s="17"/>
      <c r="LLD471" s="18"/>
      <c r="LLM471" s="16"/>
      <c r="LLN471" s="17"/>
      <c r="LLO471" s="18"/>
      <c r="LLX471" s="16"/>
      <c r="LLY471" s="17"/>
      <c r="LLZ471" s="18"/>
      <c r="LMI471" s="16"/>
      <c r="LMJ471" s="17"/>
      <c r="LMK471" s="18"/>
      <c r="LMT471" s="16"/>
      <c r="LMU471" s="17"/>
      <c r="LMV471" s="18"/>
      <c r="LNE471" s="16"/>
      <c r="LNF471" s="17"/>
      <c r="LNG471" s="18"/>
      <c r="LNP471" s="16"/>
      <c r="LNQ471" s="17"/>
      <c r="LNR471" s="18"/>
      <c r="LOA471" s="16"/>
      <c r="LOB471" s="17"/>
      <c r="LOC471" s="18"/>
      <c r="LOL471" s="16"/>
      <c r="LOM471" s="17"/>
      <c r="LON471" s="18"/>
      <c r="LOW471" s="16"/>
      <c r="LOX471" s="17"/>
      <c r="LOY471" s="18"/>
      <c r="LPH471" s="16"/>
      <c r="LPI471" s="17"/>
      <c r="LPJ471" s="18"/>
      <c r="LPS471" s="16"/>
      <c r="LPT471" s="17"/>
      <c r="LPU471" s="18"/>
      <c r="LQD471" s="16"/>
      <c r="LQE471" s="17"/>
      <c r="LQF471" s="18"/>
      <c r="LQO471" s="16"/>
      <c r="LQP471" s="17"/>
      <c r="LQQ471" s="18"/>
      <c r="LQZ471" s="16"/>
      <c r="LRA471" s="17"/>
      <c r="LRB471" s="18"/>
      <c r="LRK471" s="16"/>
      <c r="LRL471" s="17"/>
      <c r="LRM471" s="18"/>
      <c r="LRV471" s="16"/>
      <c r="LRW471" s="17"/>
      <c r="LRX471" s="18"/>
      <c r="LSG471" s="16"/>
      <c r="LSH471" s="17"/>
      <c r="LSI471" s="18"/>
      <c r="LSR471" s="16"/>
      <c r="LSS471" s="17"/>
      <c r="LST471" s="18"/>
      <c r="LTC471" s="16"/>
      <c r="LTD471" s="17"/>
      <c r="LTE471" s="18"/>
      <c r="LTN471" s="16"/>
      <c r="LTO471" s="17"/>
      <c r="LTP471" s="18"/>
      <c r="LTY471" s="16"/>
      <c r="LTZ471" s="17"/>
      <c r="LUA471" s="18"/>
      <c r="LUJ471" s="16"/>
      <c r="LUK471" s="17"/>
      <c r="LUL471" s="18"/>
      <c r="LUU471" s="16"/>
      <c r="LUV471" s="17"/>
      <c r="LUW471" s="18"/>
      <c r="LVF471" s="16"/>
      <c r="LVG471" s="17"/>
      <c r="LVH471" s="18"/>
      <c r="LVQ471" s="16"/>
      <c r="LVR471" s="17"/>
      <c r="LVS471" s="18"/>
      <c r="LWB471" s="16"/>
      <c r="LWC471" s="17"/>
      <c r="LWD471" s="18"/>
      <c r="LWM471" s="16"/>
      <c r="LWN471" s="17"/>
      <c r="LWO471" s="18"/>
      <c r="LWX471" s="16"/>
      <c r="LWY471" s="17"/>
      <c r="LWZ471" s="18"/>
      <c r="LXI471" s="16"/>
      <c r="LXJ471" s="17"/>
      <c r="LXK471" s="18"/>
      <c r="LXT471" s="16"/>
      <c r="LXU471" s="17"/>
      <c r="LXV471" s="18"/>
      <c r="LYE471" s="16"/>
      <c r="LYF471" s="17"/>
      <c r="LYG471" s="18"/>
      <c r="LYP471" s="16"/>
      <c r="LYQ471" s="17"/>
      <c r="LYR471" s="18"/>
      <c r="LZA471" s="16"/>
      <c r="LZB471" s="17"/>
      <c r="LZC471" s="18"/>
      <c r="LZL471" s="16"/>
      <c r="LZM471" s="17"/>
      <c r="LZN471" s="18"/>
      <c r="LZW471" s="16"/>
      <c r="LZX471" s="17"/>
      <c r="LZY471" s="18"/>
      <c r="MAH471" s="16"/>
      <c r="MAI471" s="17"/>
      <c r="MAJ471" s="18"/>
      <c r="MAS471" s="16"/>
      <c r="MAT471" s="17"/>
      <c r="MAU471" s="18"/>
      <c r="MBD471" s="16"/>
      <c r="MBE471" s="17"/>
      <c r="MBF471" s="18"/>
      <c r="MBO471" s="16"/>
      <c r="MBP471" s="17"/>
      <c r="MBQ471" s="18"/>
      <c r="MBZ471" s="16"/>
      <c r="MCA471" s="17"/>
      <c r="MCB471" s="18"/>
      <c r="MCK471" s="16"/>
      <c r="MCL471" s="17"/>
      <c r="MCM471" s="18"/>
      <c r="MCV471" s="16"/>
      <c r="MCW471" s="17"/>
      <c r="MCX471" s="18"/>
      <c r="MDG471" s="16"/>
      <c r="MDH471" s="17"/>
      <c r="MDI471" s="18"/>
      <c r="MDR471" s="16"/>
      <c r="MDS471" s="17"/>
      <c r="MDT471" s="18"/>
      <c r="MEC471" s="16"/>
      <c r="MED471" s="17"/>
      <c r="MEE471" s="18"/>
      <c r="MEN471" s="16"/>
      <c r="MEO471" s="17"/>
      <c r="MEP471" s="18"/>
      <c r="MEY471" s="16"/>
      <c r="MEZ471" s="17"/>
      <c r="MFA471" s="18"/>
      <c r="MFJ471" s="16"/>
      <c r="MFK471" s="17"/>
      <c r="MFL471" s="18"/>
      <c r="MFU471" s="16"/>
      <c r="MFV471" s="17"/>
      <c r="MFW471" s="18"/>
      <c r="MGF471" s="16"/>
      <c r="MGG471" s="17"/>
      <c r="MGH471" s="18"/>
      <c r="MGQ471" s="16"/>
      <c r="MGR471" s="17"/>
      <c r="MGS471" s="18"/>
      <c r="MHB471" s="16"/>
      <c r="MHC471" s="17"/>
      <c r="MHD471" s="18"/>
      <c r="MHM471" s="16"/>
      <c r="MHN471" s="17"/>
      <c r="MHO471" s="18"/>
      <c r="MHX471" s="16"/>
      <c r="MHY471" s="17"/>
      <c r="MHZ471" s="18"/>
      <c r="MII471" s="16"/>
      <c r="MIJ471" s="17"/>
      <c r="MIK471" s="18"/>
      <c r="MIT471" s="16"/>
      <c r="MIU471" s="17"/>
      <c r="MIV471" s="18"/>
      <c r="MJE471" s="16"/>
      <c r="MJF471" s="17"/>
      <c r="MJG471" s="18"/>
      <c r="MJP471" s="16"/>
      <c r="MJQ471" s="17"/>
      <c r="MJR471" s="18"/>
      <c r="MKA471" s="16"/>
      <c r="MKB471" s="17"/>
      <c r="MKC471" s="18"/>
      <c r="MKL471" s="16"/>
      <c r="MKM471" s="17"/>
      <c r="MKN471" s="18"/>
      <c r="MKW471" s="16"/>
      <c r="MKX471" s="17"/>
      <c r="MKY471" s="18"/>
      <c r="MLH471" s="16"/>
      <c r="MLI471" s="17"/>
      <c r="MLJ471" s="18"/>
      <c r="MLS471" s="16"/>
      <c r="MLT471" s="17"/>
      <c r="MLU471" s="18"/>
      <c r="MMD471" s="16"/>
      <c r="MME471" s="17"/>
      <c r="MMF471" s="18"/>
      <c r="MMO471" s="16"/>
      <c r="MMP471" s="17"/>
      <c r="MMQ471" s="18"/>
      <c r="MMZ471" s="16"/>
      <c r="MNA471" s="17"/>
      <c r="MNB471" s="18"/>
      <c r="MNK471" s="16"/>
      <c r="MNL471" s="17"/>
      <c r="MNM471" s="18"/>
      <c r="MNV471" s="16"/>
      <c r="MNW471" s="17"/>
      <c r="MNX471" s="18"/>
      <c r="MOG471" s="16"/>
      <c r="MOH471" s="17"/>
      <c r="MOI471" s="18"/>
      <c r="MOR471" s="16"/>
      <c r="MOS471" s="17"/>
      <c r="MOT471" s="18"/>
      <c r="MPC471" s="16"/>
      <c r="MPD471" s="17"/>
      <c r="MPE471" s="18"/>
      <c r="MPN471" s="16"/>
      <c r="MPO471" s="17"/>
      <c r="MPP471" s="18"/>
      <c r="MPY471" s="16"/>
      <c r="MPZ471" s="17"/>
      <c r="MQA471" s="18"/>
      <c r="MQJ471" s="16"/>
      <c r="MQK471" s="17"/>
      <c r="MQL471" s="18"/>
      <c r="MQU471" s="16"/>
      <c r="MQV471" s="17"/>
      <c r="MQW471" s="18"/>
      <c r="MRF471" s="16"/>
      <c r="MRG471" s="17"/>
      <c r="MRH471" s="18"/>
      <c r="MRQ471" s="16"/>
      <c r="MRR471" s="17"/>
      <c r="MRS471" s="18"/>
      <c r="MSB471" s="16"/>
      <c r="MSC471" s="17"/>
      <c r="MSD471" s="18"/>
      <c r="MSM471" s="16"/>
      <c r="MSN471" s="17"/>
      <c r="MSO471" s="18"/>
      <c r="MSX471" s="16"/>
      <c r="MSY471" s="17"/>
      <c r="MSZ471" s="18"/>
      <c r="MTI471" s="16"/>
      <c r="MTJ471" s="17"/>
      <c r="MTK471" s="18"/>
      <c r="MTT471" s="16"/>
      <c r="MTU471" s="17"/>
      <c r="MTV471" s="18"/>
      <c r="MUE471" s="16"/>
      <c r="MUF471" s="17"/>
      <c r="MUG471" s="18"/>
      <c r="MUP471" s="16"/>
      <c r="MUQ471" s="17"/>
      <c r="MUR471" s="18"/>
      <c r="MVA471" s="16"/>
      <c r="MVB471" s="17"/>
      <c r="MVC471" s="18"/>
      <c r="MVL471" s="16"/>
      <c r="MVM471" s="17"/>
      <c r="MVN471" s="18"/>
      <c r="MVW471" s="16"/>
      <c r="MVX471" s="17"/>
      <c r="MVY471" s="18"/>
      <c r="MWH471" s="16"/>
      <c r="MWI471" s="17"/>
      <c r="MWJ471" s="18"/>
      <c r="MWS471" s="16"/>
      <c r="MWT471" s="17"/>
      <c r="MWU471" s="18"/>
      <c r="MXD471" s="16"/>
      <c r="MXE471" s="17"/>
      <c r="MXF471" s="18"/>
      <c r="MXO471" s="16"/>
      <c r="MXP471" s="17"/>
      <c r="MXQ471" s="18"/>
      <c r="MXZ471" s="16"/>
      <c r="MYA471" s="17"/>
      <c r="MYB471" s="18"/>
      <c r="MYK471" s="16"/>
      <c r="MYL471" s="17"/>
      <c r="MYM471" s="18"/>
      <c r="MYV471" s="16"/>
      <c r="MYW471" s="17"/>
      <c r="MYX471" s="18"/>
      <c r="MZG471" s="16"/>
      <c r="MZH471" s="17"/>
      <c r="MZI471" s="18"/>
      <c r="MZR471" s="16"/>
      <c r="MZS471" s="17"/>
      <c r="MZT471" s="18"/>
      <c r="NAC471" s="16"/>
      <c r="NAD471" s="17"/>
      <c r="NAE471" s="18"/>
      <c r="NAN471" s="16"/>
      <c r="NAO471" s="17"/>
      <c r="NAP471" s="18"/>
      <c r="NAY471" s="16"/>
      <c r="NAZ471" s="17"/>
      <c r="NBA471" s="18"/>
      <c r="NBJ471" s="16"/>
      <c r="NBK471" s="17"/>
      <c r="NBL471" s="18"/>
      <c r="NBU471" s="16"/>
      <c r="NBV471" s="17"/>
      <c r="NBW471" s="18"/>
      <c r="NCF471" s="16"/>
      <c r="NCG471" s="17"/>
      <c r="NCH471" s="18"/>
      <c r="NCQ471" s="16"/>
      <c r="NCR471" s="17"/>
      <c r="NCS471" s="18"/>
      <c r="NDB471" s="16"/>
      <c r="NDC471" s="17"/>
      <c r="NDD471" s="18"/>
      <c r="NDM471" s="16"/>
      <c r="NDN471" s="17"/>
      <c r="NDO471" s="18"/>
      <c r="NDX471" s="16"/>
      <c r="NDY471" s="17"/>
      <c r="NDZ471" s="18"/>
      <c r="NEI471" s="16"/>
      <c r="NEJ471" s="17"/>
      <c r="NEK471" s="18"/>
      <c r="NET471" s="16"/>
      <c r="NEU471" s="17"/>
      <c r="NEV471" s="18"/>
      <c r="NFE471" s="16"/>
      <c r="NFF471" s="17"/>
      <c r="NFG471" s="18"/>
      <c r="NFP471" s="16"/>
      <c r="NFQ471" s="17"/>
      <c r="NFR471" s="18"/>
      <c r="NGA471" s="16"/>
      <c r="NGB471" s="17"/>
      <c r="NGC471" s="18"/>
      <c r="NGL471" s="16"/>
      <c r="NGM471" s="17"/>
      <c r="NGN471" s="18"/>
      <c r="NGW471" s="16"/>
      <c r="NGX471" s="17"/>
      <c r="NGY471" s="18"/>
      <c r="NHH471" s="16"/>
      <c r="NHI471" s="17"/>
      <c r="NHJ471" s="18"/>
      <c r="NHS471" s="16"/>
      <c r="NHT471" s="17"/>
      <c r="NHU471" s="18"/>
      <c r="NID471" s="16"/>
      <c r="NIE471" s="17"/>
      <c r="NIF471" s="18"/>
      <c r="NIO471" s="16"/>
      <c r="NIP471" s="17"/>
      <c r="NIQ471" s="18"/>
      <c r="NIZ471" s="16"/>
      <c r="NJA471" s="17"/>
      <c r="NJB471" s="18"/>
      <c r="NJK471" s="16"/>
      <c r="NJL471" s="17"/>
      <c r="NJM471" s="18"/>
      <c r="NJV471" s="16"/>
      <c r="NJW471" s="17"/>
      <c r="NJX471" s="18"/>
      <c r="NKG471" s="16"/>
      <c r="NKH471" s="17"/>
      <c r="NKI471" s="18"/>
      <c r="NKR471" s="16"/>
      <c r="NKS471" s="17"/>
      <c r="NKT471" s="18"/>
      <c r="NLC471" s="16"/>
      <c r="NLD471" s="17"/>
      <c r="NLE471" s="18"/>
      <c r="NLN471" s="16"/>
      <c r="NLO471" s="17"/>
      <c r="NLP471" s="18"/>
      <c r="NLY471" s="16"/>
      <c r="NLZ471" s="17"/>
      <c r="NMA471" s="18"/>
      <c r="NMJ471" s="16"/>
      <c r="NMK471" s="17"/>
      <c r="NML471" s="18"/>
      <c r="NMU471" s="16"/>
      <c r="NMV471" s="17"/>
      <c r="NMW471" s="18"/>
      <c r="NNF471" s="16"/>
      <c r="NNG471" s="17"/>
      <c r="NNH471" s="18"/>
      <c r="NNQ471" s="16"/>
      <c r="NNR471" s="17"/>
      <c r="NNS471" s="18"/>
      <c r="NOB471" s="16"/>
      <c r="NOC471" s="17"/>
      <c r="NOD471" s="18"/>
      <c r="NOM471" s="16"/>
      <c r="NON471" s="17"/>
      <c r="NOO471" s="18"/>
      <c r="NOX471" s="16"/>
      <c r="NOY471" s="17"/>
      <c r="NOZ471" s="18"/>
      <c r="NPI471" s="16"/>
      <c r="NPJ471" s="17"/>
      <c r="NPK471" s="18"/>
      <c r="NPT471" s="16"/>
      <c r="NPU471" s="17"/>
      <c r="NPV471" s="18"/>
      <c r="NQE471" s="16"/>
      <c r="NQF471" s="17"/>
      <c r="NQG471" s="18"/>
      <c r="NQP471" s="16"/>
      <c r="NQQ471" s="17"/>
      <c r="NQR471" s="18"/>
      <c r="NRA471" s="16"/>
      <c r="NRB471" s="17"/>
      <c r="NRC471" s="18"/>
      <c r="NRL471" s="16"/>
      <c r="NRM471" s="17"/>
      <c r="NRN471" s="18"/>
      <c r="NRW471" s="16"/>
      <c r="NRX471" s="17"/>
      <c r="NRY471" s="18"/>
      <c r="NSH471" s="16"/>
      <c r="NSI471" s="17"/>
      <c r="NSJ471" s="18"/>
      <c r="NSS471" s="16"/>
      <c r="NST471" s="17"/>
      <c r="NSU471" s="18"/>
      <c r="NTD471" s="16"/>
      <c r="NTE471" s="17"/>
      <c r="NTF471" s="18"/>
      <c r="NTO471" s="16"/>
      <c r="NTP471" s="17"/>
      <c r="NTQ471" s="18"/>
      <c r="NTZ471" s="16"/>
      <c r="NUA471" s="17"/>
      <c r="NUB471" s="18"/>
      <c r="NUK471" s="16"/>
      <c r="NUL471" s="17"/>
      <c r="NUM471" s="18"/>
      <c r="NUV471" s="16"/>
      <c r="NUW471" s="17"/>
      <c r="NUX471" s="18"/>
      <c r="NVG471" s="16"/>
      <c r="NVH471" s="17"/>
      <c r="NVI471" s="18"/>
      <c r="NVR471" s="16"/>
      <c r="NVS471" s="17"/>
      <c r="NVT471" s="18"/>
      <c r="NWC471" s="16"/>
      <c r="NWD471" s="17"/>
      <c r="NWE471" s="18"/>
      <c r="NWN471" s="16"/>
      <c r="NWO471" s="17"/>
      <c r="NWP471" s="18"/>
      <c r="NWY471" s="16"/>
      <c r="NWZ471" s="17"/>
      <c r="NXA471" s="18"/>
      <c r="NXJ471" s="16"/>
      <c r="NXK471" s="17"/>
      <c r="NXL471" s="18"/>
      <c r="NXU471" s="16"/>
      <c r="NXV471" s="17"/>
      <c r="NXW471" s="18"/>
      <c r="NYF471" s="16"/>
      <c r="NYG471" s="17"/>
      <c r="NYH471" s="18"/>
      <c r="NYQ471" s="16"/>
      <c r="NYR471" s="17"/>
      <c r="NYS471" s="18"/>
      <c r="NZB471" s="16"/>
      <c r="NZC471" s="17"/>
      <c r="NZD471" s="18"/>
      <c r="NZM471" s="16"/>
      <c r="NZN471" s="17"/>
      <c r="NZO471" s="18"/>
      <c r="NZX471" s="16"/>
      <c r="NZY471" s="17"/>
      <c r="NZZ471" s="18"/>
      <c r="OAI471" s="16"/>
      <c r="OAJ471" s="17"/>
      <c r="OAK471" s="18"/>
      <c r="OAT471" s="16"/>
      <c r="OAU471" s="17"/>
      <c r="OAV471" s="18"/>
      <c r="OBE471" s="16"/>
      <c r="OBF471" s="17"/>
      <c r="OBG471" s="18"/>
      <c r="OBP471" s="16"/>
      <c r="OBQ471" s="17"/>
      <c r="OBR471" s="18"/>
      <c r="OCA471" s="16"/>
      <c r="OCB471" s="17"/>
      <c r="OCC471" s="18"/>
      <c r="OCL471" s="16"/>
      <c r="OCM471" s="17"/>
      <c r="OCN471" s="18"/>
      <c r="OCW471" s="16"/>
      <c r="OCX471" s="17"/>
      <c r="OCY471" s="18"/>
      <c r="ODH471" s="16"/>
      <c r="ODI471" s="17"/>
      <c r="ODJ471" s="18"/>
      <c r="ODS471" s="16"/>
      <c r="ODT471" s="17"/>
      <c r="ODU471" s="18"/>
      <c r="OED471" s="16"/>
      <c r="OEE471" s="17"/>
      <c r="OEF471" s="18"/>
      <c r="OEO471" s="16"/>
      <c r="OEP471" s="17"/>
      <c r="OEQ471" s="18"/>
      <c r="OEZ471" s="16"/>
      <c r="OFA471" s="17"/>
      <c r="OFB471" s="18"/>
      <c r="OFK471" s="16"/>
      <c r="OFL471" s="17"/>
      <c r="OFM471" s="18"/>
      <c r="OFV471" s="16"/>
      <c r="OFW471" s="17"/>
      <c r="OFX471" s="18"/>
      <c r="OGG471" s="16"/>
      <c r="OGH471" s="17"/>
      <c r="OGI471" s="18"/>
      <c r="OGR471" s="16"/>
      <c r="OGS471" s="17"/>
      <c r="OGT471" s="18"/>
      <c r="OHC471" s="16"/>
      <c r="OHD471" s="17"/>
      <c r="OHE471" s="18"/>
      <c r="OHN471" s="16"/>
      <c r="OHO471" s="17"/>
      <c r="OHP471" s="18"/>
      <c r="OHY471" s="16"/>
      <c r="OHZ471" s="17"/>
      <c r="OIA471" s="18"/>
      <c r="OIJ471" s="16"/>
      <c r="OIK471" s="17"/>
      <c r="OIL471" s="18"/>
      <c r="OIU471" s="16"/>
      <c r="OIV471" s="17"/>
      <c r="OIW471" s="18"/>
      <c r="OJF471" s="16"/>
      <c r="OJG471" s="17"/>
      <c r="OJH471" s="18"/>
      <c r="OJQ471" s="16"/>
      <c r="OJR471" s="17"/>
      <c r="OJS471" s="18"/>
      <c r="OKB471" s="16"/>
      <c r="OKC471" s="17"/>
      <c r="OKD471" s="18"/>
      <c r="OKM471" s="16"/>
      <c r="OKN471" s="17"/>
      <c r="OKO471" s="18"/>
      <c r="OKX471" s="16"/>
      <c r="OKY471" s="17"/>
      <c r="OKZ471" s="18"/>
      <c r="OLI471" s="16"/>
      <c r="OLJ471" s="17"/>
      <c r="OLK471" s="18"/>
      <c r="OLT471" s="16"/>
      <c r="OLU471" s="17"/>
      <c r="OLV471" s="18"/>
      <c r="OME471" s="16"/>
      <c r="OMF471" s="17"/>
      <c r="OMG471" s="18"/>
      <c r="OMP471" s="16"/>
      <c r="OMQ471" s="17"/>
      <c r="OMR471" s="18"/>
      <c r="ONA471" s="16"/>
      <c r="ONB471" s="17"/>
      <c r="ONC471" s="18"/>
      <c r="ONL471" s="16"/>
      <c r="ONM471" s="17"/>
      <c r="ONN471" s="18"/>
      <c r="ONW471" s="16"/>
      <c r="ONX471" s="17"/>
      <c r="ONY471" s="18"/>
      <c r="OOH471" s="16"/>
      <c r="OOI471" s="17"/>
      <c r="OOJ471" s="18"/>
      <c r="OOS471" s="16"/>
      <c r="OOT471" s="17"/>
      <c r="OOU471" s="18"/>
      <c r="OPD471" s="16"/>
      <c r="OPE471" s="17"/>
      <c r="OPF471" s="18"/>
      <c r="OPO471" s="16"/>
      <c r="OPP471" s="17"/>
      <c r="OPQ471" s="18"/>
      <c r="OPZ471" s="16"/>
      <c r="OQA471" s="17"/>
      <c r="OQB471" s="18"/>
      <c r="OQK471" s="16"/>
      <c r="OQL471" s="17"/>
      <c r="OQM471" s="18"/>
      <c r="OQV471" s="16"/>
      <c r="OQW471" s="17"/>
      <c r="OQX471" s="18"/>
      <c r="ORG471" s="16"/>
      <c r="ORH471" s="17"/>
      <c r="ORI471" s="18"/>
      <c r="ORR471" s="16"/>
      <c r="ORS471" s="17"/>
      <c r="ORT471" s="18"/>
      <c r="OSC471" s="16"/>
      <c r="OSD471" s="17"/>
      <c r="OSE471" s="18"/>
      <c r="OSN471" s="16"/>
      <c r="OSO471" s="17"/>
      <c r="OSP471" s="18"/>
      <c r="OSY471" s="16"/>
      <c r="OSZ471" s="17"/>
      <c r="OTA471" s="18"/>
      <c r="OTJ471" s="16"/>
      <c r="OTK471" s="17"/>
      <c r="OTL471" s="18"/>
      <c r="OTU471" s="16"/>
      <c r="OTV471" s="17"/>
      <c r="OTW471" s="18"/>
      <c r="OUF471" s="16"/>
      <c r="OUG471" s="17"/>
      <c r="OUH471" s="18"/>
      <c r="OUQ471" s="16"/>
      <c r="OUR471" s="17"/>
      <c r="OUS471" s="18"/>
      <c r="OVB471" s="16"/>
      <c r="OVC471" s="17"/>
      <c r="OVD471" s="18"/>
      <c r="OVM471" s="16"/>
      <c r="OVN471" s="17"/>
      <c r="OVO471" s="18"/>
      <c r="OVX471" s="16"/>
      <c r="OVY471" s="17"/>
      <c r="OVZ471" s="18"/>
      <c r="OWI471" s="16"/>
      <c r="OWJ471" s="17"/>
      <c r="OWK471" s="18"/>
      <c r="OWT471" s="16"/>
      <c r="OWU471" s="17"/>
      <c r="OWV471" s="18"/>
      <c r="OXE471" s="16"/>
      <c r="OXF471" s="17"/>
      <c r="OXG471" s="18"/>
      <c r="OXP471" s="16"/>
      <c r="OXQ471" s="17"/>
      <c r="OXR471" s="18"/>
      <c r="OYA471" s="16"/>
      <c r="OYB471" s="17"/>
      <c r="OYC471" s="18"/>
      <c r="OYL471" s="16"/>
      <c r="OYM471" s="17"/>
      <c r="OYN471" s="18"/>
      <c r="OYW471" s="16"/>
      <c r="OYX471" s="17"/>
      <c r="OYY471" s="18"/>
      <c r="OZH471" s="16"/>
      <c r="OZI471" s="17"/>
      <c r="OZJ471" s="18"/>
      <c r="OZS471" s="16"/>
      <c r="OZT471" s="17"/>
      <c r="OZU471" s="18"/>
      <c r="PAD471" s="16"/>
      <c r="PAE471" s="17"/>
      <c r="PAF471" s="18"/>
      <c r="PAO471" s="16"/>
      <c r="PAP471" s="17"/>
      <c r="PAQ471" s="18"/>
      <c r="PAZ471" s="16"/>
      <c r="PBA471" s="17"/>
      <c r="PBB471" s="18"/>
      <c r="PBK471" s="16"/>
      <c r="PBL471" s="17"/>
      <c r="PBM471" s="18"/>
      <c r="PBV471" s="16"/>
      <c r="PBW471" s="17"/>
      <c r="PBX471" s="18"/>
      <c r="PCG471" s="16"/>
      <c r="PCH471" s="17"/>
      <c r="PCI471" s="18"/>
      <c r="PCR471" s="16"/>
      <c r="PCS471" s="17"/>
      <c r="PCT471" s="18"/>
      <c r="PDC471" s="16"/>
      <c r="PDD471" s="17"/>
      <c r="PDE471" s="18"/>
      <c r="PDN471" s="16"/>
      <c r="PDO471" s="17"/>
      <c r="PDP471" s="18"/>
      <c r="PDY471" s="16"/>
      <c r="PDZ471" s="17"/>
      <c r="PEA471" s="18"/>
      <c r="PEJ471" s="16"/>
      <c r="PEK471" s="17"/>
      <c r="PEL471" s="18"/>
      <c r="PEU471" s="16"/>
      <c r="PEV471" s="17"/>
      <c r="PEW471" s="18"/>
      <c r="PFF471" s="16"/>
      <c r="PFG471" s="17"/>
      <c r="PFH471" s="18"/>
      <c r="PFQ471" s="16"/>
      <c r="PFR471" s="17"/>
      <c r="PFS471" s="18"/>
      <c r="PGB471" s="16"/>
      <c r="PGC471" s="17"/>
      <c r="PGD471" s="18"/>
      <c r="PGM471" s="16"/>
      <c r="PGN471" s="17"/>
      <c r="PGO471" s="18"/>
      <c r="PGX471" s="16"/>
      <c r="PGY471" s="17"/>
      <c r="PGZ471" s="18"/>
      <c r="PHI471" s="16"/>
      <c r="PHJ471" s="17"/>
      <c r="PHK471" s="18"/>
      <c r="PHT471" s="16"/>
      <c r="PHU471" s="17"/>
      <c r="PHV471" s="18"/>
      <c r="PIE471" s="16"/>
      <c r="PIF471" s="17"/>
      <c r="PIG471" s="18"/>
      <c r="PIP471" s="16"/>
      <c r="PIQ471" s="17"/>
      <c r="PIR471" s="18"/>
      <c r="PJA471" s="16"/>
      <c r="PJB471" s="17"/>
      <c r="PJC471" s="18"/>
      <c r="PJL471" s="16"/>
      <c r="PJM471" s="17"/>
      <c r="PJN471" s="18"/>
      <c r="PJW471" s="16"/>
      <c r="PJX471" s="17"/>
      <c r="PJY471" s="18"/>
      <c r="PKH471" s="16"/>
      <c r="PKI471" s="17"/>
      <c r="PKJ471" s="18"/>
      <c r="PKS471" s="16"/>
      <c r="PKT471" s="17"/>
      <c r="PKU471" s="18"/>
      <c r="PLD471" s="16"/>
      <c r="PLE471" s="17"/>
      <c r="PLF471" s="18"/>
      <c r="PLO471" s="16"/>
      <c r="PLP471" s="17"/>
      <c r="PLQ471" s="18"/>
      <c r="PLZ471" s="16"/>
      <c r="PMA471" s="17"/>
      <c r="PMB471" s="18"/>
      <c r="PMK471" s="16"/>
      <c r="PML471" s="17"/>
      <c r="PMM471" s="18"/>
      <c r="PMV471" s="16"/>
      <c r="PMW471" s="17"/>
      <c r="PMX471" s="18"/>
      <c r="PNG471" s="16"/>
      <c r="PNH471" s="17"/>
      <c r="PNI471" s="18"/>
      <c r="PNR471" s="16"/>
      <c r="PNS471" s="17"/>
      <c r="PNT471" s="18"/>
      <c r="POC471" s="16"/>
      <c r="POD471" s="17"/>
      <c r="POE471" s="18"/>
      <c r="PON471" s="16"/>
      <c r="POO471" s="17"/>
      <c r="POP471" s="18"/>
      <c r="POY471" s="16"/>
      <c r="POZ471" s="17"/>
      <c r="PPA471" s="18"/>
      <c r="PPJ471" s="16"/>
      <c r="PPK471" s="17"/>
      <c r="PPL471" s="18"/>
      <c r="PPU471" s="16"/>
      <c r="PPV471" s="17"/>
      <c r="PPW471" s="18"/>
      <c r="PQF471" s="16"/>
      <c r="PQG471" s="17"/>
      <c r="PQH471" s="18"/>
      <c r="PQQ471" s="16"/>
      <c r="PQR471" s="17"/>
      <c r="PQS471" s="18"/>
      <c r="PRB471" s="16"/>
      <c r="PRC471" s="17"/>
      <c r="PRD471" s="18"/>
      <c r="PRM471" s="16"/>
      <c r="PRN471" s="17"/>
      <c r="PRO471" s="18"/>
      <c r="PRX471" s="16"/>
      <c r="PRY471" s="17"/>
      <c r="PRZ471" s="18"/>
      <c r="PSI471" s="16"/>
      <c r="PSJ471" s="17"/>
      <c r="PSK471" s="18"/>
      <c r="PST471" s="16"/>
      <c r="PSU471" s="17"/>
      <c r="PSV471" s="18"/>
      <c r="PTE471" s="16"/>
      <c r="PTF471" s="17"/>
      <c r="PTG471" s="18"/>
      <c r="PTP471" s="16"/>
      <c r="PTQ471" s="17"/>
      <c r="PTR471" s="18"/>
      <c r="PUA471" s="16"/>
      <c r="PUB471" s="17"/>
      <c r="PUC471" s="18"/>
      <c r="PUL471" s="16"/>
      <c r="PUM471" s="17"/>
      <c r="PUN471" s="18"/>
      <c r="PUW471" s="16"/>
      <c r="PUX471" s="17"/>
      <c r="PUY471" s="18"/>
      <c r="PVH471" s="16"/>
      <c r="PVI471" s="17"/>
      <c r="PVJ471" s="18"/>
      <c r="PVS471" s="16"/>
      <c r="PVT471" s="17"/>
      <c r="PVU471" s="18"/>
      <c r="PWD471" s="16"/>
      <c r="PWE471" s="17"/>
      <c r="PWF471" s="18"/>
      <c r="PWO471" s="16"/>
      <c r="PWP471" s="17"/>
      <c r="PWQ471" s="18"/>
      <c r="PWZ471" s="16"/>
      <c r="PXA471" s="17"/>
      <c r="PXB471" s="18"/>
      <c r="PXK471" s="16"/>
      <c r="PXL471" s="17"/>
      <c r="PXM471" s="18"/>
      <c r="PXV471" s="16"/>
      <c r="PXW471" s="17"/>
      <c r="PXX471" s="18"/>
      <c r="PYG471" s="16"/>
      <c r="PYH471" s="17"/>
      <c r="PYI471" s="18"/>
      <c r="PYR471" s="16"/>
      <c r="PYS471" s="17"/>
      <c r="PYT471" s="18"/>
      <c r="PZC471" s="16"/>
      <c r="PZD471" s="17"/>
      <c r="PZE471" s="18"/>
      <c r="PZN471" s="16"/>
      <c r="PZO471" s="17"/>
      <c r="PZP471" s="18"/>
      <c r="PZY471" s="16"/>
      <c r="PZZ471" s="17"/>
      <c r="QAA471" s="18"/>
      <c r="QAJ471" s="16"/>
      <c r="QAK471" s="17"/>
      <c r="QAL471" s="18"/>
      <c r="QAU471" s="16"/>
      <c r="QAV471" s="17"/>
      <c r="QAW471" s="18"/>
      <c r="QBF471" s="16"/>
      <c r="QBG471" s="17"/>
      <c r="QBH471" s="18"/>
      <c r="QBQ471" s="16"/>
      <c r="QBR471" s="17"/>
      <c r="QBS471" s="18"/>
      <c r="QCB471" s="16"/>
      <c r="QCC471" s="17"/>
      <c r="QCD471" s="18"/>
      <c r="QCM471" s="16"/>
      <c r="QCN471" s="17"/>
      <c r="QCO471" s="18"/>
      <c r="QCX471" s="16"/>
      <c r="QCY471" s="17"/>
      <c r="QCZ471" s="18"/>
      <c r="QDI471" s="16"/>
      <c r="QDJ471" s="17"/>
      <c r="QDK471" s="18"/>
      <c r="QDT471" s="16"/>
      <c r="QDU471" s="17"/>
      <c r="QDV471" s="18"/>
      <c r="QEE471" s="16"/>
      <c r="QEF471" s="17"/>
      <c r="QEG471" s="18"/>
      <c r="QEP471" s="16"/>
      <c r="QEQ471" s="17"/>
      <c r="QER471" s="18"/>
      <c r="QFA471" s="16"/>
      <c r="QFB471" s="17"/>
      <c r="QFC471" s="18"/>
      <c r="QFL471" s="16"/>
      <c r="QFM471" s="17"/>
      <c r="QFN471" s="18"/>
      <c r="QFW471" s="16"/>
      <c r="QFX471" s="17"/>
      <c r="QFY471" s="18"/>
      <c r="QGH471" s="16"/>
      <c r="QGI471" s="17"/>
      <c r="QGJ471" s="18"/>
      <c r="QGS471" s="16"/>
      <c r="QGT471" s="17"/>
      <c r="QGU471" s="18"/>
      <c r="QHD471" s="16"/>
      <c r="QHE471" s="17"/>
      <c r="QHF471" s="18"/>
      <c r="QHO471" s="16"/>
      <c r="QHP471" s="17"/>
      <c r="QHQ471" s="18"/>
      <c r="QHZ471" s="16"/>
      <c r="QIA471" s="17"/>
      <c r="QIB471" s="18"/>
      <c r="QIK471" s="16"/>
      <c r="QIL471" s="17"/>
      <c r="QIM471" s="18"/>
      <c r="QIV471" s="16"/>
      <c r="QIW471" s="17"/>
      <c r="QIX471" s="18"/>
      <c r="QJG471" s="16"/>
      <c r="QJH471" s="17"/>
      <c r="QJI471" s="18"/>
      <c r="QJR471" s="16"/>
      <c r="QJS471" s="17"/>
      <c r="QJT471" s="18"/>
      <c r="QKC471" s="16"/>
      <c r="QKD471" s="17"/>
      <c r="QKE471" s="18"/>
      <c r="QKN471" s="16"/>
      <c r="QKO471" s="17"/>
      <c r="QKP471" s="18"/>
      <c r="QKY471" s="16"/>
      <c r="QKZ471" s="17"/>
      <c r="QLA471" s="18"/>
      <c r="QLJ471" s="16"/>
      <c r="QLK471" s="17"/>
      <c r="QLL471" s="18"/>
      <c r="QLU471" s="16"/>
      <c r="QLV471" s="17"/>
      <c r="QLW471" s="18"/>
      <c r="QMF471" s="16"/>
      <c r="QMG471" s="17"/>
      <c r="QMH471" s="18"/>
      <c r="QMQ471" s="16"/>
      <c r="QMR471" s="17"/>
      <c r="QMS471" s="18"/>
      <c r="QNB471" s="16"/>
      <c r="QNC471" s="17"/>
      <c r="QND471" s="18"/>
      <c r="QNM471" s="16"/>
      <c r="QNN471" s="17"/>
      <c r="QNO471" s="18"/>
      <c r="QNX471" s="16"/>
      <c r="QNY471" s="17"/>
      <c r="QNZ471" s="18"/>
      <c r="QOI471" s="16"/>
      <c r="QOJ471" s="17"/>
      <c r="QOK471" s="18"/>
      <c r="QOT471" s="16"/>
      <c r="QOU471" s="17"/>
      <c r="QOV471" s="18"/>
      <c r="QPE471" s="16"/>
      <c r="QPF471" s="17"/>
      <c r="QPG471" s="18"/>
      <c r="QPP471" s="16"/>
      <c r="QPQ471" s="17"/>
      <c r="QPR471" s="18"/>
      <c r="QQA471" s="16"/>
      <c r="QQB471" s="17"/>
      <c r="QQC471" s="18"/>
      <c r="QQL471" s="16"/>
      <c r="QQM471" s="17"/>
      <c r="QQN471" s="18"/>
      <c r="QQW471" s="16"/>
      <c r="QQX471" s="17"/>
      <c r="QQY471" s="18"/>
      <c r="QRH471" s="16"/>
      <c r="QRI471" s="17"/>
      <c r="QRJ471" s="18"/>
      <c r="QRS471" s="16"/>
      <c r="QRT471" s="17"/>
      <c r="QRU471" s="18"/>
      <c r="QSD471" s="16"/>
      <c r="QSE471" s="17"/>
      <c r="QSF471" s="18"/>
      <c r="QSO471" s="16"/>
      <c r="QSP471" s="17"/>
      <c r="QSQ471" s="18"/>
      <c r="QSZ471" s="16"/>
      <c r="QTA471" s="17"/>
      <c r="QTB471" s="18"/>
      <c r="QTK471" s="16"/>
      <c r="QTL471" s="17"/>
      <c r="QTM471" s="18"/>
      <c r="QTV471" s="16"/>
      <c r="QTW471" s="17"/>
      <c r="QTX471" s="18"/>
      <c r="QUG471" s="16"/>
      <c r="QUH471" s="17"/>
      <c r="QUI471" s="18"/>
      <c r="QUR471" s="16"/>
      <c r="QUS471" s="17"/>
      <c r="QUT471" s="18"/>
      <c r="QVC471" s="16"/>
      <c r="QVD471" s="17"/>
      <c r="QVE471" s="18"/>
      <c r="QVN471" s="16"/>
      <c r="QVO471" s="17"/>
      <c r="QVP471" s="18"/>
      <c r="QVY471" s="16"/>
      <c r="QVZ471" s="17"/>
      <c r="QWA471" s="18"/>
      <c r="QWJ471" s="16"/>
      <c r="QWK471" s="17"/>
      <c r="QWL471" s="18"/>
      <c r="QWU471" s="16"/>
      <c r="QWV471" s="17"/>
      <c r="QWW471" s="18"/>
      <c r="QXF471" s="16"/>
      <c r="QXG471" s="17"/>
      <c r="QXH471" s="18"/>
      <c r="QXQ471" s="16"/>
      <c r="QXR471" s="17"/>
      <c r="QXS471" s="18"/>
      <c r="QYB471" s="16"/>
      <c r="QYC471" s="17"/>
      <c r="QYD471" s="18"/>
      <c r="QYM471" s="16"/>
      <c r="QYN471" s="17"/>
      <c r="QYO471" s="18"/>
      <c r="QYX471" s="16"/>
      <c r="QYY471" s="17"/>
      <c r="QYZ471" s="18"/>
      <c r="QZI471" s="16"/>
      <c r="QZJ471" s="17"/>
      <c r="QZK471" s="18"/>
      <c r="QZT471" s="16"/>
      <c r="QZU471" s="17"/>
      <c r="QZV471" s="18"/>
      <c r="RAE471" s="16"/>
      <c r="RAF471" s="17"/>
      <c r="RAG471" s="18"/>
      <c r="RAP471" s="16"/>
      <c r="RAQ471" s="17"/>
      <c r="RAR471" s="18"/>
      <c r="RBA471" s="16"/>
      <c r="RBB471" s="17"/>
      <c r="RBC471" s="18"/>
      <c r="RBL471" s="16"/>
      <c r="RBM471" s="17"/>
      <c r="RBN471" s="18"/>
      <c r="RBW471" s="16"/>
      <c r="RBX471" s="17"/>
      <c r="RBY471" s="18"/>
      <c r="RCH471" s="16"/>
      <c r="RCI471" s="17"/>
      <c r="RCJ471" s="18"/>
      <c r="RCS471" s="16"/>
      <c r="RCT471" s="17"/>
      <c r="RCU471" s="18"/>
      <c r="RDD471" s="16"/>
      <c r="RDE471" s="17"/>
      <c r="RDF471" s="18"/>
      <c r="RDO471" s="16"/>
      <c r="RDP471" s="17"/>
      <c r="RDQ471" s="18"/>
      <c r="RDZ471" s="16"/>
      <c r="REA471" s="17"/>
      <c r="REB471" s="18"/>
      <c r="REK471" s="16"/>
      <c r="REL471" s="17"/>
      <c r="REM471" s="18"/>
      <c r="REV471" s="16"/>
      <c r="REW471" s="17"/>
      <c r="REX471" s="18"/>
      <c r="RFG471" s="16"/>
      <c r="RFH471" s="17"/>
      <c r="RFI471" s="18"/>
      <c r="RFR471" s="16"/>
      <c r="RFS471" s="17"/>
      <c r="RFT471" s="18"/>
      <c r="RGC471" s="16"/>
      <c r="RGD471" s="17"/>
      <c r="RGE471" s="18"/>
      <c r="RGN471" s="16"/>
      <c r="RGO471" s="17"/>
      <c r="RGP471" s="18"/>
      <c r="RGY471" s="16"/>
      <c r="RGZ471" s="17"/>
      <c r="RHA471" s="18"/>
      <c r="RHJ471" s="16"/>
      <c r="RHK471" s="17"/>
      <c r="RHL471" s="18"/>
      <c r="RHU471" s="16"/>
      <c r="RHV471" s="17"/>
      <c r="RHW471" s="18"/>
      <c r="RIF471" s="16"/>
      <c r="RIG471" s="17"/>
      <c r="RIH471" s="18"/>
      <c r="RIQ471" s="16"/>
      <c r="RIR471" s="17"/>
      <c r="RIS471" s="18"/>
      <c r="RJB471" s="16"/>
      <c r="RJC471" s="17"/>
      <c r="RJD471" s="18"/>
      <c r="RJM471" s="16"/>
      <c r="RJN471" s="17"/>
      <c r="RJO471" s="18"/>
      <c r="RJX471" s="16"/>
      <c r="RJY471" s="17"/>
      <c r="RJZ471" s="18"/>
      <c r="RKI471" s="16"/>
      <c r="RKJ471" s="17"/>
      <c r="RKK471" s="18"/>
      <c r="RKT471" s="16"/>
      <c r="RKU471" s="17"/>
      <c r="RKV471" s="18"/>
      <c r="RLE471" s="16"/>
      <c r="RLF471" s="17"/>
      <c r="RLG471" s="18"/>
      <c r="RLP471" s="16"/>
      <c r="RLQ471" s="17"/>
      <c r="RLR471" s="18"/>
      <c r="RMA471" s="16"/>
      <c r="RMB471" s="17"/>
      <c r="RMC471" s="18"/>
      <c r="RML471" s="16"/>
      <c r="RMM471" s="17"/>
      <c r="RMN471" s="18"/>
      <c r="RMW471" s="16"/>
      <c r="RMX471" s="17"/>
      <c r="RMY471" s="18"/>
      <c r="RNH471" s="16"/>
      <c r="RNI471" s="17"/>
      <c r="RNJ471" s="18"/>
      <c r="RNS471" s="16"/>
      <c r="RNT471" s="17"/>
      <c r="RNU471" s="18"/>
      <c r="ROD471" s="16"/>
      <c r="ROE471" s="17"/>
      <c r="ROF471" s="18"/>
      <c r="ROO471" s="16"/>
      <c r="ROP471" s="17"/>
      <c r="ROQ471" s="18"/>
      <c r="ROZ471" s="16"/>
      <c r="RPA471" s="17"/>
      <c r="RPB471" s="18"/>
      <c r="RPK471" s="16"/>
      <c r="RPL471" s="17"/>
      <c r="RPM471" s="18"/>
      <c r="RPV471" s="16"/>
      <c r="RPW471" s="17"/>
      <c r="RPX471" s="18"/>
      <c r="RQG471" s="16"/>
      <c r="RQH471" s="17"/>
      <c r="RQI471" s="18"/>
      <c r="RQR471" s="16"/>
      <c r="RQS471" s="17"/>
      <c r="RQT471" s="18"/>
      <c r="RRC471" s="16"/>
      <c r="RRD471" s="17"/>
      <c r="RRE471" s="18"/>
      <c r="RRN471" s="16"/>
      <c r="RRO471" s="17"/>
      <c r="RRP471" s="18"/>
      <c r="RRY471" s="16"/>
      <c r="RRZ471" s="17"/>
      <c r="RSA471" s="18"/>
      <c r="RSJ471" s="16"/>
      <c r="RSK471" s="17"/>
      <c r="RSL471" s="18"/>
      <c r="RSU471" s="16"/>
      <c r="RSV471" s="17"/>
      <c r="RSW471" s="18"/>
      <c r="RTF471" s="16"/>
      <c r="RTG471" s="17"/>
      <c r="RTH471" s="18"/>
      <c r="RTQ471" s="16"/>
      <c r="RTR471" s="17"/>
      <c r="RTS471" s="18"/>
      <c r="RUB471" s="16"/>
      <c r="RUC471" s="17"/>
      <c r="RUD471" s="18"/>
      <c r="RUM471" s="16"/>
      <c r="RUN471" s="17"/>
      <c r="RUO471" s="18"/>
      <c r="RUX471" s="16"/>
      <c r="RUY471" s="17"/>
      <c r="RUZ471" s="18"/>
      <c r="RVI471" s="16"/>
      <c r="RVJ471" s="17"/>
      <c r="RVK471" s="18"/>
      <c r="RVT471" s="16"/>
      <c r="RVU471" s="17"/>
      <c r="RVV471" s="18"/>
      <c r="RWE471" s="16"/>
      <c r="RWF471" s="17"/>
      <c r="RWG471" s="18"/>
      <c r="RWP471" s="16"/>
      <c r="RWQ471" s="17"/>
      <c r="RWR471" s="18"/>
      <c r="RXA471" s="16"/>
      <c r="RXB471" s="17"/>
      <c r="RXC471" s="18"/>
      <c r="RXL471" s="16"/>
      <c r="RXM471" s="17"/>
      <c r="RXN471" s="18"/>
      <c r="RXW471" s="16"/>
      <c r="RXX471" s="17"/>
      <c r="RXY471" s="18"/>
      <c r="RYH471" s="16"/>
      <c r="RYI471" s="17"/>
      <c r="RYJ471" s="18"/>
      <c r="RYS471" s="16"/>
      <c r="RYT471" s="17"/>
      <c r="RYU471" s="18"/>
      <c r="RZD471" s="16"/>
      <c r="RZE471" s="17"/>
      <c r="RZF471" s="18"/>
      <c r="RZO471" s="16"/>
      <c r="RZP471" s="17"/>
      <c r="RZQ471" s="18"/>
      <c r="RZZ471" s="16"/>
      <c r="SAA471" s="17"/>
      <c r="SAB471" s="18"/>
      <c r="SAK471" s="16"/>
      <c r="SAL471" s="17"/>
      <c r="SAM471" s="18"/>
      <c r="SAV471" s="16"/>
      <c r="SAW471" s="17"/>
      <c r="SAX471" s="18"/>
      <c r="SBG471" s="16"/>
      <c r="SBH471" s="17"/>
      <c r="SBI471" s="18"/>
      <c r="SBR471" s="16"/>
      <c r="SBS471" s="17"/>
      <c r="SBT471" s="18"/>
      <c r="SCC471" s="16"/>
      <c r="SCD471" s="17"/>
      <c r="SCE471" s="18"/>
      <c r="SCN471" s="16"/>
      <c r="SCO471" s="17"/>
      <c r="SCP471" s="18"/>
      <c r="SCY471" s="16"/>
      <c r="SCZ471" s="17"/>
      <c r="SDA471" s="18"/>
      <c r="SDJ471" s="16"/>
      <c r="SDK471" s="17"/>
      <c r="SDL471" s="18"/>
      <c r="SDU471" s="16"/>
      <c r="SDV471" s="17"/>
      <c r="SDW471" s="18"/>
      <c r="SEF471" s="16"/>
      <c r="SEG471" s="17"/>
      <c r="SEH471" s="18"/>
      <c r="SEQ471" s="16"/>
      <c r="SER471" s="17"/>
      <c r="SES471" s="18"/>
      <c r="SFB471" s="16"/>
      <c r="SFC471" s="17"/>
      <c r="SFD471" s="18"/>
      <c r="SFM471" s="16"/>
      <c r="SFN471" s="17"/>
      <c r="SFO471" s="18"/>
      <c r="SFX471" s="16"/>
      <c r="SFY471" s="17"/>
      <c r="SFZ471" s="18"/>
      <c r="SGI471" s="16"/>
      <c r="SGJ471" s="17"/>
      <c r="SGK471" s="18"/>
      <c r="SGT471" s="16"/>
      <c r="SGU471" s="17"/>
      <c r="SGV471" s="18"/>
      <c r="SHE471" s="16"/>
      <c r="SHF471" s="17"/>
      <c r="SHG471" s="18"/>
      <c r="SHP471" s="16"/>
      <c r="SHQ471" s="17"/>
      <c r="SHR471" s="18"/>
      <c r="SIA471" s="16"/>
      <c r="SIB471" s="17"/>
      <c r="SIC471" s="18"/>
      <c r="SIL471" s="16"/>
      <c r="SIM471" s="17"/>
      <c r="SIN471" s="18"/>
      <c r="SIW471" s="16"/>
      <c r="SIX471" s="17"/>
      <c r="SIY471" s="18"/>
      <c r="SJH471" s="16"/>
      <c r="SJI471" s="17"/>
      <c r="SJJ471" s="18"/>
      <c r="SJS471" s="16"/>
      <c r="SJT471" s="17"/>
      <c r="SJU471" s="18"/>
      <c r="SKD471" s="16"/>
      <c r="SKE471" s="17"/>
      <c r="SKF471" s="18"/>
      <c r="SKO471" s="16"/>
      <c r="SKP471" s="17"/>
      <c r="SKQ471" s="18"/>
      <c r="SKZ471" s="16"/>
      <c r="SLA471" s="17"/>
      <c r="SLB471" s="18"/>
      <c r="SLK471" s="16"/>
      <c r="SLL471" s="17"/>
      <c r="SLM471" s="18"/>
      <c r="SLV471" s="16"/>
      <c r="SLW471" s="17"/>
      <c r="SLX471" s="18"/>
      <c r="SMG471" s="16"/>
      <c r="SMH471" s="17"/>
      <c r="SMI471" s="18"/>
      <c r="SMR471" s="16"/>
      <c r="SMS471" s="17"/>
      <c r="SMT471" s="18"/>
      <c r="SNC471" s="16"/>
      <c r="SND471" s="17"/>
      <c r="SNE471" s="18"/>
      <c r="SNN471" s="16"/>
      <c r="SNO471" s="17"/>
      <c r="SNP471" s="18"/>
      <c r="SNY471" s="16"/>
      <c r="SNZ471" s="17"/>
      <c r="SOA471" s="18"/>
      <c r="SOJ471" s="16"/>
      <c r="SOK471" s="17"/>
      <c r="SOL471" s="18"/>
      <c r="SOU471" s="16"/>
      <c r="SOV471" s="17"/>
      <c r="SOW471" s="18"/>
      <c r="SPF471" s="16"/>
      <c r="SPG471" s="17"/>
      <c r="SPH471" s="18"/>
      <c r="SPQ471" s="16"/>
      <c r="SPR471" s="17"/>
      <c r="SPS471" s="18"/>
      <c r="SQB471" s="16"/>
      <c r="SQC471" s="17"/>
      <c r="SQD471" s="18"/>
      <c r="SQM471" s="16"/>
      <c r="SQN471" s="17"/>
      <c r="SQO471" s="18"/>
      <c r="SQX471" s="16"/>
      <c r="SQY471" s="17"/>
      <c r="SQZ471" s="18"/>
      <c r="SRI471" s="16"/>
      <c r="SRJ471" s="17"/>
      <c r="SRK471" s="18"/>
      <c r="SRT471" s="16"/>
      <c r="SRU471" s="17"/>
      <c r="SRV471" s="18"/>
      <c r="SSE471" s="16"/>
      <c r="SSF471" s="17"/>
      <c r="SSG471" s="18"/>
      <c r="SSP471" s="16"/>
      <c r="SSQ471" s="17"/>
      <c r="SSR471" s="18"/>
      <c r="STA471" s="16"/>
      <c r="STB471" s="17"/>
      <c r="STC471" s="18"/>
      <c r="STL471" s="16"/>
      <c r="STM471" s="17"/>
      <c r="STN471" s="18"/>
      <c r="STW471" s="16"/>
      <c r="STX471" s="17"/>
      <c r="STY471" s="18"/>
      <c r="SUH471" s="16"/>
      <c r="SUI471" s="17"/>
      <c r="SUJ471" s="18"/>
      <c r="SUS471" s="16"/>
      <c r="SUT471" s="17"/>
      <c r="SUU471" s="18"/>
      <c r="SVD471" s="16"/>
      <c r="SVE471" s="17"/>
      <c r="SVF471" s="18"/>
      <c r="SVO471" s="16"/>
      <c r="SVP471" s="17"/>
      <c r="SVQ471" s="18"/>
      <c r="SVZ471" s="16"/>
      <c r="SWA471" s="17"/>
      <c r="SWB471" s="18"/>
      <c r="SWK471" s="16"/>
      <c r="SWL471" s="17"/>
      <c r="SWM471" s="18"/>
      <c r="SWV471" s="16"/>
      <c r="SWW471" s="17"/>
      <c r="SWX471" s="18"/>
      <c r="SXG471" s="16"/>
      <c r="SXH471" s="17"/>
      <c r="SXI471" s="18"/>
      <c r="SXR471" s="16"/>
      <c r="SXS471" s="17"/>
      <c r="SXT471" s="18"/>
      <c r="SYC471" s="16"/>
      <c r="SYD471" s="17"/>
      <c r="SYE471" s="18"/>
      <c r="SYN471" s="16"/>
      <c r="SYO471" s="17"/>
      <c r="SYP471" s="18"/>
      <c r="SYY471" s="16"/>
      <c r="SYZ471" s="17"/>
      <c r="SZA471" s="18"/>
      <c r="SZJ471" s="16"/>
      <c r="SZK471" s="17"/>
      <c r="SZL471" s="18"/>
      <c r="SZU471" s="16"/>
      <c r="SZV471" s="17"/>
      <c r="SZW471" s="18"/>
      <c r="TAF471" s="16"/>
      <c r="TAG471" s="17"/>
      <c r="TAH471" s="18"/>
      <c r="TAQ471" s="16"/>
      <c r="TAR471" s="17"/>
      <c r="TAS471" s="18"/>
      <c r="TBB471" s="16"/>
      <c r="TBC471" s="17"/>
      <c r="TBD471" s="18"/>
      <c r="TBM471" s="16"/>
      <c r="TBN471" s="17"/>
      <c r="TBO471" s="18"/>
      <c r="TBX471" s="16"/>
      <c r="TBY471" s="17"/>
      <c r="TBZ471" s="18"/>
      <c r="TCI471" s="16"/>
      <c r="TCJ471" s="17"/>
      <c r="TCK471" s="18"/>
      <c r="TCT471" s="16"/>
      <c r="TCU471" s="17"/>
      <c r="TCV471" s="18"/>
      <c r="TDE471" s="16"/>
      <c r="TDF471" s="17"/>
      <c r="TDG471" s="18"/>
      <c r="TDP471" s="16"/>
      <c r="TDQ471" s="17"/>
      <c r="TDR471" s="18"/>
      <c r="TEA471" s="16"/>
      <c r="TEB471" s="17"/>
      <c r="TEC471" s="18"/>
      <c r="TEL471" s="16"/>
      <c r="TEM471" s="17"/>
      <c r="TEN471" s="18"/>
      <c r="TEW471" s="16"/>
      <c r="TEX471" s="17"/>
      <c r="TEY471" s="18"/>
      <c r="TFH471" s="16"/>
      <c r="TFI471" s="17"/>
      <c r="TFJ471" s="18"/>
      <c r="TFS471" s="16"/>
      <c r="TFT471" s="17"/>
      <c r="TFU471" s="18"/>
      <c r="TGD471" s="16"/>
      <c r="TGE471" s="17"/>
      <c r="TGF471" s="18"/>
      <c r="TGO471" s="16"/>
      <c r="TGP471" s="17"/>
      <c r="TGQ471" s="18"/>
      <c r="TGZ471" s="16"/>
      <c r="THA471" s="17"/>
      <c r="THB471" s="18"/>
      <c r="THK471" s="16"/>
      <c r="THL471" s="17"/>
      <c r="THM471" s="18"/>
      <c r="THV471" s="16"/>
      <c r="THW471" s="17"/>
      <c r="THX471" s="18"/>
      <c r="TIG471" s="16"/>
      <c r="TIH471" s="17"/>
      <c r="TII471" s="18"/>
      <c r="TIR471" s="16"/>
      <c r="TIS471" s="17"/>
      <c r="TIT471" s="18"/>
      <c r="TJC471" s="16"/>
      <c r="TJD471" s="17"/>
      <c r="TJE471" s="18"/>
      <c r="TJN471" s="16"/>
      <c r="TJO471" s="17"/>
      <c r="TJP471" s="18"/>
      <c r="TJY471" s="16"/>
      <c r="TJZ471" s="17"/>
      <c r="TKA471" s="18"/>
      <c r="TKJ471" s="16"/>
      <c r="TKK471" s="17"/>
      <c r="TKL471" s="18"/>
      <c r="TKU471" s="16"/>
      <c r="TKV471" s="17"/>
      <c r="TKW471" s="18"/>
      <c r="TLF471" s="16"/>
      <c r="TLG471" s="17"/>
      <c r="TLH471" s="18"/>
      <c r="TLQ471" s="16"/>
      <c r="TLR471" s="17"/>
      <c r="TLS471" s="18"/>
      <c r="TMB471" s="16"/>
      <c r="TMC471" s="17"/>
      <c r="TMD471" s="18"/>
      <c r="TMM471" s="16"/>
      <c r="TMN471" s="17"/>
      <c r="TMO471" s="18"/>
      <c r="TMX471" s="16"/>
      <c r="TMY471" s="17"/>
      <c r="TMZ471" s="18"/>
      <c r="TNI471" s="16"/>
      <c r="TNJ471" s="17"/>
      <c r="TNK471" s="18"/>
      <c r="TNT471" s="16"/>
      <c r="TNU471" s="17"/>
      <c r="TNV471" s="18"/>
      <c r="TOE471" s="16"/>
      <c r="TOF471" s="17"/>
      <c r="TOG471" s="18"/>
      <c r="TOP471" s="16"/>
      <c r="TOQ471" s="17"/>
      <c r="TOR471" s="18"/>
      <c r="TPA471" s="16"/>
      <c r="TPB471" s="17"/>
      <c r="TPC471" s="18"/>
      <c r="TPL471" s="16"/>
      <c r="TPM471" s="17"/>
      <c r="TPN471" s="18"/>
      <c r="TPW471" s="16"/>
      <c r="TPX471" s="17"/>
      <c r="TPY471" s="18"/>
      <c r="TQH471" s="16"/>
      <c r="TQI471" s="17"/>
      <c r="TQJ471" s="18"/>
      <c r="TQS471" s="16"/>
      <c r="TQT471" s="17"/>
      <c r="TQU471" s="18"/>
      <c r="TRD471" s="16"/>
      <c r="TRE471" s="17"/>
      <c r="TRF471" s="18"/>
      <c r="TRO471" s="16"/>
      <c r="TRP471" s="17"/>
      <c r="TRQ471" s="18"/>
      <c r="TRZ471" s="16"/>
      <c r="TSA471" s="17"/>
      <c r="TSB471" s="18"/>
      <c r="TSK471" s="16"/>
      <c r="TSL471" s="17"/>
      <c r="TSM471" s="18"/>
      <c r="TSV471" s="16"/>
      <c r="TSW471" s="17"/>
      <c r="TSX471" s="18"/>
      <c r="TTG471" s="16"/>
      <c r="TTH471" s="17"/>
      <c r="TTI471" s="18"/>
      <c r="TTR471" s="16"/>
      <c r="TTS471" s="17"/>
      <c r="TTT471" s="18"/>
      <c r="TUC471" s="16"/>
      <c r="TUD471" s="17"/>
      <c r="TUE471" s="18"/>
      <c r="TUN471" s="16"/>
      <c r="TUO471" s="17"/>
      <c r="TUP471" s="18"/>
      <c r="TUY471" s="16"/>
      <c r="TUZ471" s="17"/>
      <c r="TVA471" s="18"/>
      <c r="TVJ471" s="16"/>
      <c r="TVK471" s="17"/>
      <c r="TVL471" s="18"/>
      <c r="TVU471" s="16"/>
      <c r="TVV471" s="17"/>
      <c r="TVW471" s="18"/>
      <c r="TWF471" s="16"/>
      <c r="TWG471" s="17"/>
      <c r="TWH471" s="18"/>
      <c r="TWQ471" s="16"/>
      <c r="TWR471" s="17"/>
      <c r="TWS471" s="18"/>
      <c r="TXB471" s="16"/>
      <c r="TXC471" s="17"/>
      <c r="TXD471" s="18"/>
      <c r="TXM471" s="16"/>
      <c r="TXN471" s="17"/>
      <c r="TXO471" s="18"/>
      <c r="TXX471" s="16"/>
      <c r="TXY471" s="17"/>
      <c r="TXZ471" s="18"/>
      <c r="TYI471" s="16"/>
      <c r="TYJ471" s="17"/>
      <c r="TYK471" s="18"/>
      <c r="TYT471" s="16"/>
      <c r="TYU471" s="17"/>
      <c r="TYV471" s="18"/>
      <c r="TZE471" s="16"/>
      <c r="TZF471" s="17"/>
      <c r="TZG471" s="18"/>
      <c r="TZP471" s="16"/>
      <c r="TZQ471" s="17"/>
      <c r="TZR471" s="18"/>
      <c r="UAA471" s="16"/>
      <c r="UAB471" s="17"/>
      <c r="UAC471" s="18"/>
      <c r="UAL471" s="16"/>
      <c r="UAM471" s="17"/>
      <c r="UAN471" s="18"/>
      <c r="UAW471" s="16"/>
      <c r="UAX471" s="17"/>
      <c r="UAY471" s="18"/>
      <c r="UBH471" s="16"/>
      <c r="UBI471" s="17"/>
      <c r="UBJ471" s="18"/>
      <c r="UBS471" s="16"/>
      <c r="UBT471" s="17"/>
      <c r="UBU471" s="18"/>
      <c r="UCD471" s="16"/>
      <c r="UCE471" s="17"/>
      <c r="UCF471" s="18"/>
      <c r="UCO471" s="16"/>
      <c r="UCP471" s="17"/>
      <c r="UCQ471" s="18"/>
      <c r="UCZ471" s="16"/>
      <c r="UDA471" s="17"/>
      <c r="UDB471" s="18"/>
      <c r="UDK471" s="16"/>
      <c r="UDL471" s="17"/>
      <c r="UDM471" s="18"/>
      <c r="UDV471" s="16"/>
      <c r="UDW471" s="17"/>
      <c r="UDX471" s="18"/>
      <c r="UEG471" s="16"/>
      <c r="UEH471" s="17"/>
      <c r="UEI471" s="18"/>
      <c r="UER471" s="16"/>
      <c r="UES471" s="17"/>
      <c r="UET471" s="18"/>
      <c r="UFC471" s="16"/>
      <c r="UFD471" s="17"/>
      <c r="UFE471" s="18"/>
      <c r="UFN471" s="16"/>
      <c r="UFO471" s="17"/>
      <c r="UFP471" s="18"/>
      <c r="UFY471" s="16"/>
      <c r="UFZ471" s="17"/>
      <c r="UGA471" s="18"/>
      <c r="UGJ471" s="16"/>
      <c r="UGK471" s="17"/>
      <c r="UGL471" s="18"/>
      <c r="UGU471" s="16"/>
      <c r="UGV471" s="17"/>
      <c r="UGW471" s="18"/>
      <c r="UHF471" s="16"/>
      <c r="UHG471" s="17"/>
      <c r="UHH471" s="18"/>
      <c r="UHQ471" s="16"/>
      <c r="UHR471" s="17"/>
      <c r="UHS471" s="18"/>
      <c r="UIB471" s="16"/>
      <c r="UIC471" s="17"/>
      <c r="UID471" s="18"/>
      <c r="UIM471" s="16"/>
      <c r="UIN471" s="17"/>
      <c r="UIO471" s="18"/>
      <c r="UIX471" s="16"/>
      <c r="UIY471" s="17"/>
      <c r="UIZ471" s="18"/>
      <c r="UJI471" s="16"/>
      <c r="UJJ471" s="17"/>
      <c r="UJK471" s="18"/>
      <c r="UJT471" s="16"/>
      <c r="UJU471" s="17"/>
      <c r="UJV471" s="18"/>
      <c r="UKE471" s="16"/>
      <c r="UKF471" s="17"/>
      <c r="UKG471" s="18"/>
      <c r="UKP471" s="16"/>
      <c r="UKQ471" s="17"/>
      <c r="UKR471" s="18"/>
      <c r="ULA471" s="16"/>
      <c r="ULB471" s="17"/>
      <c r="ULC471" s="18"/>
      <c r="ULL471" s="16"/>
      <c r="ULM471" s="17"/>
      <c r="ULN471" s="18"/>
      <c r="ULW471" s="16"/>
      <c r="ULX471" s="17"/>
      <c r="ULY471" s="18"/>
      <c r="UMH471" s="16"/>
      <c r="UMI471" s="17"/>
      <c r="UMJ471" s="18"/>
      <c r="UMS471" s="16"/>
      <c r="UMT471" s="17"/>
      <c r="UMU471" s="18"/>
      <c r="UND471" s="16"/>
      <c r="UNE471" s="17"/>
      <c r="UNF471" s="18"/>
      <c r="UNO471" s="16"/>
      <c r="UNP471" s="17"/>
      <c r="UNQ471" s="18"/>
      <c r="UNZ471" s="16"/>
      <c r="UOA471" s="17"/>
      <c r="UOB471" s="18"/>
      <c r="UOK471" s="16"/>
      <c r="UOL471" s="17"/>
      <c r="UOM471" s="18"/>
      <c r="UOV471" s="16"/>
      <c r="UOW471" s="17"/>
      <c r="UOX471" s="18"/>
      <c r="UPG471" s="16"/>
      <c r="UPH471" s="17"/>
      <c r="UPI471" s="18"/>
      <c r="UPR471" s="16"/>
      <c r="UPS471" s="17"/>
      <c r="UPT471" s="18"/>
      <c r="UQC471" s="16"/>
      <c r="UQD471" s="17"/>
      <c r="UQE471" s="18"/>
      <c r="UQN471" s="16"/>
      <c r="UQO471" s="17"/>
      <c r="UQP471" s="18"/>
      <c r="UQY471" s="16"/>
      <c r="UQZ471" s="17"/>
      <c r="URA471" s="18"/>
      <c r="URJ471" s="16"/>
      <c r="URK471" s="17"/>
      <c r="URL471" s="18"/>
      <c r="URU471" s="16"/>
      <c r="URV471" s="17"/>
      <c r="URW471" s="18"/>
      <c r="USF471" s="16"/>
      <c r="USG471" s="17"/>
      <c r="USH471" s="18"/>
      <c r="USQ471" s="16"/>
      <c r="USR471" s="17"/>
      <c r="USS471" s="18"/>
      <c r="UTB471" s="16"/>
      <c r="UTC471" s="17"/>
      <c r="UTD471" s="18"/>
      <c r="UTM471" s="16"/>
      <c r="UTN471" s="17"/>
      <c r="UTO471" s="18"/>
      <c r="UTX471" s="16"/>
      <c r="UTY471" s="17"/>
      <c r="UTZ471" s="18"/>
      <c r="UUI471" s="16"/>
      <c r="UUJ471" s="17"/>
      <c r="UUK471" s="18"/>
      <c r="UUT471" s="16"/>
      <c r="UUU471" s="17"/>
      <c r="UUV471" s="18"/>
      <c r="UVE471" s="16"/>
      <c r="UVF471" s="17"/>
      <c r="UVG471" s="18"/>
      <c r="UVP471" s="16"/>
      <c r="UVQ471" s="17"/>
      <c r="UVR471" s="18"/>
      <c r="UWA471" s="16"/>
      <c r="UWB471" s="17"/>
      <c r="UWC471" s="18"/>
      <c r="UWL471" s="16"/>
      <c r="UWM471" s="17"/>
      <c r="UWN471" s="18"/>
      <c r="UWW471" s="16"/>
      <c r="UWX471" s="17"/>
      <c r="UWY471" s="18"/>
      <c r="UXH471" s="16"/>
      <c r="UXI471" s="17"/>
      <c r="UXJ471" s="18"/>
      <c r="UXS471" s="16"/>
      <c r="UXT471" s="17"/>
      <c r="UXU471" s="18"/>
      <c r="UYD471" s="16"/>
      <c r="UYE471" s="17"/>
      <c r="UYF471" s="18"/>
      <c r="UYO471" s="16"/>
      <c r="UYP471" s="17"/>
      <c r="UYQ471" s="18"/>
      <c r="UYZ471" s="16"/>
      <c r="UZA471" s="17"/>
      <c r="UZB471" s="18"/>
      <c r="UZK471" s="16"/>
      <c r="UZL471" s="17"/>
      <c r="UZM471" s="18"/>
      <c r="UZV471" s="16"/>
      <c r="UZW471" s="17"/>
      <c r="UZX471" s="18"/>
      <c r="VAG471" s="16"/>
      <c r="VAH471" s="17"/>
      <c r="VAI471" s="18"/>
      <c r="VAR471" s="16"/>
      <c r="VAS471" s="17"/>
      <c r="VAT471" s="18"/>
      <c r="VBC471" s="16"/>
      <c r="VBD471" s="17"/>
      <c r="VBE471" s="18"/>
      <c r="VBN471" s="16"/>
      <c r="VBO471" s="17"/>
      <c r="VBP471" s="18"/>
      <c r="VBY471" s="16"/>
      <c r="VBZ471" s="17"/>
      <c r="VCA471" s="18"/>
      <c r="VCJ471" s="16"/>
      <c r="VCK471" s="17"/>
      <c r="VCL471" s="18"/>
      <c r="VCU471" s="16"/>
      <c r="VCV471" s="17"/>
      <c r="VCW471" s="18"/>
      <c r="VDF471" s="16"/>
      <c r="VDG471" s="17"/>
      <c r="VDH471" s="18"/>
      <c r="VDQ471" s="16"/>
      <c r="VDR471" s="17"/>
      <c r="VDS471" s="18"/>
      <c r="VEB471" s="16"/>
      <c r="VEC471" s="17"/>
      <c r="VED471" s="18"/>
      <c r="VEM471" s="16"/>
      <c r="VEN471" s="17"/>
      <c r="VEO471" s="18"/>
      <c r="VEX471" s="16"/>
      <c r="VEY471" s="17"/>
      <c r="VEZ471" s="18"/>
      <c r="VFI471" s="16"/>
      <c r="VFJ471" s="17"/>
      <c r="VFK471" s="18"/>
      <c r="VFT471" s="16"/>
      <c r="VFU471" s="17"/>
      <c r="VFV471" s="18"/>
      <c r="VGE471" s="16"/>
      <c r="VGF471" s="17"/>
      <c r="VGG471" s="18"/>
      <c r="VGP471" s="16"/>
      <c r="VGQ471" s="17"/>
      <c r="VGR471" s="18"/>
      <c r="VHA471" s="16"/>
      <c r="VHB471" s="17"/>
      <c r="VHC471" s="18"/>
      <c r="VHL471" s="16"/>
      <c r="VHM471" s="17"/>
      <c r="VHN471" s="18"/>
      <c r="VHW471" s="16"/>
      <c r="VHX471" s="17"/>
      <c r="VHY471" s="18"/>
      <c r="VIH471" s="16"/>
      <c r="VII471" s="17"/>
      <c r="VIJ471" s="18"/>
      <c r="VIS471" s="16"/>
      <c r="VIT471" s="17"/>
      <c r="VIU471" s="18"/>
      <c r="VJD471" s="16"/>
      <c r="VJE471" s="17"/>
      <c r="VJF471" s="18"/>
      <c r="VJO471" s="16"/>
      <c r="VJP471" s="17"/>
      <c r="VJQ471" s="18"/>
      <c r="VJZ471" s="16"/>
      <c r="VKA471" s="17"/>
      <c r="VKB471" s="18"/>
      <c r="VKK471" s="16"/>
      <c r="VKL471" s="17"/>
      <c r="VKM471" s="18"/>
      <c r="VKV471" s="16"/>
      <c r="VKW471" s="17"/>
      <c r="VKX471" s="18"/>
      <c r="VLG471" s="16"/>
      <c r="VLH471" s="17"/>
      <c r="VLI471" s="18"/>
      <c r="VLR471" s="16"/>
      <c r="VLS471" s="17"/>
      <c r="VLT471" s="18"/>
      <c r="VMC471" s="16"/>
      <c r="VMD471" s="17"/>
      <c r="VME471" s="18"/>
      <c r="VMN471" s="16"/>
      <c r="VMO471" s="17"/>
      <c r="VMP471" s="18"/>
      <c r="VMY471" s="16"/>
      <c r="VMZ471" s="17"/>
      <c r="VNA471" s="18"/>
      <c r="VNJ471" s="16"/>
      <c r="VNK471" s="17"/>
      <c r="VNL471" s="18"/>
      <c r="VNU471" s="16"/>
      <c r="VNV471" s="17"/>
      <c r="VNW471" s="18"/>
      <c r="VOF471" s="16"/>
      <c r="VOG471" s="17"/>
      <c r="VOH471" s="18"/>
      <c r="VOQ471" s="16"/>
      <c r="VOR471" s="17"/>
      <c r="VOS471" s="18"/>
      <c r="VPB471" s="16"/>
      <c r="VPC471" s="17"/>
      <c r="VPD471" s="18"/>
      <c r="VPM471" s="16"/>
      <c r="VPN471" s="17"/>
      <c r="VPO471" s="18"/>
      <c r="VPX471" s="16"/>
      <c r="VPY471" s="17"/>
      <c r="VPZ471" s="18"/>
      <c r="VQI471" s="16"/>
      <c r="VQJ471" s="17"/>
      <c r="VQK471" s="18"/>
      <c r="VQT471" s="16"/>
      <c r="VQU471" s="17"/>
      <c r="VQV471" s="18"/>
      <c r="VRE471" s="16"/>
      <c r="VRF471" s="17"/>
      <c r="VRG471" s="18"/>
      <c r="VRP471" s="16"/>
      <c r="VRQ471" s="17"/>
      <c r="VRR471" s="18"/>
      <c r="VSA471" s="16"/>
      <c r="VSB471" s="17"/>
      <c r="VSC471" s="18"/>
      <c r="VSL471" s="16"/>
      <c r="VSM471" s="17"/>
      <c r="VSN471" s="18"/>
      <c r="VSW471" s="16"/>
      <c r="VSX471" s="17"/>
      <c r="VSY471" s="18"/>
      <c r="VTH471" s="16"/>
      <c r="VTI471" s="17"/>
      <c r="VTJ471" s="18"/>
      <c r="VTS471" s="16"/>
      <c r="VTT471" s="17"/>
      <c r="VTU471" s="18"/>
      <c r="VUD471" s="16"/>
      <c r="VUE471" s="17"/>
      <c r="VUF471" s="18"/>
      <c r="VUO471" s="16"/>
      <c r="VUP471" s="17"/>
      <c r="VUQ471" s="18"/>
      <c r="VUZ471" s="16"/>
      <c r="VVA471" s="17"/>
      <c r="VVB471" s="18"/>
      <c r="VVK471" s="16"/>
      <c r="VVL471" s="17"/>
      <c r="VVM471" s="18"/>
      <c r="VVV471" s="16"/>
      <c r="VVW471" s="17"/>
      <c r="VVX471" s="18"/>
      <c r="VWG471" s="16"/>
      <c r="VWH471" s="17"/>
      <c r="VWI471" s="18"/>
      <c r="VWR471" s="16"/>
      <c r="VWS471" s="17"/>
      <c r="VWT471" s="18"/>
      <c r="VXC471" s="16"/>
      <c r="VXD471" s="17"/>
      <c r="VXE471" s="18"/>
      <c r="VXN471" s="16"/>
      <c r="VXO471" s="17"/>
      <c r="VXP471" s="18"/>
      <c r="VXY471" s="16"/>
      <c r="VXZ471" s="17"/>
      <c r="VYA471" s="18"/>
      <c r="VYJ471" s="16"/>
      <c r="VYK471" s="17"/>
      <c r="VYL471" s="18"/>
      <c r="VYU471" s="16"/>
      <c r="VYV471" s="17"/>
      <c r="VYW471" s="18"/>
      <c r="VZF471" s="16"/>
      <c r="VZG471" s="17"/>
      <c r="VZH471" s="18"/>
      <c r="VZQ471" s="16"/>
      <c r="VZR471" s="17"/>
      <c r="VZS471" s="18"/>
      <c r="WAB471" s="16"/>
      <c r="WAC471" s="17"/>
      <c r="WAD471" s="18"/>
      <c r="WAM471" s="16"/>
      <c r="WAN471" s="17"/>
      <c r="WAO471" s="18"/>
      <c r="WAX471" s="16"/>
      <c r="WAY471" s="17"/>
      <c r="WAZ471" s="18"/>
      <c r="WBI471" s="16"/>
      <c r="WBJ471" s="17"/>
      <c r="WBK471" s="18"/>
      <c r="WBT471" s="16"/>
      <c r="WBU471" s="17"/>
      <c r="WBV471" s="18"/>
      <c r="WCE471" s="16"/>
      <c r="WCF471" s="17"/>
      <c r="WCG471" s="18"/>
      <c r="WCP471" s="16"/>
      <c r="WCQ471" s="17"/>
      <c r="WCR471" s="18"/>
      <c r="WDA471" s="16"/>
      <c r="WDB471" s="17"/>
      <c r="WDC471" s="18"/>
      <c r="WDL471" s="16"/>
      <c r="WDM471" s="17"/>
      <c r="WDN471" s="18"/>
      <c r="WDW471" s="16"/>
      <c r="WDX471" s="17"/>
      <c r="WDY471" s="18"/>
      <c r="WEH471" s="16"/>
      <c r="WEI471" s="17"/>
      <c r="WEJ471" s="18"/>
      <c r="WES471" s="16"/>
      <c r="WET471" s="17"/>
      <c r="WEU471" s="18"/>
      <c r="WFD471" s="16"/>
      <c r="WFE471" s="17"/>
      <c r="WFF471" s="18"/>
      <c r="WFO471" s="16"/>
      <c r="WFP471" s="17"/>
      <c r="WFQ471" s="18"/>
      <c r="WFZ471" s="16"/>
      <c r="WGA471" s="17"/>
      <c r="WGB471" s="18"/>
      <c r="WGK471" s="16"/>
      <c r="WGL471" s="17"/>
      <c r="WGM471" s="18"/>
      <c r="WGV471" s="16"/>
      <c r="WGW471" s="17"/>
      <c r="WGX471" s="18"/>
      <c r="WHG471" s="16"/>
      <c r="WHH471" s="17"/>
      <c r="WHI471" s="18"/>
      <c r="WHR471" s="16"/>
      <c r="WHS471" s="17"/>
      <c r="WHT471" s="18"/>
      <c r="WIC471" s="16"/>
      <c r="WID471" s="17"/>
      <c r="WIE471" s="18"/>
      <c r="WIN471" s="16"/>
      <c r="WIO471" s="17"/>
      <c r="WIP471" s="18"/>
      <c r="WIY471" s="16"/>
      <c r="WIZ471" s="17"/>
      <c r="WJA471" s="18"/>
      <c r="WJJ471" s="16"/>
      <c r="WJK471" s="17"/>
      <c r="WJL471" s="18"/>
      <c r="WJU471" s="16"/>
      <c r="WJV471" s="17"/>
      <c r="WJW471" s="18"/>
      <c r="WKF471" s="16"/>
      <c r="WKG471" s="17"/>
      <c r="WKH471" s="18"/>
      <c r="WKQ471" s="16"/>
      <c r="WKR471" s="17"/>
      <c r="WKS471" s="18"/>
      <c r="WLB471" s="16"/>
      <c r="WLC471" s="17"/>
      <c r="WLD471" s="18"/>
      <c r="WLM471" s="16"/>
      <c r="WLN471" s="17"/>
      <c r="WLO471" s="18"/>
      <c r="WLX471" s="16"/>
      <c r="WLY471" s="17"/>
      <c r="WLZ471" s="18"/>
      <c r="WMI471" s="16"/>
      <c r="WMJ471" s="17"/>
      <c r="WMK471" s="18"/>
      <c r="WMT471" s="16"/>
      <c r="WMU471" s="17"/>
      <c r="WMV471" s="18"/>
      <c r="WNE471" s="16"/>
      <c r="WNF471" s="17"/>
      <c r="WNG471" s="18"/>
      <c r="WNP471" s="16"/>
      <c r="WNQ471" s="17"/>
      <c r="WNR471" s="18"/>
      <c r="WOA471" s="16"/>
      <c r="WOB471" s="17"/>
      <c r="WOC471" s="18"/>
      <c r="WOL471" s="16"/>
      <c r="WOM471" s="17"/>
      <c r="WON471" s="18"/>
      <c r="WOW471" s="16"/>
      <c r="WOX471" s="17"/>
      <c r="WOY471" s="18"/>
      <c r="WPH471" s="16"/>
      <c r="WPI471" s="17"/>
      <c r="WPJ471" s="18"/>
      <c r="WPS471" s="16"/>
      <c r="WPT471" s="17"/>
      <c r="WPU471" s="18"/>
      <c r="WQD471" s="16"/>
      <c r="WQE471" s="17"/>
      <c r="WQF471" s="18"/>
      <c r="WQO471" s="16"/>
      <c r="WQP471" s="17"/>
      <c r="WQQ471" s="18"/>
      <c r="WQZ471" s="16"/>
      <c r="WRA471" s="17"/>
      <c r="WRB471" s="18"/>
      <c r="WRK471" s="16"/>
      <c r="WRL471" s="17"/>
      <c r="WRM471" s="18"/>
      <c r="WRV471" s="16"/>
      <c r="WRW471" s="17"/>
      <c r="WRX471" s="18"/>
      <c r="WSG471" s="16"/>
      <c r="WSH471" s="17"/>
      <c r="WSI471" s="18"/>
      <c r="WSR471" s="16"/>
      <c r="WSS471" s="17"/>
      <c r="WST471" s="18"/>
      <c r="WTC471" s="16"/>
      <c r="WTD471" s="17"/>
      <c r="WTE471" s="18"/>
      <c r="WTN471" s="16"/>
      <c r="WTO471" s="17"/>
      <c r="WTP471" s="18"/>
      <c r="WTY471" s="16"/>
      <c r="WTZ471" s="17"/>
      <c r="WUA471" s="18"/>
      <c r="WUJ471" s="16"/>
      <c r="WUK471" s="17"/>
      <c r="WUL471" s="18"/>
      <c r="WUU471" s="16"/>
      <c r="WUV471" s="17"/>
      <c r="WUW471" s="18"/>
      <c r="WVF471" s="16"/>
      <c r="WVG471" s="17"/>
      <c r="WVH471" s="18"/>
      <c r="WVQ471" s="16"/>
      <c r="WVR471" s="17"/>
      <c r="WVS471" s="18"/>
      <c r="WWB471" s="16"/>
      <c r="WWC471" s="17"/>
      <c r="WWD471" s="18"/>
      <c r="WWM471" s="16"/>
      <c r="WWN471" s="17"/>
      <c r="WWO471" s="18"/>
      <c r="WWX471" s="16"/>
      <c r="WWY471" s="17"/>
      <c r="WWZ471" s="18"/>
      <c r="WXI471" s="16"/>
      <c r="WXJ471" s="17"/>
      <c r="WXK471" s="18"/>
      <c r="WXT471" s="16"/>
      <c r="WXU471" s="17"/>
      <c r="WXV471" s="18"/>
      <c r="WYE471" s="16"/>
      <c r="WYF471" s="17"/>
      <c r="WYG471" s="18"/>
      <c r="WYP471" s="16"/>
      <c r="WYQ471" s="17"/>
      <c r="WYR471" s="18"/>
      <c r="WZA471" s="16"/>
      <c r="WZB471" s="17"/>
      <c r="WZC471" s="18"/>
      <c r="WZL471" s="16"/>
      <c r="WZM471" s="17"/>
      <c r="WZN471" s="18"/>
      <c r="WZW471" s="16"/>
      <c r="WZX471" s="17"/>
      <c r="WZY471" s="18"/>
      <c r="XAH471" s="16"/>
      <c r="XAI471" s="17"/>
      <c r="XAJ471" s="18"/>
      <c r="XAS471" s="16"/>
      <c r="XAT471" s="17"/>
      <c r="XAU471" s="18"/>
      <c r="XBD471" s="16"/>
      <c r="XBE471" s="17"/>
      <c r="XBF471" s="18"/>
      <c r="XBO471" s="16"/>
      <c r="XBP471" s="17"/>
      <c r="XBQ471" s="18"/>
      <c r="XBZ471" s="16"/>
      <c r="XCA471" s="17"/>
      <c r="XCB471" s="18"/>
      <c r="XCK471" s="16"/>
      <c r="XCL471" s="17"/>
      <c r="XCM471" s="18"/>
      <c r="XCV471" s="16"/>
      <c r="XCW471" s="17"/>
      <c r="XCX471" s="18"/>
      <c r="XDG471" s="16"/>
      <c r="XDH471" s="17"/>
      <c r="XDI471" s="18"/>
      <c r="XDR471" s="16"/>
      <c r="XDS471" s="17"/>
      <c r="XDT471" s="18"/>
      <c r="XEC471" s="16"/>
      <c r="XED471" s="17"/>
      <c r="XEE471" s="18"/>
      <c r="XEN471" s="16"/>
      <c r="XEO471" s="17"/>
      <c r="XEP471" s="18"/>
      <c r="XEY471" s="16"/>
      <c r="XEZ471" s="17"/>
      <c r="XFA471" s="18"/>
    </row>
    <row r="472" spans="1:2048 2057:3071 3080:4094 4103:5117 5126:6140 6149:7163 7172:8186 8195:9209 9218:10232 10241:13312 13321:14335 14344:15358 15367:16381" hidden="1" x14ac:dyDescent="0.3">
      <c r="A472" s="17" t="s">
        <v>89</v>
      </c>
      <c r="B472" s="18">
        <v>1033601</v>
      </c>
      <c r="C472" t="s">
        <v>22</v>
      </c>
      <c r="D472" t="s">
        <v>26</v>
      </c>
      <c r="E472" t="s">
        <v>31</v>
      </c>
      <c r="F472">
        <v>2</v>
      </c>
      <c r="G472">
        <v>1</v>
      </c>
      <c r="H472">
        <v>5</v>
      </c>
      <c r="I472">
        <v>810101001</v>
      </c>
      <c r="J472" t="s">
        <v>67</v>
      </c>
      <c r="K472">
        <v>0</v>
      </c>
      <c r="L472" s="17"/>
      <c r="M472" s="18"/>
      <c r="V472" s="16"/>
      <c r="W472" s="17"/>
      <c r="X472" s="18"/>
      <c r="AG472" s="16"/>
      <c r="AH472" s="17"/>
      <c r="AI472" s="18"/>
      <c r="AR472" s="16"/>
      <c r="AS472" s="17"/>
      <c r="AT472" s="18"/>
      <c r="BC472" s="16"/>
      <c r="BD472" s="17"/>
      <c r="BE472" s="18"/>
      <c r="BN472" s="16"/>
      <c r="BO472" s="17"/>
      <c r="BP472" s="18"/>
      <c r="BY472" s="16"/>
      <c r="BZ472" s="17"/>
      <c r="CA472" s="18"/>
      <c r="CJ472" s="16"/>
      <c r="CK472" s="17"/>
      <c r="CL472" s="18"/>
      <c r="CU472" s="16"/>
      <c r="CV472" s="17"/>
      <c r="CW472" s="18"/>
      <c r="DF472" s="16"/>
      <c r="DG472" s="17"/>
      <c r="DH472" s="18"/>
      <c r="DQ472" s="16"/>
      <c r="DR472" s="17"/>
      <c r="DS472" s="18"/>
      <c r="EB472" s="16"/>
      <c r="EC472" s="17"/>
      <c r="ED472" s="18"/>
      <c r="EM472" s="16"/>
      <c r="EN472" s="17"/>
      <c r="EO472" s="18"/>
      <c r="EX472" s="16"/>
      <c r="EY472" s="17"/>
      <c r="EZ472" s="18"/>
      <c r="FI472" s="16"/>
      <c r="FJ472" s="17"/>
      <c r="FK472" s="18"/>
      <c r="FT472" s="16"/>
      <c r="FU472" s="17"/>
      <c r="FV472" s="18"/>
      <c r="GE472" s="16"/>
      <c r="GF472" s="17"/>
      <c r="GG472" s="18"/>
      <c r="GP472" s="16"/>
      <c r="GQ472" s="17"/>
      <c r="GR472" s="18"/>
      <c r="HA472" s="16"/>
      <c r="HB472" s="17"/>
      <c r="HC472" s="18"/>
      <c r="HL472" s="16"/>
      <c r="HM472" s="17"/>
      <c r="HN472" s="18"/>
      <c r="HW472" s="16"/>
      <c r="HX472" s="17"/>
      <c r="HY472" s="18"/>
      <c r="IH472" s="16"/>
      <c r="II472" s="17"/>
      <c r="IJ472" s="18"/>
      <c r="IS472" s="16"/>
      <c r="IT472" s="17"/>
      <c r="IU472" s="18"/>
      <c r="JD472" s="16"/>
      <c r="JE472" s="17"/>
      <c r="JF472" s="18"/>
      <c r="JO472" s="16"/>
      <c r="JP472" s="17"/>
      <c r="JQ472" s="18"/>
      <c r="JZ472" s="16"/>
      <c r="KA472" s="17"/>
      <c r="KB472" s="18"/>
      <c r="KK472" s="16"/>
      <c r="KL472" s="17"/>
      <c r="KM472" s="18"/>
      <c r="KV472" s="16"/>
      <c r="KW472" s="17"/>
      <c r="KX472" s="18"/>
      <c r="LG472" s="16"/>
      <c r="LH472" s="17"/>
      <c r="LI472" s="18"/>
      <c r="LR472" s="16"/>
      <c r="LS472" s="17"/>
      <c r="LT472" s="18"/>
      <c r="MC472" s="16"/>
      <c r="MD472" s="17"/>
      <c r="ME472" s="18"/>
      <c r="MN472" s="16"/>
      <c r="MO472" s="17"/>
      <c r="MP472" s="18"/>
      <c r="MY472" s="16"/>
      <c r="MZ472" s="17"/>
      <c r="NA472" s="18"/>
      <c r="NJ472" s="16"/>
      <c r="NK472" s="17"/>
      <c r="NL472" s="18"/>
      <c r="NU472" s="16"/>
      <c r="NV472" s="17"/>
      <c r="NW472" s="18"/>
      <c r="OF472" s="16"/>
      <c r="OG472" s="17"/>
      <c r="OH472" s="18"/>
      <c r="OQ472" s="16"/>
      <c r="OR472" s="17"/>
      <c r="OS472" s="18"/>
      <c r="PB472" s="16"/>
      <c r="PC472" s="17"/>
      <c r="PD472" s="18"/>
      <c r="PM472" s="16"/>
      <c r="PN472" s="17"/>
      <c r="PO472" s="18"/>
      <c r="PX472" s="16"/>
      <c r="PY472" s="17"/>
      <c r="PZ472" s="18"/>
      <c r="QI472" s="16"/>
      <c r="QJ472" s="17"/>
      <c r="QK472" s="18"/>
      <c r="QT472" s="16"/>
      <c r="QU472" s="17"/>
      <c r="QV472" s="18"/>
      <c r="RE472" s="16"/>
      <c r="RF472" s="17"/>
      <c r="RG472" s="18"/>
      <c r="RP472" s="16"/>
      <c r="RQ472" s="17"/>
      <c r="RR472" s="18"/>
      <c r="SA472" s="16"/>
      <c r="SB472" s="17"/>
      <c r="SC472" s="18"/>
      <c r="SL472" s="16"/>
      <c r="SM472" s="17"/>
      <c r="SN472" s="18"/>
      <c r="SW472" s="16"/>
      <c r="SX472" s="17"/>
      <c r="SY472" s="18"/>
      <c r="TH472" s="16"/>
      <c r="TI472" s="17"/>
      <c r="TJ472" s="18"/>
      <c r="TS472" s="16"/>
      <c r="TT472" s="17"/>
      <c r="TU472" s="18"/>
      <c r="UD472" s="16"/>
      <c r="UE472" s="17"/>
      <c r="UF472" s="18"/>
      <c r="UO472" s="16"/>
      <c r="UP472" s="17"/>
      <c r="UQ472" s="18"/>
      <c r="UZ472" s="16"/>
      <c r="VA472" s="17"/>
      <c r="VB472" s="18"/>
      <c r="VK472" s="16"/>
      <c r="VL472" s="17"/>
      <c r="VM472" s="18"/>
      <c r="VV472" s="16"/>
      <c r="VW472" s="17"/>
      <c r="VX472" s="18"/>
      <c r="WG472" s="16"/>
      <c r="WH472" s="17"/>
      <c r="WI472" s="18"/>
      <c r="WR472" s="16"/>
      <c r="WS472" s="17"/>
      <c r="WT472" s="18"/>
      <c r="XC472" s="16"/>
      <c r="XD472" s="17"/>
      <c r="XE472" s="18"/>
      <c r="XN472" s="16"/>
      <c r="XO472" s="17"/>
      <c r="XP472" s="18"/>
      <c r="XY472" s="16"/>
      <c r="XZ472" s="17"/>
      <c r="YA472" s="18"/>
      <c r="YJ472" s="16"/>
      <c r="YK472" s="17"/>
      <c r="YL472" s="18"/>
      <c r="YU472" s="16"/>
      <c r="YV472" s="17"/>
      <c r="YW472" s="18"/>
      <c r="ZF472" s="16"/>
      <c r="ZG472" s="17"/>
      <c r="ZH472" s="18"/>
      <c r="ZQ472" s="16"/>
      <c r="ZR472" s="17"/>
      <c r="ZS472" s="18"/>
      <c r="AAB472" s="16"/>
      <c r="AAC472" s="17"/>
      <c r="AAD472" s="18"/>
      <c r="AAM472" s="16"/>
      <c r="AAN472" s="17"/>
      <c r="AAO472" s="18"/>
      <c r="AAX472" s="16"/>
      <c r="AAY472" s="17"/>
      <c r="AAZ472" s="18"/>
      <c r="ABI472" s="16"/>
      <c r="ABJ472" s="17"/>
      <c r="ABK472" s="18"/>
      <c r="ABT472" s="16"/>
      <c r="ABU472" s="17"/>
      <c r="ABV472" s="18"/>
      <c r="ACE472" s="16"/>
      <c r="ACF472" s="17"/>
      <c r="ACG472" s="18"/>
      <c r="ACP472" s="16"/>
      <c r="ACQ472" s="17"/>
      <c r="ACR472" s="18"/>
      <c r="ADA472" s="16"/>
      <c r="ADB472" s="17"/>
      <c r="ADC472" s="18"/>
      <c r="ADL472" s="16"/>
      <c r="ADM472" s="17"/>
      <c r="ADN472" s="18"/>
      <c r="ADW472" s="16"/>
      <c r="ADX472" s="17"/>
      <c r="ADY472" s="18"/>
      <c r="AEH472" s="16"/>
      <c r="AEI472" s="17"/>
      <c r="AEJ472" s="18"/>
      <c r="AES472" s="16"/>
      <c r="AET472" s="17"/>
      <c r="AEU472" s="18"/>
      <c r="AFD472" s="16"/>
      <c r="AFE472" s="17"/>
      <c r="AFF472" s="18"/>
      <c r="AFO472" s="16"/>
      <c r="AFP472" s="17"/>
      <c r="AFQ472" s="18"/>
      <c r="AFZ472" s="16"/>
      <c r="AGA472" s="17"/>
      <c r="AGB472" s="18"/>
      <c r="AGK472" s="16"/>
      <c r="AGL472" s="17"/>
      <c r="AGM472" s="18"/>
      <c r="AGV472" s="16"/>
      <c r="AGW472" s="17"/>
      <c r="AGX472" s="18"/>
      <c r="AHG472" s="16"/>
      <c r="AHH472" s="17"/>
      <c r="AHI472" s="18"/>
      <c r="AHR472" s="16"/>
      <c r="AHS472" s="17"/>
      <c r="AHT472" s="18"/>
      <c r="AIC472" s="16"/>
      <c r="AID472" s="17"/>
      <c r="AIE472" s="18"/>
      <c r="AIN472" s="16"/>
      <c r="AIO472" s="17"/>
      <c r="AIP472" s="18"/>
      <c r="AIY472" s="16"/>
      <c r="AIZ472" s="17"/>
      <c r="AJA472" s="18"/>
      <c r="AJJ472" s="16"/>
      <c r="AJK472" s="17"/>
      <c r="AJL472" s="18"/>
      <c r="AJU472" s="16"/>
      <c r="AJV472" s="17"/>
      <c r="AJW472" s="18"/>
      <c r="AKF472" s="16"/>
      <c r="AKG472" s="17"/>
      <c r="AKH472" s="18"/>
      <c r="AKQ472" s="16"/>
      <c r="AKR472" s="17"/>
      <c r="AKS472" s="18"/>
      <c r="ALB472" s="16"/>
      <c r="ALC472" s="17"/>
      <c r="ALD472" s="18"/>
      <c r="ALM472" s="16"/>
      <c r="ALN472" s="17"/>
      <c r="ALO472" s="18"/>
      <c r="ALX472" s="16"/>
      <c r="ALY472" s="17"/>
      <c r="ALZ472" s="18"/>
      <c r="AMI472" s="16"/>
      <c r="AMJ472" s="17"/>
      <c r="AMK472" s="18"/>
      <c r="AMT472" s="16"/>
      <c r="AMU472" s="17"/>
      <c r="AMV472" s="18"/>
      <c r="ANE472" s="16"/>
      <c r="ANF472" s="17"/>
      <c r="ANG472" s="18"/>
      <c r="ANP472" s="16"/>
      <c r="ANQ472" s="17"/>
      <c r="ANR472" s="18"/>
      <c r="AOA472" s="16"/>
      <c r="AOB472" s="17"/>
      <c r="AOC472" s="18"/>
      <c r="AOL472" s="16"/>
      <c r="AOM472" s="17"/>
      <c r="AON472" s="18"/>
      <c r="AOW472" s="16"/>
      <c r="AOX472" s="17"/>
      <c r="AOY472" s="18"/>
      <c r="APH472" s="16"/>
      <c r="API472" s="17"/>
      <c r="APJ472" s="18"/>
      <c r="APS472" s="16"/>
      <c r="APT472" s="17"/>
      <c r="APU472" s="18"/>
      <c r="AQD472" s="16"/>
      <c r="AQE472" s="17"/>
      <c r="AQF472" s="18"/>
      <c r="AQO472" s="16"/>
      <c r="AQP472" s="17"/>
      <c r="AQQ472" s="18"/>
      <c r="AQZ472" s="16"/>
      <c r="ARA472" s="17"/>
      <c r="ARB472" s="18"/>
      <c r="ARK472" s="16"/>
      <c r="ARL472" s="17"/>
      <c r="ARM472" s="18"/>
      <c r="ARV472" s="16"/>
      <c r="ARW472" s="17"/>
      <c r="ARX472" s="18"/>
      <c r="ASG472" s="16"/>
      <c r="ASH472" s="17"/>
      <c r="ASI472" s="18"/>
      <c r="ASR472" s="16"/>
      <c r="ASS472" s="17"/>
      <c r="AST472" s="18"/>
      <c r="ATC472" s="16"/>
      <c r="ATD472" s="17"/>
      <c r="ATE472" s="18"/>
      <c r="ATN472" s="16"/>
      <c r="ATO472" s="17"/>
      <c r="ATP472" s="18"/>
      <c r="ATY472" s="16"/>
      <c r="ATZ472" s="17"/>
      <c r="AUA472" s="18"/>
      <c r="AUJ472" s="16"/>
      <c r="AUK472" s="17"/>
      <c r="AUL472" s="18"/>
      <c r="AUU472" s="16"/>
      <c r="AUV472" s="17"/>
      <c r="AUW472" s="18"/>
      <c r="AVF472" s="16"/>
      <c r="AVG472" s="17"/>
      <c r="AVH472" s="18"/>
      <c r="AVQ472" s="16"/>
      <c r="AVR472" s="17"/>
      <c r="AVS472" s="18"/>
      <c r="AWB472" s="16"/>
      <c r="AWC472" s="17"/>
      <c r="AWD472" s="18"/>
      <c r="AWM472" s="16"/>
      <c r="AWN472" s="17"/>
      <c r="AWO472" s="18"/>
      <c r="AWX472" s="16"/>
      <c r="AWY472" s="17"/>
      <c r="AWZ472" s="18"/>
      <c r="AXI472" s="16"/>
      <c r="AXJ472" s="17"/>
      <c r="AXK472" s="18"/>
      <c r="AXT472" s="16"/>
      <c r="AXU472" s="17"/>
      <c r="AXV472" s="18"/>
      <c r="AYE472" s="16"/>
      <c r="AYF472" s="17"/>
      <c r="AYG472" s="18"/>
      <c r="AYP472" s="16"/>
      <c r="AYQ472" s="17"/>
      <c r="AYR472" s="18"/>
      <c r="AZA472" s="16"/>
      <c r="AZB472" s="17"/>
      <c r="AZC472" s="18"/>
      <c r="AZL472" s="16"/>
      <c r="AZM472" s="17"/>
      <c r="AZN472" s="18"/>
      <c r="AZW472" s="16"/>
      <c r="AZX472" s="17"/>
      <c r="AZY472" s="18"/>
      <c r="BAH472" s="16"/>
      <c r="BAI472" s="17"/>
      <c r="BAJ472" s="18"/>
      <c r="BAS472" s="16"/>
      <c r="BAT472" s="17"/>
      <c r="BAU472" s="18"/>
      <c r="BBD472" s="16"/>
      <c r="BBE472" s="17"/>
      <c r="BBF472" s="18"/>
      <c r="BBO472" s="16"/>
      <c r="BBP472" s="17"/>
      <c r="BBQ472" s="18"/>
      <c r="BBZ472" s="16"/>
      <c r="BCA472" s="17"/>
      <c r="BCB472" s="18"/>
      <c r="BCK472" s="16"/>
      <c r="BCL472" s="17"/>
      <c r="BCM472" s="18"/>
      <c r="BCV472" s="16"/>
      <c r="BCW472" s="17"/>
      <c r="BCX472" s="18"/>
      <c r="BDG472" s="16"/>
      <c r="BDH472" s="17"/>
      <c r="BDI472" s="18"/>
      <c r="BDR472" s="16"/>
      <c r="BDS472" s="17"/>
      <c r="BDT472" s="18"/>
      <c r="BEC472" s="16"/>
      <c r="BED472" s="17"/>
      <c r="BEE472" s="18"/>
      <c r="BEN472" s="16"/>
      <c r="BEO472" s="17"/>
      <c r="BEP472" s="18"/>
      <c r="BEY472" s="16"/>
      <c r="BEZ472" s="17"/>
      <c r="BFA472" s="18"/>
      <c r="BFJ472" s="16"/>
      <c r="BFK472" s="17"/>
      <c r="BFL472" s="18"/>
      <c r="BFU472" s="16"/>
      <c r="BFV472" s="17"/>
      <c r="BFW472" s="18"/>
      <c r="BGF472" s="16"/>
      <c r="BGG472" s="17"/>
      <c r="BGH472" s="18"/>
      <c r="BGQ472" s="16"/>
      <c r="BGR472" s="17"/>
      <c r="BGS472" s="18"/>
      <c r="BHB472" s="16"/>
      <c r="BHC472" s="17"/>
      <c r="BHD472" s="18"/>
      <c r="BHM472" s="16"/>
      <c r="BHN472" s="17"/>
      <c r="BHO472" s="18"/>
      <c r="BHX472" s="16"/>
      <c r="BHY472" s="17"/>
      <c r="BHZ472" s="18"/>
      <c r="BII472" s="16"/>
      <c r="BIJ472" s="17"/>
      <c r="BIK472" s="18"/>
      <c r="BIT472" s="16"/>
      <c r="BIU472" s="17"/>
      <c r="BIV472" s="18"/>
      <c r="BJE472" s="16"/>
      <c r="BJF472" s="17"/>
      <c r="BJG472" s="18"/>
      <c r="BJP472" s="16"/>
      <c r="BJQ472" s="17"/>
      <c r="BJR472" s="18"/>
      <c r="BKA472" s="16"/>
      <c r="BKB472" s="17"/>
      <c r="BKC472" s="18"/>
      <c r="BKL472" s="16"/>
      <c r="BKM472" s="17"/>
      <c r="BKN472" s="18"/>
      <c r="BKW472" s="16"/>
      <c r="BKX472" s="17"/>
      <c r="BKY472" s="18"/>
      <c r="BLH472" s="16"/>
      <c r="BLI472" s="17"/>
      <c r="BLJ472" s="18"/>
      <c r="BLS472" s="16"/>
      <c r="BLT472" s="17"/>
      <c r="BLU472" s="18"/>
      <c r="BMD472" s="16"/>
      <c r="BME472" s="17"/>
      <c r="BMF472" s="18"/>
      <c r="BMO472" s="16"/>
      <c r="BMP472" s="17"/>
      <c r="BMQ472" s="18"/>
      <c r="BMZ472" s="16"/>
      <c r="BNA472" s="17"/>
      <c r="BNB472" s="18"/>
      <c r="BNK472" s="16"/>
      <c r="BNL472" s="17"/>
      <c r="BNM472" s="18"/>
      <c r="BNV472" s="16"/>
      <c r="BNW472" s="17"/>
      <c r="BNX472" s="18"/>
      <c r="BOG472" s="16"/>
      <c r="BOH472" s="17"/>
      <c r="BOI472" s="18"/>
      <c r="BOR472" s="16"/>
      <c r="BOS472" s="17"/>
      <c r="BOT472" s="18"/>
      <c r="BPC472" s="16"/>
      <c r="BPD472" s="17"/>
      <c r="BPE472" s="18"/>
      <c r="BPN472" s="16"/>
      <c r="BPO472" s="17"/>
      <c r="BPP472" s="18"/>
      <c r="BPY472" s="16"/>
      <c r="BPZ472" s="17"/>
      <c r="BQA472" s="18"/>
      <c r="BQJ472" s="16"/>
      <c r="BQK472" s="17"/>
      <c r="BQL472" s="18"/>
      <c r="BQU472" s="16"/>
      <c r="BQV472" s="17"/>
      <c r="BQW472" s="18"/>
      <c r="BRF472" s="16"/>
      <c r="BRG472" s="17"/>
      <c r="BRH472" s="18"/>
      <c r="BRQ472" s="16"/>
      <c r="BRR472" s="17"/>
      <c r="BRS472" s="18"/>
      <c r="BSB472" s="16"/>
      <c r="BSC472" s="17"/>
      <c r="BSD472" s="18"/>
      <c r="BSM472" s="16"/>
      <c r="BSN472" s="17"/>
      <c r="BSO472" s="18"/>
      <c r="BSX472" s="16"/>
      <c r="BSY472" s="17"/>
      <c r="BSZ472" s="18"/>
      <c r="BTI472" s="16"/>
      <c r="BTJ472" s="17"/>
      <c r="BTK472" s="18"/>
      <c r="BTT472" s="16"/>
      <c r="BTU472" s="17"/>
      <c r="BTV472" s="18"/>
      <c r="BUE472" s="16"/>
      <c r="BUF472" s="17"/>
      <c r="BUG472" s="18"/>
      <c r="BUP472" s="16"/>
      <c r="BUQ472" s="17"/>
      <c r="BUR472" s="18"/>
      <c r="BVA472" s="16"/>
      <c r="BVB472" s="17"/>
      <c r="BVC472" s="18"/>
      <c r="BVL472" s="16"/>
      <c r="BVM472" s="17"/>
      <c r="BVN472" s="18"/>
      <c r="BVW472" s="16"/>
      <c r="BVX472" s="17"/>
      <c r="BVY472" s="18"/>
      <c r="BWH472" s="16"/>
      <c r="BWI472" s="17"/>
      <c r="BWJ472" s="18"/>
      <c r="BWS472" s="16"/>
      <c r="BWT472" s="17"/>
      <c r="BWU472" s="18"/>
      <c r="BXD472" s="16"/>
      <c r="BXE472" s="17"/>
      <c r="BXF472" s="18"/>
      <c r="BXO472" s="16"/>
      <c r="BXP472" s="17"/>
      <c r="BXQ472" s="18"/>
      <c r="BXZ472" s="16"/>
      <c r="BYA472" s="17"/>
      <c r="BYB472" s="18"/>
      <c r="BYK472" s="16"/>
      <c r="BYL472" s="17"/>
      <c r="BYM472" s="18"/>
      <c r="BYV472" s="16"/>
      <c r="BYW472" s="17"/>
      <c r="BYX472" s="18"/>
      <c r="BZG472" s="16"/>
      <c r="BZH472" s="17"/>
      <c r="BZI472" s="18"/>
      <c r="BZR472" s="16"/>
      <c r="BZS472" s="17"/>
      <c r="BZT472" s="18"/>
      <c r="CAC472" s="16"/>
      <c r="CAD472" s="17"/>
      <c r="CAE472" s="18"/>
      <c r="CAN472" s="16"/>
      <c r="CAO472" s="17"/>
      <c r="CAP472" s="18"/>
      <c r="CAY472" s="16"/>
      <c r="CAZ472" s="17"/>
      <c r="CBA472" s="18"/>
      <c r="CBJ472" s="16"/>
      <c r="CBK472" s="17"/>
      <c r="CBL472" s="18"/>
      <c r="CBU472" s="16"/>
      <c r="CBV472" s="17"/>
      <c r="CBW472" s="18"/>
      <c r="CCF472" s="16"/>
      <c r="CCG472" s="17"/>
      <c r="CCH472" s="18"/>
      <c r="CCQ472" s="16"/>
      <c r="CCR472" s="17"/>
      <c r="CCS472" s="18"/>
      <c r="CDB472" s="16"/>
      <c r="CDC472" s="17"/>
      <c r="CDD472" s="18"/>
      <c r="CDM472" s="16"/>
      <c r="CDN472" s="17"/>
      <c r="CDO472" s="18"/>
      <c r="CDX472" s="16"/>
      <c r="CDY472" s="17"/>
      <c r="CDZ472" s="18"/>
      <c r="CEI472" s="16"/>
      <c r="CEJ472" s="17"/>
      <c r="CEK472" s="18"/>
      <c r="CET472" s="16"/>
      <c r="CEU472" s="17"/>
      <c r="CEV472" s="18"/>
      <c r="CFE472" s="16"/>
      <c r="CFF472" s="17"/>
      <c r="CFG472" s="18"/>
      <c r="CFP472" s="16"/>
      <c r="CFQ472" s="17"/>
      <c r="CFR472" s="18"/>
      <c r="CGA472" s="16"/>
      <c r="CGB472" s="17"/>
      <c r="CGC472" s="18"/>
      <c r="CGL472" s="16"/>
      <c r="CGM472" s="17"/>
      <c r="CGN472" s="18"/>
      <c r="CGW472" s="16"/>
      <c r="CGX472" s="17"/>
      <c r="CGY472" s="18"/>
      <c r="CHH472" s="16"/>
      <c r="CHI472" s="17"/>
      <c r="CHJ472" s="18"/>
      <c r="CHS472" s="16"/>
      <c r="CHT472" s="17"/>
      <c r="CHU472" s="18"/>
      <c r="CID472" s="16"/>
      <c r="CIE472" s="17"/>
      <c r="CIF472" s="18"/>
      <c r="CIO472" s="16"/>
      <c r="CIP472" s="17"/>
      <c r="CIQ472" s="18"/>
      <c r="CIZ472" s="16"/>
      <c r="CJA472" s="17"/>
      <c r="CJB472" s="18"/>
      <c r="CJK472" s="16"/>
      <c r="CJL472" s="17"/>
      <c r="CJM472" s="18"/>
      <c r="CJV472" s="16"/>
      <c r="CJW472" s="17"/>
      <c r="CJX472" s="18"/>
      <c r="CKG472" s="16"/>
      <c r="CKH472" s="17"/>
      <c r="CKI472" s="18"/>
      <c r="CKR472" s="16"/>
      <c r="CKS472" s="17"/>
      <c r="CKT472" s="18"/>
      <c r="CLC472" s="16"/>
      <c r="CLD472" s="17"/>
      <c r="CLE472" s="18"/>
      <c r="CLN472" s="16"/>
      <c r="CLO472" s="17"/>
      <c r="CLP472" s="18"/>
      <c r="CLY472" s="16"/>
      <c r="CLZ472" s="17"/>
      <c r="CMA472" s="18"/>
      <c r="CMJ472" s="16"/>
      <c r="CMK472" s="17"/>
      <c r="CML472" s="18"/>
      <c r="CMU472" s="16"/>
      <c r="CMV472" s="17"/>
      <c r="CMW472" s="18"/>
      <c r="CNF472" s="16"/>
      <c r="CNG472" s="17"/>
      <c r="CNH472" s="18"/>
      <c r="CNQ472" s="16"/>
      <c r="CNR472" s="17"/>
      <c r="CNS472" s="18"/>
      <c r="COB472" s="16"/>
      <c r="COC472" s="17"/>
      <c r="COD472" s="18"/>
      <c r="COM472" s="16"/>
      <c r="CON472" s="17"/>
      <c r="COO472" s="18"/>
      <c r="COX472" s="16"/>
      <c r="COY472" s="17"/>
      <c r="COZ472" s="18"/>
      <c r="CPI472" s="16"/>
      <c r="CPJ472" s="17"/>
      <c r="CPK472" s="18"/>
      <c r="CPT472" s="16"/>
      <c r="CPU472" s="17"/>
      <c r="CPV472" s="18"/>
      <c r="CQE472" s="16"/>
      <c r="CQF472" s="17"/>
      <c r="CQG472" s="18"/>
      <c r="CQP472" s="16"/>
      <c r="CQQ472" s="17"/>
      <c r="CQR472" s="18"/>
      <c r="CRA472" s="16"/>
      <c r="CRB472" s="17"/>
      <c r="CRC472" s="18"/>
      <c r="CRL472" s="16"/>
      <c r="CRM472" s="17"/>
      <c r="CRN472" s="18"/>
      <c r="CRW472" s="16"/>
      <c r="CRX472" s="17"/>
      <c r="CRY472" s="18"/>
      <c r="CSH472" s="16"/>
      <c r="CSI472" s="17"/>
      <c r="CSJ472" s="18"/>
      <c r="CSS472" s="16"/>
      <c r="CST472" s="17"/>
      <c r="CSU472" s="18"/>
      <c r="CTD472" s="16"/>
      <c r="CTE472" s="17"/>
      <c r="CTF472" s="18"/>
      <c r="CTO472" s="16"/>
      <c r="CTP472" s="17"/>
      <c r="CTQ472" s="18"/>
      <c r="CTZ472" s="16"/>
      <c r="CUA472" s="17"/>
      <c r="CUB472" s="18"/>
      <c r="CUK472" s="16"/>
      <c r="CUL472" s="17"/>
      <c r="CUM472" s="18"/>
      <c r="CUV472" s="16"/>
      <c r="CUW472" s="17"/>
      <c r="CUX472" s="18"/>
      <c r="CVG472" s="16"/>
      <c r="CVH472" s="17"/>
      <c r="CVI472" s="18"/>
      <c r="CVR472" s="16"/>
      <c r="CVS472" s="17"/>
      <c r="CVT472" s="18"/>
      <c r="CWC472" s="16"/>
      <c r="CWD472" s="17"/>
      <c r="CWE472" s="18"/>
      <c r="CWN472" s="16"/>
      <c r="CWO472" s="17"/>
      <c r="CWP472" s="18"/>
      <c r="CWY472" s="16"/>
      <c r="CWZ472" s="17"/>
      <c r="CXA472" s="18"/>
      <c r="CXJ472" s="16"/>
      <c r="CXK472" s="17"/>
      <c r="CXL472" s="18"/>
      <c r="CXU472" s="16"/>
      <c r="CXV472" s="17"/>
      <c r="CXW472" s="18"/>
      <c r="CYF472" s="16"/>
      <c r="CYG472" s="17"/>
      <c r="CYH472" s="18"/>
      <c r="CYQ472" s="16"/>
      <c r="CYR472" s="17"/>
      <c r="CYS472" s="18"/>
      <c r="CZB472" s="16"/>
      <c r="CZC472" s="17"/>
      <c r="CZD472" s="18"/>
      <c r="CZM472" s="16"/>
      <c r="CZN472" s="17"/>
      <c r="CZO472" s="18"/>
      <c r="CZX472" s="16"/>
      <c r="CZY472" s="17"/>
      <c r="CZZ472" s="18"/>
      <c r="DAI472" s="16"/>
      <c r="DAJ472" s="17"/>
      <c r="DAK472" s="18"/>
      <c r="DAT472" s="16"/>
      <c r="DAU472" s="17"/>
      <c r="DAV472" s="18"/>
      <c r="DBE472" s="16"/>
      <c r="DBF472" s="17"/>
      <c r="DBG472" s="18"/>
      <c r="DBP472" s="16"/>
      <c r="DBQ472" s="17"/>
      <c r="DBR472" s="18"/>
      <c r="DCA472" s="16"/>
      <c r="DCB472" s="17"/>
      <c r="DCC472" s="18"/>
      <c r="DCL472" s="16"/>
      <c r="DCM472" s="17"/>
      <c r="DCN472" s="18"/>
      <c r="DCW472" s="16"/>
      <c r="DCX472" s="17"/>
      <c r="DCY472" s="18"/>
      <c r="DDH472" s="16"/>
      <c r="DDI472" s="17"/>
      <c r="DDJ472" s="18"/>
      <c r="DDS472" s="16"/>
      <c r="DDT472" s="17"/>
      <c r="DDU472" s="18"/>
      <c r="DED472" s="16"/>
      <c r="DEE472" s="17"/>
      <c r="DEF472" s="18"/>
      <c r="DEO472" s="16"/>
      <c r="DEP472" s="17"/>
      <c r="DEQ472" s="18"/>
      <c r="DEZ472" s="16"/>
      <c r="DFA472" s="17"/>
      <c r="DFB472" s="18"/>
      <c r="DFK472" s="16"/>
      <c r="DFL472" s="17"/>
      <c r="DFM472" s="18"/>
      <c r="DFV472" s="16"/>
      <c r="DFW472" s="17"/>
      <c r="DFX472" s="18"/>
      <c r="DGG472" s="16"/>
      <c r="DGH472" s="17"/>
      <c r="DGI472" s="18"/>
      <c r="DGR472" s="16"/>
      <c r="DGS472" s="17"/>
      <c r="DGT472" s="18"/>
      <c r="DHC472" s="16"/>
      <c r="DHD472" s="17"/>
      <c r="DHE472" s="18"/>
      <c r="DHN472" s="16"/>
      <c r="DHO472" s="17"/>
      <c r="DHP472" s="18"/>
      <c r="DHY472" s="16"/>
      <c r="DHZ472" s="17"/>
      <c r="DIA472" s="18"/>
      <c r="DIJ472" s="16"/>
      <c r="DIK472" s="17"/>
      <c r="DIL472" s="18"/>
      <c r="DIU472" s="16"/>
      <c r="DIV472" s="17"/>
      <c r="DIW472" s="18"/>
      <c r="DJF472" s="16"/>
      <c r="DJG472" s="17"/>
      <c r="DJH472" s="18"/>
      <c r="DJQ472" s="16"/>
      <c r="DJR472" s="17"/>
      <c r="DJS472" s="18"/>
      <c r="DKB472" s="16"/>
      <c r="DKC472" s="17"/>
      <c r="DKD472" s="18"/>
      <c r="DKM472" s="16"/>
      <c r="DKN472" s="17"/>
      <c r="DKO472" s="18"/>
      <c r="DKX472" s="16"/>
      <c r="DKY472" s="17"/>
      <c r="DKZ472" s="18"/>
      <c r="DLI472" s="16"/>
      <c r="DLJ472" s="17"/>
      <c r="DLK472" s="18"/>
      <c r="DLT472" s="16"/>
      <c r="DLU472" s="17"/>
      <c r="DLV472" s="18"/>
      <c r="DME472" s="16"/>
      <c r="DMF472" s="17"/>
      <c r="DMG472" s="18"/>
      <c r="DMP472" s="16"/>
      <c r="DMQ472" s="17"/>
      <c r="DMR472" s="18"/>
      <c r="DNA472" s="16"/>
      <c r="DNB472" s="17"/>
      <c r="DNC472" s="18"/>
      <c r="DNL472" s="16"/>
      <c r="DNM472" s="17"/>
      <c r="DNN472" s="18"/>
      <c r="DNW472" s="16"/>
      <c r="DNX472" s="17"/>
      <c r="DNY472" s="18"/>
      <c r="DOH472" s="16"/>
      <c r="DOI472" s="17"/>
      <c r="DOJ472" s="18"/>
      <c r="DOS472" s="16"/>
      <c r="DOT472" s="17"/>
      <c r="DOU472" s="18"/>
      <c r="DPD472" s="16"/>
      <c r="DPE472" s="17"/>
      <c r="DPF472" s="18"/>
      <c r="DPO472" s="16"/>
      <c r="DPP472" s="17"/>
      <c r="DPQ472" s="18"/>
      <c r="DPZ472" s="16"/>
      <c r="DQA472" s="17"/>
      <c r="DQB472" s="18"/>
      <c r="DQK472" s="16"/>
      <c r="DQL472" s="17"/>
      <c r="DQM472" s="18"/>
      <c r="DQV472" s="16"/>
      <c r="DQW472" s="17"/>
      <c r="DQX472" s="18"/>
      <c r="DRG472" s="16"/>
      <c r="DRH472" s="17"/>
      <c r="DRI472" s="18"/>
      <c r="DRR472" s="16"/>
      <c r="DRS472" s="17"/>
      <c r="DRT472" s="18"/>
      <c r="DSC472" s="16"/>
      <c r="DSD472" s="17"/>
      <c r="DSE472" s="18"/>
      <c r="DSN472" s="16"/>
      <c r="DSO472" s="17"/>
      <c r="DSP472" s="18"/>
      <c r="DSY472" s="16"/>
      <c r="DSZ472" s="17"/>
      <c r="DTA472" s="18"/>
      <c r="DTJ472" s="16"/>
      <c r="DTK472" s="17"/>
      <c r="DTL472" s="18"/>
      <c r="DTU472" s="16"/>
      <c r="DTV472" s="17"/>
      <c r="DTW472" s="18"/>
      <c r="DUF472" s="16"/>
      <c r="DUG472" s="17"/>
      <c r="DUH472" s="18"/>
      <c r="DUQ472" s="16"/>
      <c r="DUR472" s="17"/>
      <c r="DUS472" s="18"/>
      <c r="DVB472" s="16"/>
      <c r="DVC472" s="17"/>
      <c r="DVD472" s="18"/>
      <c r="DVM472" s="16"/>
      <c r="DVN472" s="17"/>
      <c r="DVO472" s="18"/>
      <c r="DVX472" s="16"/>
      <c r="DVY472" s="17"/>
      <c r="DVZ472" s="18"/>
      <c r="DWI472" s="16"/>
      <c r="DWJ472" s="17"/>
      <c r="DWK472" s="18"/>
      <c r="DWT472" s="16"/>
      <c r="DWU472" s="17"/>
      <c r="DWV472" s="18"/>
      <c r="DXE472" s="16"/>
      <c r="DXF472" s="17"/>
      <c r="DXG472" s="18"/>
      <c r="DXP472" s="16"/>
      <c r="DXQ472" s="17"/>
      <c r="DXR472" s="18"/>
      <c r="DYA472" s="16"/>
      <c r="DYB472" s="17"/>
      <c r="DYC472" s="18"/>
      <c r="DYL472" s="16"/>
      <c r="DYM472" s="17"/>
      <c r="DYN472" s="18"/>
      <c r="DYW472" s="16"/>
      <c r="DYX472" s="17"/>
      <c r="DYY472" s="18"/>
      <c r="DZH472" s="16"/>
      <c r="DZI472" s="17"/>
      <c r="DZJ472" s="18"/>
      <c r="DZS472" s="16"/>
      <c r="DZT472" s="17"/>
      <c r="DZU472" s="18"/>
      <c r="EAD472" s="16"/>
      <c r="EAE472" s="17"/>
      <c r="EAF472" s="18"/>
      <c r="EAO472" s="16"/>
      <c r="EAP472" s="17"/>
      <c r="EAQ472" s="18"/>
      <c r="EAZ472" s="16"/>
      <c r="EBA472" s="17"/>
      <c r="EBB472" s="18"/>
      <c r="EBK472" s="16"/>
      <c r="EBL472" s="17"/>
      <c r="EBM472" s="18"/>
      <c r="EBV472" s="16"/>
      <c r="EBW472" s="17"/>
      <c r="EBX472" s="18"/>
      <c r="ECG472" s="16"/>
      <c r="ECH472" s="17"/>
      <c r="ECI472" s="18"/>
      <c r="ECR472" s="16"/>
      <c r="ECS472" s="17"/>
      <c r="ECT472" s="18"/>
      <c r="EDC472" s="16"/>
      <c r="EDD472" s="17"/>
      <c r="EDE472" s="18"/>
      <c r="EDN472" s="16"/>
      <c r="EDO472" s="17"/>
      <c r="EDP472" s="18"/>
      <c r="EDY472" s="16"/>
      <c r="EDZ472" s="17"/>
      <c r="EEA472" s="18"/>
      <c r="EEJ472" s="16"/>
      <c r="EEK472" s="17"/>
      <c r="EEL472" s="18"/>
      <c r="EEU472" s="16"/>
      <c r="EEV472" s="17"/>
      <c r="EEW472" s="18"/>
      <c r="EFF472" s="16"/>
      <c r="EFG472" s="17"/>
      <c r="EFH472" s="18"/>
      <c r="EFQ472" s="16"/>
      <c r="EFR472" s="17"/>
      <c r="EFS472" s="18"/>
      <c r="EGB472" s="16"/>
      <c r="EGC472" s="17"/>
      <c r="EGD472" s="18"/>
      <c r="EGM472" s="16"/>
      <c r="EGN472" s="17"/>
      <c r="EGO472" s="18"/>
      <c r="EGX472" s="16"/>
      <c r="EGY472" s="17"/>
      <c r="EGZ472" s="18"/>
      <c r="EHI472" s="16"/>
      <c r="EHJ472" s="17"/>
      <c r="EHK472" s="18"/>
      <c r="EHT472" s="16"/>
      <c r="EHU472" s="17"/>
      <c r="EHV472" s="18"/>
      <c r="EIE472" s="16"/>
      <c r="EIF472" s="17"/>
      <c r="EIG472" s="18"/>
      <c r="EIP472" s="16"/>
      <c r="EIQ472" s="17"/>
      <c r="EIR472" s="18"/>
      <c r="EJA472" s="16"/>
      <c r="EJB472" s="17"/>
      <c r="EJC472" s="18"/>
      <c r="EJL472" s="16"/>
      <c r="EJM472" s="17"/>
      <c r="EJN472" s="18"/>
      <c r="EJW472" s="16"/>
      <c r="EJX472" s="17"/>
      <c r="EJY472" s="18"/>
      <c r="EKH472" s="16"/>
      <c r="EKI472" s="17"/>
      <c r="EKJ472" s="18"/>
      <c r="EKS472" s="16"/>
      <c r="EKT472" s="17"/>
      <c r="EKU472" s="18"/>
      <c r="ELD472" s="16"/>
      <c r="ELE472" s="17"/>
      <c r="ELF472" s="18"/>
      <c r="ELO472" s="16"/>
      <c r="ELP472" s="17"/>
      <c r="ELQ472" s="18"/>
      <c r="ELZ472" s="16"/>
      <c r="EMA472" s="17"/>
      <c r="EMB472" s="18"/>
      <c r="EMK472" s="16"/>
      <c r="EML472" s="17"/>
      <c r="EMM472" s="18"/>
      <c r="EMV472" s="16"/>
      <c r="EMW472" s="17"/>
      <c r="EMX472" s="18"/>
      <c r="ENG472" s="16"/>
      <c r="ENH472" s="17"/>
      <c r="ENI472" s="18"/>
      <c r="ENR472" s="16"/>
      <c r="ENS472" s="17"/>
      <c r="ENT472" s="18"/>
      <c r="EOC472" s="16"/>
      <c r="EOD472" s="17"/>
      <c r="EOE472" s="18"/>
      <c r="EON472" s="16"/>
      <c r="EOO472" s="17"/>
      <c r="EOP472" s="18"/>
      <c r="EOY472" s="16"/>
      <c r="EOZ472" s="17"/>
      <c r="EPA472" s="18"/>
      <c r="EPJ472" s="16"/>
      <c r="EPK472" s="17"/>
      <c r="EPL472" s="18"/>
      <c r="EPU472" s="16"/>
      <c r="EPV472" s="17"/>
      <c r="EPW472" s="18"/>
      <c r="EQF472" s="16"/>
      <c r="EQG472" s="17"/>
      <c r="EQH472" s="18"/>
      <c r="EQQ472" s="16"/>
      <c r="EQR472" s="17"/>
      <c r="EQS472" s="18"/>
      <c r="ERB472" s="16"/>
      <c r="ERC472" s="17"/>
      <c r="ERD472" s="18"/>
      <c r="ERM472" s="16"/>
      <c r="ERN472" s="17"/>
      <c r="ERO472" s="18"/>
      <c r="ERX472" s="16"/>
      <c r="ERY472" s="17"/>
      <c r="ERZ472" s="18"/>
      <c r="ESI472" s="16"/>
      <c r="ESJ472" s="17"/>
      <c r="ESK472" s="18"/>
      <c r="EST472" s="16"/>
      <c r="ESU472" s="17"/>
      <c r="ESV472" s="18"/>
      <c r="ETE472" s="16"/>
      <c r="ETF472" s="17"/>
      <c r="ETG472" s="18"/>
      <c r="ETP472" s="16"/>
      <c r="ETQ472" s="17"/>
      <c r="ETR472" s="18"/>
      <c r="EUA472" s="16"/>
      <c r="EUB472" s="17"/>
      <c r="EUC472" s="18"/>
      <c r="EUL472" s="16"/>
      <c r="EUM472" s="17"/>
      <c r="EUN472" s="18"/>
      <c r="EUW472" s="16"/>
      <c r="EUX472" s="17"/>
      <c r="EUY472" s="18"/>
      <c r="EVH472" s="16"/>
      <c r="EVI472" s="17"/>
      <c r="EVJ472" s="18"/>
      <c r="EVS472" s="16"/>
      <c r="EVT472" s="17"/>
      <c r="EVU472" s="18"/>
      <c r="EWD472" s="16"/>
      <c r="EWE472" s="17"/>
      <c r="EWF472" s="18"/>
      <c r="EWO472" s="16"/>
      <c r="EWP472" s="17"/>
      <c r="EWQ472" s="18"/>
      <c r="EWZ472" s="16"/>
      <c r="EXA472" s="17"/>
      <c r="EXB472" s="18"/>
      <c r="EXK472" s="16"/>
      <c r="EXL472" s="17"/>
      <c r="EXM472" s="18"/>
      <c r="EXV472" s="16"/>
      <c r="EXW472" s="17"/>
      <c r="EXX472" s="18"/>
      <c r="EYG472" s="16"/>
      <c r="EYH472" s="17"/>
      <c r="EYI472" s="18"/>
      <c r="EYR472" s="16"/>
      <c r="EYS472" s="17"/>
      <c r="EYT472" s="18"/>
      <c r="EZC472" s="16"/>
      <c r="EZD472" s="17"/>
      <c r="EZE472" s="18"/>
      <c r="EZN472" s="16"/>
      <c r="EZO472" s="17"/>
      <c r="EZP472" s="18"/>
      <c r="EZY472" s="16"/>
      <c r="EZZ472" s="17"/>
      <c r="FAA472" s="18"/>
      <c r="FAJ472" s="16"/>
      <c r="FAK472" s="17"/>
      <c r="FAL472" s="18"/>
      <c r="FAU472" s="16"/>
      <c r="FAV472" s="17"/>
      <c r="FAW472" s="18"/>
      <c r="FBF472" s="16"/>
      <c r="FBG472" s="17"/>
      <c r="FBH472" s="18"/>
      <c r="FBQ472" s="16"/>
      <c r="FBR472" s="17"/>
      <c r="FBS472" s="18"/>
      <c r="FCB472" s="16"/>
      <c r="FCC472" s="17"/>
      <c r="FCD472" s="18"/>
      <c r="FCM472" s="16"/>
      <c r="FCN472" s="17"/>
      <c r="FCO472" s="18"/>
      <c r="FCX472" s="16"/>
      <c r="FCY472" s="17"/>
      <c r="FCZ472" s="18"/>
      <c r="FDI472" s="16"/>
      <c r="FDJ472" s="17"/>
      <c r="FDK472" s="18"/>
      <c r="FDT472" s="16"/>
      <c r="FDU472" s="17"/>
      <c r="FDV472" s="18"/>
      <c r="FEE472" s="16"/>
      <c r="FEF472" s="17"/>
      <c r="FEG472" s="18"/>
      <c r="FEP472" s="16"/>
      <c r="FEQ472" s="17"/>
      <c r="FER472" s="18"/>
      <c r="FFA472" s="16"/>
      <c r="FFB472" s="17"/>
      <c r="FFC472" s="18"/>
      <c r="FFL472" s="16"/>
      <c r="FFM472" s="17"/>
      <c r="FFN472" s="18"/>
      <c r="FFW472" s="16"/>
      <c r="FFX472" s="17"/>
      <c r="FFY472" s="18"/>
      <c r="FGH472" s="16"/>
      <c r="FGI472" s="17"/>
      <c r="FGJ472" s="18"/>
      <c r="FGS472" s="16"/>
      <c r="FGT472" s="17"/>
      <c r="FGU472" s="18"/>
      <c r="FHD472" s="16"/>
      <c r="FHE472" s="17"/>
      <c r="FHF472" s="18"/>
      <c r="FHO472" s="16"/>
      <c r="FHP472" s="17"/>
      <c r="FHQ472" s="18"/>
      <c r="FHZ472" s="16"/>
      <c r="FIA472" s="17"/>
      <c r="FIB472" s="18"/>
      <c r="FIK472" s="16"/>
      <c r="FIL472" s="17"/>
      <c r="FIM472" s="18"/>
      <c r="FIV472" s="16"/>
      <c r="FIW472" s="17"/>
      <c r="FIX472" s="18"/>
      <c r="FJG472" s="16"/>
      <c r="FJH472" s="17"/>
      <c r="FJI472" s="18"/>
      <c r="FJR472" s="16"/>
      <c r="FJS472" s="17"/>
      <c r="FJT472" s="18"/>
      <c r="FKC472" s="16"/>
      <c r="FKD472" s="17"/>
      <c r="FKE472" s="18"/>
      <c r="FKN472" s="16"/>
      <c r="FKO472" s="17"/>
      <c r="FKP472" s="18"/>
      <c r="FKY472" s="16"/>
      <c r="FKZ472" s="17"/>
      <c r="FLA472" s="18"/>
      <c r="FLJ472" s="16"/>
      <c r="FLK472" s="17"/>
      <c r="FLL472" s="18"/>
      <c r="FLU472" s="16"/>
      <c r="FLV472" s="17"/>
      <c r="FLW472" s="18"/>
      <c r="FMF472" s="16"/>
      <c r="FMG472" s="17"/>
      <c r="FMH472" s="18"/>
      <c r="FMQ472" s="16"/>
      <c r="FMR472" s="17"/>
      <c r="FMS472" s="18"/>
      <c r="FNB472" s="16"/>
      <c r="FNC472" s="17"/>
      <c r="FND472" s="18"/>
      <c r="FNM472" s="16"/>
      <c r="FNN472" s="17"/>
      <c r="FNO472" s="18"/>
      <c r="FNX472" s="16"/>
      <c r="FNY472" s="17"/>
      <c r="FNZ472" s="18"/>
      <c r="FOI472" s="16"/>
      <c r="FOJ472" s="17"/>
      <c r="FOK472" s="18"/>
      <c r="FOT472" s="16"/>
      <c r="FOU472" s="17"/>
      <c r="FOV472" s="18"/>
      <c r="FPE472" s="16"/>
      <c r="FPF472" s="17"/>
      <c r="FPG472" s="18"/>
      <c r="FPP472" s="16"/>
      <c r="FPQ472" s="17"/>
      <c r="FPR472" s="18"/>
      <c r="FQA472" s="16"/>
      <c r="FQB472" s="17"/>
      <c r="FQC472" s="18"/>
      <c r="FQL472" s="16"/>
      <c r="FQM472" s="17"/>
      <c r="FQN472" s="18"/>
      <c r="FQW472" s="16"/>
      <c r="FQX472" s="17"/>
      <c r="FQY472" s="18"/>
      <c r="FRH472" s="16"/>
      <c r="FRI472" s="17"/>
      <c r="FRJ472" s="18"/>
      <c r="FRS472" s="16"/>
      <c r="FRT472" s="17"/>
      <c r="FRU472" s="18"/>
      <c r="FSD472" s="16"/>
      <c r="FSE472" s="17"/>
      <c r="FSF472" s="18"/>
      <c r="FSO472" s="16"/>
      <c r="FSP472" s="17"/>
      <c r="FSQ472" s="18"/>
      <c r="FSZ472" s="16"/>
      <c r="FTA472" s="17"/>
      <c r="FTB472" s="18"/>
      <c r="FTK472" s="16"/>
      <c r="FTL472" s="17"/>
      <c r="FTM472" s="18"/>
      <c r="FTV472" s="16"/>
      <c r="FTW472" s="17"/>
      <c r="FTX472" s="18"/>
      <c r="FUG472" s="16"/>
      <c r="FUH472" s="17"/>
      <c r="FUI472" s="18"/>
      <c r="FUR472" s="16"/>
      <c r="FUS472" s="17"/>
      <c r="FUT472" s="18"/>
      <c r="FVC472" s="16"/>
      <c r="FVD472" s="17"/>
      <c r="FVE472" s="18"/>
      <c r="FVN472" s="16"/>
      <c r="FVO472" s="17"/>
      <c r="FVP472" s="18"/>
      <c r="FVY472" s="16"/>
      <c r="FVZ472" s="17"/>
      <c r="FWA472" s="18"/>
      <c r="FWJ472" s="16"/>
      <c r="FWK472" s="17"/>
      <c r="FWL472" s="18"/>
      <c r="FWU472" s="16"/>
      <c r="FWV472" s="17"/>
      <c r="FWW472" s="18"/>
      <c r="FXF472" s="16"/>
      <c r="FXG472" s="17"/>
      <c r="FXH472" s="18"/>
      <c r="FXQ472" s="16"/>
      <c r="FXR472" s="17"/>
      <c r="FXS472" s="18"/>
      <c r="FYB472" s="16"/>
      <c r="FYC472" s="17"/>
      <c r="FYD472" s="18"/>
      <c r="FYM472" s="16"/>
      <c r="FYN472" s="17"/>
      <c r="FYO472" s="18"/>
      <c r="FYX472" s="16"/>
      <c r="FYY472" s="17"/>
      <c r="FYZ472" s="18"/>
      <c r="FZI472" s="16"/>
      <c r="FZJ472" s="17"/>
      <c r="FZK472" s="18"/>
      <c r="FZT472" s="16"/>
      <c r="FZU472" s="17"/>
      <c r="FZV472" s="18"/>
      <c r="GAE472" s="16"/>
      <c r="GAF472" s="17"/>
      <c r="GAG472" s="18"/>
      <c r="GAP472" s="16"/>
      <c r="GAQ472" s="17"/>
      <c r="GAR472" s="18"/>
      <c r="GBA472" s="16"/>
      <c r="GBB472" s="17"/>
      <c r="GBC472" s="18"/>
      <c r="GBL472" s="16"/>
      <c r="GBM472" s="17"/>
      <c r="GBN472" s="18"/>
      <c r="GBW472" s="16"/>
      <c r="GBX472" s="17"/>
      <c r="GBY472" s="18"/>
      <c r="GCH472" s="16"/>
      <c r="GCI472" s="17"/>
      <c r="GCJ472" s="18"/>
      <c r="GCS472" s="16"/>
      <c r="GCT472" s="17"/>
      <c r="GCU472" s="18"/>
      <c r="GDD472" s="16"/>
      <c r="GDE472" s="17"/>
      <c r="GDF472" s="18"/>
      <c r="GDO472" s="16"/>
      <c r="GDP472" s="17"/>
      <c r="GDQ472" s="18"/>
      <c r="GDZ472" s="16"/>
      <c r="GEA472" s="17"/>
      <c r="GEB472" s="18"/>
      <c r="GEK472" s="16"/>
      <c r="GEL472" s="17"/>
      <c r="GEM472" s="18"/>
      <c r="GEV472" s="16"/>
      <c r="GEW472" s="17"/>
      <c r="GEX472" s="18"/>
      <c r="GFG472" s="16"/>
      <c r="GFH472" s="17"/>
      <c r="GFI472" s="18"/>
      <c r="GFR472" s="16"/>
      <c r="GFS472" s="17"/>
      <c r="GFT472" s="18"/>
      <c r="GGC472" s="16"/>
      <c r="GGD472" s="17"/>
      <c r="GGE472" s="18"/>
      <c r="GGN472" s="16"/>
      <c r="GGO472" s="17"/>
      <c r="GGP472" s="18"/>
      <c r="GGY472" s="16"/>
      <c r="GGZ472" s="17"/>
      <c r="GHA472" s="18"/>
      <c r="GHJ472" s="16"/>
      <c r="GHK472" s="17"/>
      <c r="GHL472" s="18"/>
      <c r="GHU472" s="16"/>
      <c r="GHV472" s="17"/>
      <c r="GHW472" s="18"/>
      <c r="GIF472" s="16"/>
      <c r="GIG472" s="17"/>
      <c r="GIH472" s="18"/>
      <c r="GIQ472" s="16"/>
      <c r="GIR472" s="17"/>
      <c r="GIS472" s="18"/>
      <c r="GJB472" s="16"/>
      <c r="GJC472" s="17"/>
      <c r="GJD472" s="18"/>
      <c r="GJM472" s="16"/>
      <c r="GJN472" s="17"/>
      <c r="GJO472" s="18"/>
      <c r="GJX472" s="16"/>
      <c r="GJY472" s="17"/>
      <c r="GJZ472" s="18"/>
      <c r="GKI472" s="16"/>
      <c r="GKJ472" s="17"/>
      <c r="GKK472" s="18"/>
      <c r="GKT472" s="16"/>
      <c r="GKU472" s="17"/>
      <c r="GKV472" s="18"/>
      <c r="GLE472" s="16"/>
      <c r="GLF472" s="17"/>
      <c r="GLG472" s="18"/>
      <c r="GLP472" s="16"/>
      <c r="GLQ472" s="17"/>
      <c r="GLR472" s="18"/>
      <c r="GMA472" s="16"/>
      <c r="GMB472" s="17"/>
      <c r="GMC472" s="18"/>
      <c r="GML472" s="16"/>
      <c r="GMM472" s="17"/>
      <c r="GMN472" s="18"/>
      <c r="GMW472" s="16"/>
      <c r="GMX472" s="17"/>
      <c r="GMY472" s="18"/>
      <c r="GNH472" s="16"/>
      <c r="GNI472" s="17"/>
      <c r="GNJ472" s="18"/>
      <c r="GNS472" s="16"/>
      <c r="GNT472" s="17"/>
      <c r="GNU472" s="18"/>
      <c r="GOD472" s="16"/>
      <c r="GOE472" s="17"/>
      <c r="GOF472" s="18"/>
      <c r="GOO472" s="16"/>
      <c r="GOP472" s="17"/>
      <c r="GOQ472" s="18"/>
      <c r="GOZ472" s="16"/>
      <c r="GPA472" s="17"/>
      <c r="GPB472" s="18"/>
      <c r="GPK472" s="16"/>
      <c r="GPL472" s="17"/>
      <c r="GPM472" s="18"/>
      <c r="GPV472" s="16"/>
      <c r="GPW472" s="17"/>
      <c r="GPX472" s="18"/>
      <c r="GQG472" s="16"/>
      <c r="GQH472" s="17"/>
      <c r="GQI472" s="18"/>
      <c r="GQR472" s="16"/>
      <c r="GQS472" s="17"/>
      <c r="GQT472" s="18"/>
      <c r="GRC472" s="16"/>
      <c r="GRD472" s="17"/>
      <c r="GRE472" s="18"/>
      <c r="GRN472" s="16"/>
      <c r="GRO472" s="17"/>
      <c r="GRP472" s="18"/>
      <c r="GRY472" s="16"/>
      <c r="GRZ472" s="17"/>
      <c r="GSA472" s="18"/>
      <c r="GSJ472" s="16"/>
      <c r="GSK472" s="17"/>
      <c r="GSL472" s="18"/>
      <c r="GSU472" s="16"/>
      <c r="GSV472" s="17"/>
      <c r="GSW472" s="18"/>
      <c r="GTF472" s="16"/>
      <c r="GTG472" s="17"/>
      <c r="GTH472" s="18"/>
      <c r="GTQ472" s="16"/>
      <c r="GTR472" s="17"/>
      <c r="GTS472" s="18"/>
      <c r="GUB472" s="16"/>
      <c r="GUC472" s="17"/>
      <c r="GUD472" s="18"/>
      <c r="GUM472" s="16"/>
      <c r="GUN472" s="17"/>
      <c r="GUO472" s="18"/>
      <c r="GUX472" s="16"/>
      <c r="GUY472" s="17"/>
      <c r="GUZ472" s="18"/>
      <c r="GVI472" s="16"/>
      <c r="GVJ472" s="17"/>
      <c r="GVK472" s="18"/>
      <c r="GVT472" s="16"/>
      <c r="GVU472" s="17"/>
      <c r="GVV472" s="18"/>
      <c r="GWE472" s="16"/>
      <c r="GWF472" s="17"/>
      <c r="GWG472" s="18"/>
      <c r="GWP472" s="16"/>
      <c r="GWQ472" s="17"/>
      <c r="GWR472" s="18"/>
      <c r="GXA472" s="16"/>
      <c r="GXB472" s="17"/>
      <c r="GXC472" s="18"/>
      <c r="GXL472" s="16"/>
      <c r="GXM472" s="17"/>
      <c r="GXN472" s="18"/>
      <c r="GXW472" s="16"/>
      <c r="GXX472" s="17"/>
      <c r="GXY472" s="18"/>
      <c r="GYH472" s="16"/>
      <c r="GYI472" s="17"/>
      <c r="GYJ472" s="18"/>
      <c r="GYS472" s="16"/>
      <c r="GYT472" s="17"/>
      <c r="GYU472" s="18"/>
      <c r="GZD472" s="16"/>
      <c r="GZE472" s="17"/>
      <c r="GZF472" s="18"/>
      <c r="GZO472" s="16"/>
      <c r="GZP472" s="17"/>
      <c r="GZQ472" s="18"/>
      <c r="GZZ472" s="16"/>
      <c r="HAA472" s="17"/>
      <c r="HAB472" s="18"/>
      <c r="HAK472" s="16"/>
      <c r="HAL472" s="17"/>
      <c r="HAM472" s="18"/>
      <c r="HAV472" s="16"/>
      <c r="HAW472" s="17"/>
      <c r="HAX472" s="18"/>
      <c r="HBG472" s="16"/>
      <c r="HBH472" s="17"/>
      <c r="HBI472" s="18"/>
      <c r="HBR472" s="16"/>
      <c r="HBS472" s="17"/>
      <c r="HBT472" s="18"/>
      <c r="HCC472" s="16"/>
      <c r="HCD472" s="17"/>
      <c r="HCE472" s="18"/>
      <c r="HCN472" s="16"/>
      <c r="HCO472" s="17"/>
      <c r="HCP472" s="18"/>
      <c r="HCY472" s="16"/>
      <c r="HCZ472" s="17"/>
      <c r="HDA472" s="18"/>
      <c r="HDJ472" s="16"/>
      <c r="HDK472" s="17"/>
      <c r="HDL472" s="18"/>
      <c r="HDU472" s="16"/>
      <c r="HDV472" s="17"/>
      <c r="HDW472" s="18"/>
      <c r="HEF472" s="16"/>
      <c r="HEG472" s="17"/>
      <c r="HEH472" s="18"/>
      <c r="HEQ472" s="16"/>
      <c r="HER472" s="17"/>
      <c r="HES472" s="18"/>
      <c r="HFB472" s="16"/>
      <c r="HFC472" s="17"/>
      <c r="HFD472" s="18"/>
      <c r="HFM472" s="16"/>
      <c r="HFN472" s="17"/>
      <c r="HFO472" s="18"/>
      <c r="HFX472" s="16"/>
      <c r="HFY472" s="17"/>
      <c r="HFZ472" s="18"/>
      <c r="HGI472" s="16"/>
      <c r="HGJ472" s="17"/>
      <c r="HGK472" s="18"/>
      <c r="HGT472" s="16"/>
      <c r="HGU472" s="17"/>
      <c r="HGV472" s="18"/>
      <c r="HHE472" s="16"/>
      <c r="HHF472" s="17"/>
      <c r="HHG472" s="18"/>
      <c r="HHP472" s="16"/>
      <c r="HHQ472" s="17"/>
      <c r="HHR472" s="18"/>
      <c r="HIA472" s="16"/>
      <c r="HIB472" s="17"/>
      <c r="HIC472" s="18"/>
      <c r="HIL472" s="16"/>
      <c r="HIM472" s="17"/>
      <c r="HIN472" s="18"/>
      <c r="HIW472" s="16"/>
      <c r="HIX472" s="17"/>
      <c r="HIY472" s="18"/>
      <c r="HJH472" s="16"/>
      <c r="HJI472" s="17"/>
      <c r="HJJ472" s="18"/>
      <c r="HJS472" s="16"/>
      <c r="HJT472" s="17"/>
      <c r="HJU472" s="18"/>
      <c r="HKD472" s="16"/>
      <c r="HKE472" s="17"/>
      <c r="HKF472" s="18"/>
      <c r="HKO472" s="16"/>
      <c r="HKP472" s="17"/>
      <c r="HKQ472" s="18"/>
      <c r="HKZ472" s="16"/>
      <c r="HLA472" s="17"/>
      <c r="HLB472" s="18"/>
      <c r="HLK472" s="16"/>
      <c r="HLL472" s="17"/>
      <c r="HLM472" s="18"/>
      <c r="HLV472" s="16"/>
      <c r="HLW472" s="17"/>
      <c r="HLX472" s="18"/>
      <c r="HMG472" s="16"/>
      <c r="HMH472" s="17"/>
      <c r="HMI472" s="18"/>
      <c r="HMR472" s="16"/>
      <c r="HMS472" s="17"/>
      <c r="HMT472" s="18"/>
      <c r="HNC472" s="16"/>
      <c r="HND472" s="17"/>
      <c r="HNE472" s="18"/>
      <c r="HNN472" s="16"/>
      <c r="HNO472" s="17"/>
      <c r="HNP472" s="18"/>
      <c r="HNY472" s="16"/>
      <c r="HNZ472" s="17"/>
      <c r="HOA472" s="18"/>
      <c r="HOJ472" s="16"/>
      <c r="HOK472" s="17"/>
      <c r="HOL472" s="18"/>
      <c r="HOU472" s="16"/>
      <c r="HOV472" s="17"/>
      <c r="HOW472" s="18"/>
      <c r="HPF472" s="16"/>
      <c r="HPG472" s="17"/>
      <c r="HPH472" s="18"/>
      <c r="HPQ472" s="16"/>
      <c r="HPR472" s="17"/>
      <c r="HPS472" s="18"/>
      <c r="HQB472" s="16"/>
      <c r="HQC472" s="17"/>
      <c r="HQD472" s="18"/>
      <c r="HQM472" s="16"/>
      <c r="HQN472" s="17"/>
      <c r="HQO472" s="18"/>
      <c r="HQX472" s="16"/>
      <c r="HQY472" s="17"/>
      <c r="HQZ472" s="18"/>
      <c r="HRI472" s="16"/>
      <c r="HRJ472" s="17"/>
      <c r="HRK472" s="18"/>
      <c r="HRT472" s="16"/>
      <c r="HRU472" s="17"/>
      <c r="HRV472" s="18"/>
      <c r="HSE472" s="16"/>
      <c r="HSF472" s="17"/>
      <c r="HSG472" s="18"/>
      <c r="HSP472" s="16"/>
      <c r="HSQ472" s="17"/>
      <c r="HSR472" s="18"/>
      <c r="HTA472" s="16"/>
      <c r="HTB472" s="17"/>
      <c r="HTC472" s="18"/>
      <c r="HTL472" s="16"/>
      <c r="HTM472" s="17"/>
      <c r="HTN472" s="18"/>
      <c r="HTW472" s="16"/>
      <c r="HTX472" s="17"/>
      <c r="HTY472" s="18"/>
      <c r="HUH472" s="16"/>
      <c r="HUI472" s="17"/>
      <c r="HUJ472" s="18"/>
      <c r="HUS472" s="16"/>
      <c r="HUT472" s="17"/>
      <c r="HUU472" s="18"/>
      <c r="HVD472" s="16"/>
      <c r="HVE472" s="17"/>
      <c r="HVF472" s="18"/>
      <c r="HVO472" s="16"/>
      <c r="HVP472" s="17"/>
      <c r="HVQ472" s="18"/>
      <c r="HVZ472" s="16"/>
      <c r="HWA472" s="17"/>
      <c r="HWB472" s="18"/>
      <c r="HWK472" s="16"/>
      <c r="HWL472" s="17"/>
      <c r="HWM472" s="18"/>
      <c r="HWV472" s="16"/>
      <c r="HWW472" s="17"/>
      <c r="HWX472" s="18"/>
      <c r="HXG472" s="16"/>
      <c r="HXH472" s="17"/>
      <c r="HXI472" s="18"/>
      <c r="HXR472" s="16"/>
      <c r="HXS472" s="17"/>
      <c r="HXT472" s="18"/>
      <c r="HYC472" s="16"/>
      <c r="HYD472" s="17"/>
      <c r="HYE472" s="18"/>
      <c r="HYN472" s="16"/>
      <c r="HYO472" s="17"/>
      <c r="HYP472" s="18"/>
      <c r="HYY472" s="16"/>
      <c r="HYZ472" s="17"/>
      <c r="HZA472" s="18"/>
      <c r="HZJ472" s="16"/>
      <c r="HZK472" s="17"/>
      <c r="HZL472" s="18"/>
      <c r="HZU472" s="16"/>
      <c r="HZV472" s="17"/>
      <c r="HZW472" s="18"/>
      <c r="IAF472" s="16"/>
      <c r="IAG472" s="17"/>
      <c r="IAH472" s="18"/>
      <c r="IAQ472" s="16"/>
      <c r="IAR472" s="17"/>
      <c r="IAS472" s="18"/>
      <c r="IBB472" s="16"/>
      <c r="IBC472" s="17"/>
      <c r="IBD472" s="18"/>
      <c r="IBM472" s="16"/>
      <c r="IBN472" s="17"/>
      <c r="IBO472" s="18"/>
      <c r="IBX472" s="16"/>
      <c r="IBY472" s="17"/>
      <c r="IBZ472" s="18"/>
      <c r="ICI472" s="16"/>
      <c r="ICJ472" s="17"/>
      <c r="ICK472" s="18"/>
      <c r="ICT472" s="16"/>
      <c r="ICU472" s="17"/>
      <c r="ICV472" s="18"/>
      <c r="IDE472" s="16"/>
      <c r="IDF472" s="17"/>
      <c r="IDG472" s="18"/>
      <c r="IDP472" s="16"/>
      <c r="IDQ472" s="17"/>
      <c r="IDR472" s="18"/>
      <c r="IEA472" s="16"/>
      <c r="IEB472" s="17"/>
      <c r="IEC472" s="18"/>
      <c r="IEL472" s="16"/>
      <c r="IEM472" s="17"/>
      <c r="IEN472" s="18"/>
      <c r="IEW472" s="16"/>
      <c r="IEX472" s="17"/>
      <c r="IEY472" s="18"/>
      <c r="IFH472" s="16"/>
      <c r="IFI472" s="17"/>
      <c r="IFJ472" s="18"/>
      <c r="IFS472" s="16"/>
      <c r="IFT472" s="17"/>
      <c r="IFU472" s="18"/>
      <c r="IGD472" s="16"/>
      <c r="IGE472" s="17"/>
      <c r="IGF472" s="18"/>
      <c r="IGO472" s="16"/>
      <c r="IGP472" s="17"/>
      <c r="IGQ472" s="18"/>
      <c r="IGZ472" s="16"/>
      <c r="IHA472" s="17"/>
      <c r="IHB472" s="18"/>
      <c r="IHK472" s="16"/>
      <c r="IHL472" s="17"/>
      <c r="IHM472" s="18"/>
      <c r="IHV472" s="16"/>
      <c r="IHW472" s="17"/>
      <c r="IHX472" s="18"/>
      <c r="IIG472" s="16"/>
      <c r="IIH472" s="17"/>
      <c r="III472" s="18"/>
      <c r="IIR472" s="16"/>
      <c r="IIS472" s="17"/>
      <c r="IIT472" s="18"/>
      <c r="IJC472" s="16"/>
      <c r="IJD472" s="17"/>
      <c r="IJE472" s="18"/>
      <c r="IJN472" s="16"/>
      <c r="IJO472" s="17"/>
      <c r="IJP472" s="18"/>
      <c r="IJY472" s="16"/>
      <c r="IJZ472" s="17"/>
      <c r="IKA472" s="18"/>
      <c r="IKJ472" s="16"/>
      <c r="IKK472" s="17"/>
      <c r="IKL472" s="18"/>
      <c r="IKU472" s="16"/>
      <c r="IKV472" s="17"/>
      <c r="IKW472" s="18"/>
      <c r="ILF472" s="16"/>
      <c r="ILG472" s="17"/>
      <c r="ILH472" s="18"/>
      <c r="ILQ472" s="16"/>
      <c r="ILR472" s="17"/>
      <c r="ILS472" s="18"/>
      <c r="IMB472" s="16"/>
      <c r="IMC472" s="17"/>
      <c r="IMD472" s="18"/>
      <c r="IMM472" s="16"/>
      <c r="IMN472" s="17"/>
      <c r="IMO472" s="18"/>
      <c r="IMX472" s="16"/>
      <c r="IMY472" s="17"/>
      <c r="IMZ472" s="18"/>
      <c r="INI472" s="16"/>
      <c r="INJ472" s="17"/>
      <c r="INK472" s="18"/>
      <c r="INT472" s="16"/>
      <c r="INU472" s="17"/>
      <c r="INV472" s="18"/>
      <c r="IOE472" s="16"/>
      <c r="IOF472" s="17"/>
      <c r="IOG472" s="18"/>
      <c r="IOP472" s="16"/>
      <c r="IOQ472" s="17"/>
      <c r="IOR472" s="18"/>
      <c r="IPA472" s="16"/>
      <c r="IPB472" s="17"/>
      <c r="IPC472" s="18"/>
      <c r="IPL472" s="16"/>
      <c r="IPM472" s="17"/>
      <c r="IPN472" s="18"/>
      <c r="IPW472" s="16"/>
      <c r="IPX472" s="17"/>
      <c r="IPY472" s="18"/>
      <c r="IQH472" s="16"/>
      <c r="IQI472" s="17"/>
      <c r="IQJ472" s="18"/>
      <c r="IQS472" s="16"/>
      <c r="IQT472" s="17"/>
      <c r="IQU472" s="18"/>
      <c r="IRD472" s="16"/>
      <c r="IRE472" s="17"/>
      <c r="IRF472" s="18"/>
      <c r="IRO472" s="16"/>
      <c r="IRP472" s="17"/>
      <c r="IRQ472" s="18"/>
      <c r="IRZ472" s="16"/>
      <c r="ISA472" s="17"/>
      <c r="ISB472" s="18"/>
      <c r="ISK472" s="16"/>
      <c r="ISL472" s="17"/>
      <c r="ISM472" s="18"/>
      <c r="ISV472" s="16"/>
      <c r="ISW472" s="17"/>
      <c r="ISX472" s="18"/>
      <c r="ITG472" s="16"/>
      <c r="ITH472" s="17"/>
      <c r="ITI472" s="18"/>
      <c r="ITR472" s="16"/>
      <c r="ITS472" s="17"/>
      <c r="ITT472" s="18"/>
      <c r="IUC472" s="16"/>
      <c r="IUD472" s="17"/>
      <c r="IUE472" s="18"/>
      <c r="IUN472" s="16"/>
      <c r="IUO472" s="17"/>
      <c r="IUP472" s="18"/>
      <c r="IUY472" s="16"/>
      <c r="IUZ472" s="17"/>
      <c r="IVA472" s="18"/>
      <c r="IVJ472" s="16"/>
      <c r="IVK472" s="17"/>
      <c r="IVL472" s="18"/>
      <c r="IVU472" s="16"/>
      <c r="IVV472" s="17"/>
      <c r="IVW472" s="18"/>
      <c r="IWF472" s="16"/>
      <c r="IWG472" s="17"/>
      <c r="IWH472" s="18"/>
      <c r="IWQ472" s="16"/>
      <c r="IWR472" s="17"/>
      <c r="IWS472" s="18"/>
      <c r="IXB472" s="16"/>
      <c r="IXC472" s="17"/>
      <c r="IXD472" s="18"/>
      <c r="IXM472" s="16"/>
      <c r="IXN472" s="17"/>
      <c r="IXO472" s="18"/>
      <c r="IXX472" s="16"/>
      <c r="IXY472" s="17"/>
      <c r="IXZ472" s="18"/>
      <c r="IYI472" s="16"/>
      <c r="IYJ472" s="17"/>
      <c r="IYK472" s="18"/>
      <c r="IYT472" s="16"/>
      <c r="IYU472" s="17"/>
      <c r="IYV472" s="18"/>
      <c r="IZE472" s="16"/>
      <c r="IZF472" s="17"/>
      <c r="IZG472" s="18"/>
      <c r="IZP472" s="16"/>
      <c r="IZQ472" s="17"/>
      <c r="IZR472" s="18"/>
      <c r="JAA472" s="16"/>
      <c r="JAB472" s="17"/>
      <c r="JAC472" s="18"/>
      <c r="JAL472" s="16"/>
      <c r="JAM472" s="17"/>
      <c r="JAN472" s="18"/>
      <c r="JAW472" s="16"/>
      <c r="JAX472" s="17"/>
      <c r="JAY472" s="18"/>
      <c r="JBH472" s="16"/>
      <c r="JBI472" s="17"/>
      <c r="JBJ472" s="18"/>
      <c r="JBS472" s="16"/>
      <c r="JBT472" s="17"/>
      <c r="JBU472" s="18"/>
      <c r="JCD472" s="16"/>
      <c r="JCE472" s="17"/>
      <c r="JCF472" s="18"/>
      <c r="JCO472" s="16"/>
      <c r="JCP472" s="17"/>
      <c r="JCQ472" s="18"/>
      <c r="JCZ472" s="16"/>
      <c r="JDA472" s="17"/>
      <c r="JDB472" s="18"/>
      <c r="JDK472" s="16"/>
      <c r="JDL472" s="17"/>
      <c r="JDM472" s="18"/>
      <c r="JDV472" s="16"/>
      <c r="JDW472" s="17"/>
      <c r="JDX472" s="18"/>
      <c r="JEG472" s="16"/>
      <c r="JEH472" s="17"/>
      <c r="JEI472" s="18"/>
      <c r="JER472" s="16"/>
      <c r="JES472" s="17"/>
      <c r="JET472" s="18"/>
      <c r="JFC472" s="16"/>
      <c r="JFD472" s="17"/>
      <c r="JFE472" s="18"/>
      <c r="JFN472" s="16"/>
      <c r="JFO472" s="17"/>
      <c r="JFP472" s="18"/>
      <c r="JFY472" s="16"/>
      <c r="JFZ472" s="17"/>
      <c r="JGA472" s="18"/>
      <c r="JGJ472" s="16"/>
      <c r="JGK472" s="17"/>
      <c r="JGL472" s="18"/>
      <c r="JGU472" s="16"/>
      <c r="JGV472" s="17"/>
      <c r="JGW472" s="18"/>
      <c r="JHF472" s="16"/>
      <c r="JHG472" s="17"/>
      <c r="JHH472" s="18"/>
      <c r="JHQ472" s="16"/>
      <c r="JHR472" s="17"/>
      <c r="JHS472" s="18"/>
      <c r="JIB472" s="16"/>
      <c r="JIC472" s="17"/>
      <c r="JID472" s="18"/>
      <c r="JIM472" s="16"/>
      <c r="JIN472" s="17"/>
      <c r="JIO472" s="18"/>
      <c r="JIX472" s="16"/>
      <c r="JIY472" s="17"/>
      <c r="JIZ472" s="18"/>
      <c r="JJI472" s="16"/>
      <c r="JJJ472" s="17"/>
      <c r="JJK472" s="18"/>
      <c r="JJT472" s="16"/>
      <c r="JJU472" s="17"/>
      <c r="JJV472" s="18"/>
      <c r="JKE472" s="16"/>
      <c r="JKF472" s="17"/>
      <c r="JKG472" s="18"/>
      <c r="JKP472" s="16"/>
      <c r="JKQ472" s="17"/>
      <c r="JKR472" s="18"/>
      <c r="JLA472" s="16"/>
      <c r="JLB472" s="17"/>
      <c r="JLC472" s="18"/>
      <c r="JLL472" s="16"/>
      <c r="JLM472" s="17"/>
      <c r="JLN472" s="18"/>
      <c r="JLW472" s="16"/>
      <c r="JLX472" s="17"/>
      <c r="JLY472" s="18"/>
      <c r="JMH472" s="16"/>
      <c r="JMI472" s="17"/>
      <c r="JMJ472" s="18"/>
      <c r="JMS472" s="16"/>
      <c r="JMT472" s="17"/>
      <c r="JMU472" s="18"/>
      <c r="JND472" s="16"/>
      <c r="JNE472" s="17"/>
      <c r="JNF472" s="18"/>
      <c r="JNO472" s="16"/>
      <c r="JNP472" s="17"/>
      <c r="JNQ472" s="18"/>
      <c r="JNZ472" s="16"/>
      <c r="JOA472" s="17"/>
      <c r="JOB472" s="18"/>
      <c r="JOK472" s="16"/>
      <c r="JOL472" s="17"/>
      <c r="JOM472" s="18"/>
      <c r="JOV472" s="16"/>
      <c r="JOW472" s="17"/>
      <c r="JOX472" s="18"/>
      <c r="JPG472" s="16"/>
      <c r="JPH472" s="17"/>
      <c r="JPI472" s="18"/>
      <c r="JPR472" s="16"/>
      <c r="JPS472" s="17"/>
      <c r="JPT472" s="18"/>
      <c r="JQC472" s="16"/>
      <c r="JQD472" s="17"/>
      <c r="JQE472" s="18"/>
      <c r="JQN472" s="16"/>
      <c r="JQO472" s="17"/>
      <c r="JQP472" s="18"/>
      <c r="JQY472" s="16"/>
      <c r="JQZ472" s="17"/>
      <c r="JRA472" s="18"/>
      <c r="JRJ472" s="16"/>
      <c r="JRK472" s="17"/>
      <c r="JRL472" s="18"/>
      <c r="JRU472" s="16"/>
      <c r="JRV472" s="17"/>
      <c r="JRW472" s="18"/>
      <c r="JSF472" s="16"/>
      <c r="JSG472" s="17"/>
      <c r="JSH472" s="18"/>
      <c r="JSQ472" s="16"/>
      <c r="JSR472" s="17"/>
      <c r="JSS472" s="18"/>
      <c r="JTB472" s="16"/>
      <c r="JTC472" s="17"/>
      <c r="JTD472" s="18"/>
      <c r="JTM472" s="16"/>
      <c r="JTN472" s="17"/>
      <c r="JTO472" s="18"/>
      <c r="JTX472" s="16"/>
      <c r="JTY472" s="17"/>
      <c r="JTZ472" s="18"/>
      <c r="JUI472" s="16"/>
      <c r="JUJ472" s="17"/>
      <c r="JUK472" s="18"/>
      <c r="JUT472" s="16"/>
      <c r="JUU472" s="17"/>
      <c r="JUV472" s="18"/>
      <c r="JVE472" s="16"/>
      <c r="JVF472" s="17"/>
      <c r="JVG472" s="18"/>
      <c r="JVP472" s="16"/>
      <c r="JVQ472" s="17"/>
      <c r="JVR472" s="18"/>
      <c r="JWA472" s="16"/>
      <c r="JWB472" s="17"/>
      <c r="JWC472" s="18"/>
      <c r="JWL472" s="16"/>
      <c r="JWM472" s="17"/>
      <c r="JWN472" s="18"/>
      <c r="JWW472" s="16"/>
      <c r="JWX472" s="17"/>
      <c r="JWY472" s="18"/>
      <c r="JXH472" s="16"/>
      <c r="JXI472" s="17"/>
      <c r="JXJ472" s="18"/>
      <c r="JXS472" s="16"/>
      <c r="JXT472" s="17"/>
      <c r="JXU472" s="18"/>
      <c r="JYD472" s="16"/>
      <c r="JYE472" s="17"/>
      <c r="JYF472" s="18"/>
      <c r="JYO472" s="16"/>
      <c r="JYP472" s="17"/>
      <c r="JYQ472" s="18"/>
      <c r="JYZ472" s="16"/>
      <c r="JZA472" s="17"/>
      <c r="JZB472" s="18"/>
      <c r="JZK472" s="16"/>
      <c r="JZL472" s="17"/>
      <c r="JZM472" s="18"/>
      <c r="JZV472" s="16"/>
      <c r="JZW472" s="17"/>
      <c r="JZX472" s="18"/>
      <c r="KAG472" s="16"/>
      <c r="KAH472" s="17"/>
      <c r="KAI472" s="18"/>
      <c r="KAR472" s="16"/>
      <c r="KAS472" s="17"/>
      <c r="KAT472" s="18"/>
      <c r="KBC472" s="16"/>
      <c r="KBD472" s="17"/>
      <c r="KBE472" s="18"/>
      <c r="KBN472" s="16"/>
      <c r="KBO472" s="17"/>
      <c r="KBP472" s="18"/>
      <c r="KBY472" s="16"/>
      <c r="KBZ472" s="17"/>
      <c r="KCA472" s="18"/>
      <c r="KCJ472" s="16"/>
      <c r="KCK472" s="17"/>
      <c r="KCL472" s="18"/>
      <c r="KCU472" s="16"/>
      <c r="KCV472" s="17"/>
      <c r="KCW472" s="18"/>
      <c r="KDF472" s="16"/>
      <c r="KDG472" s="17"/>
      <c r="KDH472" s="18"/>
      <c r="KDQ472" s="16"/>
      <c r="KDR472" s="17"/>
      <c r="KDS472" s="18"/>
      <c r="KEB472" s="16"/>
      <c r="KEC472" s="17"/>
      <c r="KED472" s="18"/>
      <c r="KEM472" s="16"/>
      <c r="KEN472" s="17"/>
      <c r="KEO472" s="18"/>
      <c r="KEX472" s="16"/>
      <c r="KEY472" s="17"/>
      <c r="KEZ472" s="18"/>
      <c r="KFI472" s="16"/>
      <c r="KFJ472" s="17"/>
      <c r="KFK472" s="18"/>
      <c r="KFT472" s="16"/>
      <c r="KFU472" s="17"/>
      <c r="KFV472" s="18"/>
      <c r="KGE472" s="16"/>
      <c r="KGF472" s="17"/>
      <c r="KGG472" s="18"/>
      <c r="KGP472" s="16"/>
      <c r="KGQ472" s="17"/>
      <c r="KGR472" s="18"/>
      <c r="KHA472" s="16"/>
      <c r="KHB472" s="17"/>
      <c r="KHC472" s="18"/>
      <c r="KHL472" s="16"/>
      <c r="KHM472" s="17"/>
      <c r="KHN472" s="18"/>
      <c r="KHW472" s="16"/>
      <c r="KHX472" s="17"/>
      <c r="KHY472" s="18"/>
      <c r="KIH472" s="16"/>
      <c r="KII472" s="17"/>
      <c r="KIJ472" s="18"/>
      <c r="KIS472" s="16"/>
      <c r="KIT472" s="17"/>
      <c r="KIU472" s="18"/>
      <c r="KJD472" s="16"/>
      <c r="KJE472" s="17"/>
      <c r="KJF472" s="18"/>
      <c r="KJO472" s="16"/>
      <c r="KJP472" s="17"/>
      <c r="KJQ472" s="18"/>
      <c r="KJZ472" s="16"/>
      <c r="KKA472" s="17"/>
      <c r="KKB472" s="18"/>
      <c r="KKK472" s="16"/>
      <c r="KKL472" s="17"/>
      <c r="KKM472" s="18"/>
      <c r="KKV472" s="16"/>
      <c r="KKW472" s="17"/>
      <c r="KKX472" s="18"/>
      <c r="KLG472" s="16"/>
      <c r="KLH472" s="17"/>
      <c r="KLI472" s="18"/>
      <c r="KLR472" s="16"/>
      <c r="KLS472" s="17"/>
      <c r="KLT472" s="18"/>
      <c r="KMC472" s="16"/>
      <c r="KMD472" s="17"/>
      <c r="KME472" s="18"/>
      <c r="KMN472" s="16"/>
      <c r="KMO472" s="17"/>
      <c r="KMP472" s="18"/>
      <c r="KMY472" s="16"/>
      <c r="KMZ472" s="17"/>
      <c r="KNA472" s="18"/>
      <c r="KNJ472" s="16"/>
      <c r="KNK472" s="17"/>
      <c r="KNL472" s="18"/>
      <c r="KNU472" s="16"/>
      <c r="KNV472" s="17"/>
      <c r="KNW472" s="18"/>
      <c r="KOF472" s="16"/>
      <c r="KOG472" s="17"/>
      <c r="KOH472" s="18"/>
      <c r="KOQ472" s="16"/>
      <c r="KOR472" s="17"/>
      <c r="KOS472" s="18"/>
      <c r="KPB472" s="16"/>
      <c r="KPC472" s="17"/>
      <c r="KPD472" s="18"/>
      <c r="KPM472" s="16"/>
      <c r="KPN472" s="17"/>
      <c r="KPO472" s="18"/>
      <c r="KPX472" s="16"/>
      <c r="KPY472" s="17"/>
      <c r="KPZ472" s="18"/>
      <c r="KQI472" s="16"/>
      <c r="KQJ472" s="17"/>
      <c r="KQK472" s="18"/>
      <c r="KQT472" s="16"/>
      <c r="KQU472" s="17"/>
      <c r="KQV472" s="18"/>
      <c r="KRE472" s="16"/>
      <c r="KRF472" s="17"/>
      <c r="KRG472" s="18"/>
      <c r="KRP472" s="16"/>
      <c r="KRQ472" s="17"/>
      <c r="KRR472" s="18"/>
      <c r="KSA472" s="16"/>
      <c r="KSB472" s="17"/>
      <c r="KSC472" s="18"/>
      <c r="KSL472" s="16"/>
      <c r="KSM472" s="17"/>
      <c r="KSN472" s="18"/>
      <c r="KSW472" s="16"/>
      <c r="KSX472" s="17"/>
      <c r="KSY472" s="18"/>
      <c r="KTH472" s="16"/>
      <c r="KTI472" s="17"/>
      <c r="KTJ472" s="18"/>
      <c r="KTS472" s="16"/>
      <c r="KTT472" s="17"/>
      <c r="KTU472" s="18"/>
      <c r="KUD472" s="16"/>
      <c r="KUE472" s="17"/>
      <c r="KUF472" s="18"/>
      <c r="KUO472" s="16"/>
      <c r="KUP472" s="17"/>
      <c r="KUQ472" s="18"/>
      <c r="KUZ472" s="16"/>
      <c r="KVA472" s="17"/>
      <c r="KVB472" s="18"/>
      <c r="KVK472" s="16"/>
      <c r="KVL472" s="17"/>
      <c r="KVM472" s="18"/>
      <c r="KVV472" s="16"/>
      <c r="KVW472" s="17"/>
      <c r="KVX472" s="18"/>
      <c r="KWG472" s="16"/>
      <c r="KWH472" s="17"/>
      <c r="KWI472" s="18"/>
      <c r="KWR472" s="16"/>
      <c r="KWS472" s="17"/>
      <c r="KWT472" s="18"/>
      <c r="KXC472" s="16"/>
      <c r="KXD472" s="17"/>
      <c r="KXE472" s="18"/>
      <c r="KXN472" s="16"/>
      <c r="KXO472" s="17"/>
      <c r="KXP472" s="18"/>
      <c r="KXY472" s="16"/>
      <c r="KXZ472" s="17"/>
      <c r="KYA472" s="18"/>
      <c r="KYJ472" s="16"/>
      <c r="KYK472" s="17"/>
      <c r="KYL472" s="18"/>
      <c r="KYU472" s="16"/>
      <c r="KYV472" s="17"/>
      <c r="KYW472" s="18"/>
      <c r="KZF472" s="16"/>
      <c r="KZG472" s="17"/>
      <c r="KZH472" s="18"/>
      <c r="KZQ472" s="16"/>
      <c r="KZR472" s="17"/>
      <c r="KZS472" s="18"/>
      <c r="LAB472" s="16"/>
      <c r="LAC472" s="17"/>
      <c r="LAD472" s="18"/>
      <c r="LAM472" s="16"/>
      <c r="LAN472" s="17"/>
      <c r="LAO472" s="18"/>
      <c r="LAX472" s="16"/>
      <c r="LAY472" s="17"/>
      <c r="LAZ472" s="18"/>
      <c r="LBI472" s="16"/>
      <c r="LBJ472" s="17"/>
      <c r="LBK472" s="18"/>
      <c r="LBT472" s="16"/>
      <c r="LBU472" s="17"/>
      <c r="LBV472" s="18"/>
      <c r="LCE472" s="16"/>
      <c r="LCF472" s="17"/>
      <c r="LCG472" s="18"/>
      <c r="LCP472" s="16"/>
      <c r="LCQ472" s="17"/>
      <c r="LCR472" s="18"/>
      <c r="LDA472" s="16"/>
      <c r="LDB472" s="17"/>
      <c r="LDC472" s="18"/>
      <c r="LDL472" s="16"/>
      <c r="LDM472" s="17"/>
      <c r="LDN472" s="18"/>
      <c r="LDW472" s="16"/>
      <c r="LDX472" s="17"/>
      <c r="LDY472" s="18"/>
      <c r="LEH472" s="16"/>
      <c r="LEI472" s="17"/>
      <c r="LEJ472" s="18"/>
      <c r="LES472" s="16"/>
      <c r="LET472" s="17"/>
      <c r="LEU472" s="18"/>
      <c r="LFD472" s="16"/>
      <c r="LFE472" s="17"/>
      <c r="LFF472" s="18"/>
      <c r="LFO472" s="16"/>
      <c r="LFP472" s="17"/>
      <c r="LFQ472" s="18"/>
      <c r="LFZ472" s="16"/>
      <c r="LGA472" s="17"/>
      <c r="LGB472" s="18"/>
      <c r="LGK472" s="16"/>
      <c r="LGL472" s="17"/>
      <c r="LGM472" s="18"/>
      <c r="LGV472" s="16"/>
      <c r="LGW472" s="17"/>
      <c r="LGX472" s="18"/>
      <c r="LHG472" s="16"/>
      <c r="LHH472" s="17"/>
      <c r="LHI472" s="18"/>
      <c r="LHR472" s="16"/>
      <c r="LHS472" s="17"/>
      <c r="LHT472" s="18"/>
      <c r="LIC472" s="16"/>
      <c r="LID472" s="17"/>
      <c r="LIE472" s="18"/>
      <c r="LIN472" s="16"/>
      <c r="LIO472" s="17"/>
      <c r="LIP472" s="18"/>
      <c r="LIY472" s="16"/>
      <c r="LIZ472" s="17"/>
      <c r="LJA472" s="18"/>
      <c r="LJJ472" s="16"/>
      <c r="LJK472" s="17"/>
      <c r="LJL472" s="18"/>
      <c r="LJU472" s="16"/>
      <c r="LJV472" s="17"/>
      <c r="LJW472" s="18"/>
      <c r="LKF472" s="16"/>
      <c r="LKG472" s="17"/>
      <c r="LKH472" s="18"/>
      <c r="LKQ472" s="16"/>
      <c r="LKR472" s="17"/>
      <c r="LKS472" s="18"/>
      <c r="LLB472" s="16"/>
      <c r="LLC472" s="17"/>
      <c r="LLD472" s="18"/>
      <c r="LLM472" s="16"/>
      <c r="LLN472" s="17"/>
      <c r="LLO472" s="18"/>
      <c r="LLX472" s="16"/>
      <c r="LLY472" s="17"/>
      <c r="LLZ472" s="18"/>
      <c r="LMI472" s="16"/>
      <c r="LMJ472" s="17"/>
      <c r="LMK472" s="18"/>
      <c r="LMT472" s="16"/>
      <c r="LMU472" s="17"/>
      <c r="LMV472" s="18"/>
      <c r="LNE472" s="16"/>
      <c r="LNF472" s="17"/>
      <c r="LNG472" s="18"/>
      <c r="LNP472" s="16"/>
      <c r="LNQ472" s="17"/>
      <c r="LNR472" s="18"/>
      <c r="LOA472" s="16"/>
      <c r="LOB472" s="17"/>
      <c r="LOC472" s="18"/>
      <c r="LOL472" s="16"/>
      <c r="LOM472" s="17"/>
      <c r="LON472" s="18"/>
      <c r="LOW472" s="16"/>
      <c r="LOX472" s="17"/>
      <c r="LOY472" s="18"/>
      <c r="LPH472" s="16"/>
      <c r="LPI472" s="17"/>
      <c r="LPJ472" s="18"/>
      <c r="LPS472" s="16"/>
      <c r="LPT472" s="17"/>
      <c r="LPU472" s="18"/>
      <c r="LQD472" s="16"/>
      <c r="LQE472" s="17"/>
      <c r="LQF472" s="18"/>
      <c r="LQO472" s="16"/>
      <c r="LQP472" s="17"/>
      <c r="LQQ472" s="18"/>
      <c r="LQZ472" s="16"/>
      <c r="LRA472" s="17"/>
      <c r="LRB472" s="18"/>
      <c r="LRK472" s="16"/>
      <c r="LRL472" s="17"/>
      <c r="LRM472" s="18"/>
      <c r="LRV472" s="16"/>
      <c r="LRW472" s="17"/>
      <c r="LRX472" s="18"/>
      <c r="LSG472" s="16"/>
      <c r="LSH472" s="17"/>
      <c r="LSI472" s="18"/>
      <c r="LSR472" s="16"/>
      <c r="LSS472" s="17"/>
      <c r="LST472" s="18"/>
      <c r="LTC472" s="16"/>
      <c r="LTD472" s="17"/>
      <c r="LTE472" s="18"/>
      <c r="LTN472" s="16"/>
      <c r="LTO472" s="17"/>
      <c r="LTP472" s="18"/>
      <c r="LTY472" s="16"/>
      <c r="LTZ472" s="17"/>
      <c r="LUA472" s="18"/>
      <c r="LUJ472" s="16"/>
      <c r="LUK472" s="17"/>
      <c r="LUL472" s="18"/>
      <c r="LUU472" s="16"/>
      <c r="LUV472" s="17"/>
      <c r="LUW472" s="18"/>
      <c r="LVF472" s="16"/>
      <c r="LVG472" s="17"/>
      <c r="LVH472" s="18"/>
      <c r="LVQ472" s="16"/>
      <c r="LVR472" s="17"/>
      <c r="LVS472" s="18"/>
      <c r="LWB472" s="16"/>
      <c r="LWC472" s="17"/>
      <c r="LWD472" s="18"/>
      <c r="LWM472" s="16"/>
      <c r="LWN472" s="17"/>
      <c r="LWO472" s="18"/>
      <c r="LWX472" s="16"/>
      <c r="LWY472" s="17"/>
      <c r="LWZ472" s="18"/>
      <c r="LXI472" s="16"/>
      <c r="LXJ472" s="17"/>
      <c r="LXK472" s="18"/>
      <c r="LXT472" s="16"/>
      <c r="LXU472" s="17"/>
      <c r="LXV472" s="18"/>
      <c r="LYE472" s="16"/>
      <c r="LYF472" s="17"/>
      <c r="LYG472" s="18"/>
      <c r="LYP472" s="16"/>
      <c r="LYQ472" s="17"/>
      <c r="LYR472" s="18"/>
      <c r="LZA472" s="16"/>
      <c r="LZB472" s="17"/>
      <c r="LZC472" s="18"/>
      <c r="LZL472" s="16"/>
      <c r="LZM472" s="17"/>
      <c r="LZN472" s="18"/>
      <c r="LZW472" s="16"/>
      <c r="LZX472" s="17"/>
      <c r="LZY472" s="18"/>
      <c r="MAH472" s="16"/>
      <c r="MAI472" s="17"/>
      <c r="MAJ472" s="18"/>
      <c r="MAS472" s="16"/>
      <c r="MAT472" s="17"/>
      <c r="MAU472" s="18"/>
      <c r="MBD472" s="16"/>
      <c r="MBE472" s="17"/>
      <c r="MBF472" s="18"/>
      <c r="MBO472" s="16"/>
      <c r="MBP472" s="17"/>
      <c r="MBQ472" s="18"/>
      <c r="MBZ472" s="16"/>
      <c r="MCA472" s="17"/>
      <c r="MCB472" s="18"/>
      <c r="MCK472" s="16"/>
      <c r="MCL472" s="17"/>
      <c r="MCM472" s="18"/>
      <c r="MCV472" s="16"/>
      <c r="MCW472" s="17"/>
      <c r="MCX472" s="18"/>
      <c r="MDG472" s="16"/>
      <c r="MDH472" s="17"/>
      <c r="MDI472" s="18"/>
      <c r="MDR472" s="16"/>
      <c r="MDS472" s="17"/>
      <c r="MDT472" s="18"/>
      <c r="MEC472" s="16"/>
      <c r="MED472" s="17"/>
      <c r="MEE472" s="18"/>
      <c r="MEN472" s="16"/>
      <c r="MEO472" s="17"/>
      <c r="MEP472" s="18"/>
      <c r="MEY472" s="16"/>
      <c r="MEZ472" s="17"/>
      <c r="MFA472" s="18"/>
      <c r="MFJ472" s="16"/>
      <c r="MFK472" s="17"/>
      <c r="MFL472" s="18"/>
      <c r="MFU472" s="16"/>
      <c r="MFV472" s="17"/>
      <c r="MFW472" s="18"/>
      <c r="MGF472" s="16"/>
      <c r="MGG472" s="17"/>
      <c r="MGH472" s="18"/>
      <c r="MGQ472" s="16"/>
      <c r="MGR472" s="17"/>
      <c r="MGS472" s="18"/>
      <c r="MHB472" s="16"/>
      <c r="MHC472" s="17"/>
      <c r="MHD472" s="18"/>
      <c r="MHM472" s="16"/>
      <c r="MHN472" s="17"/>
      <c r="MHO472" s="18"/>
      <c r="MHX472" s="16"/>
      <c r="MHY472" s="17"/>
      <c r="MHZ472" s="18"/>
      <c r="MII472" s="16"/>
      <c r="MIJ472" s="17"/>
      <c r="MIK472" s="18"/>
      <c r="MIT472" s="16"/>
      <c r="MIU472" s="17"/>
      <c r="MIV472" s="18"/>
      <c r="MJE472" s="16"/>
      <c r="MJF472" s="17"/>
      <c r="MJG472" s="18"/>
      <c r="MJP472" s="16"/>
      <c r="MJQ472" s="17"/>
      <c r="MJR472" s="18"/>
      <c r="MKA472" s="16"/>
      <c r="MKB472" s="17"/>
      <c r="MKC472" s="18"/>
      <c r="MKL472" s="16"/>
      <c r="MKM472" s="17"/>
      <c r="MKN472" s="18"/>
      <c r="MKW472" s="16"/>
      <c r="MKX472" s="17"/>
      <c r="MKY472" s="18"/>
      <c r="MLH472" s="16"/>
      <c r="MLI472" s="17"/>
      <c r="MLJ472" s="18"/>
      <c r="MLS472" s="16"/>
      <c r="MLT472" s="17"/>
      <c r="MLU472" s="18"/>
      <c r="MMD472" s="16"/>
      <c r="MME472" s="17"/>
      <c r="MMF472" s="18"/>
      <c r="MMO472" s="16"/>
      <c r="MMP472" s="17"/>
      <c r="MMQ472" s="18"/>
      <c r="MMZ472" s="16"/>
      <c r="MNA472" s="17"/>
      <c r="MNB472" s="18"/>
      <c r="MNK472" s="16"/>
      <c r="MNL472" s="17"/>
      <c r="MNM472" s="18"/>
      <c r="MNV472" s="16"/>
      <c r="MNW472" s="17"/>
      <c r="MNX472" s="18"/>
      <c r="MOG472" s="16"/>
      <c r="MOH472" s="17"/>
      <c r="MOI472" s="18"/>
      <c r="MOR472" s="16"/>
      <c r="MOS472" s="17"/>
      <c r="MOT472" s="18"/>
      <c r="MPC472" s="16"/>
      <c r="MPD472" s="17"/>
      <c r="MPE472" s="18"/>
      <c r="MPN472" s="16"/>
      <c r="MPO472" s="17"/>
      <c r="MPP472" s="18"/>
      <c r="MPY472" s="16"/>
      <c r="MPZ472" s="17"/>
      <c r="MQA472" s="18"/>
      <c r="MQJ472" s="16"/>
      <c r="MQK472" s="17"/>
      <c r="MQL472" s="18"/>
      <c r="MQU472" s="16"/>
      <c r="MQV472" s="17"/>
      <c r="MQW472" s="18"/>
      <c r="MRF472" s="16"/>
      <c r="MRG472" s="17"/>
      <c r="MRH472" s="18"/>
      <c r="MRQ472" s="16"/>
      <c r="MRR472" s="17"/>
      <c r="MRS472" s="18"/>
      <c r="MSB472" s="16"/>
      <c r="MSC472" s="17"/>
      <c r="MSD472" s="18"/>
      <c r="MSM472" s="16"/>
      <c r="MSN472" s="17"/>
      <c r="MSO472" s="18"/>
      <c r="MSX472" s="16"/>
      <c r="MSY472" s="17"/>
      <c r="MSZ472" s="18"/>
      <c r="MTI472" s="16"/>
      <c r="MTJ472" s="17"/>
      <c r="MTK472" s="18"/>
      <c r="MTT472" s="16"/>
      <c r="MTU472" s="17"/>
      <c r="MTV472" s="18"/>
      <c r="MUE472" s="16"/>
      <c r="MUF472" s="17"/>
      <c r="MUG472" s="18"/>
      <c r="MUP472" s="16"/>
      <c r="MUQ472" s="17"/>
      <c r="MUR472" s="18"/>
      <c r="MVA472" s="16"/>
      <c r="MVB472" s="17"/>
      <c r="MVC472" s="18"/>
      <c r="MVL472" s="16"/>
      <c r="MVM472" s="17"/>
      <c r="MVN472" s="18"/>
      <c r="MVW472" s="16"/>
      <c r="MVX472" s="17"/>
      <c r="MVY472" s="18"/>
      <c r="MWH472" s="16"/>
      <c r="MWI472" s="17"/>
      <c r="MWJ472" s="18"/>
      <c r="MWS472" s="16"/>
      <c r="MWT472" s="17"/>
      <c r="MWU472" s="18"/>
      <c r="MXD472" s="16"/>
      <c r="MXE472" s="17"/>
      <c r="MXF472" s="18"/>
      <c r="MXO472" s="16"/>
      <c r="MXP472" s="17"/>
      <c r="MXQ472" s="18"/>
      <c r="MXZ472" s="16"/>
      <c r="MYA472" s="17"/>
      <c r="MYB472" s="18"/>
      <c r="MYK472" s="16"/>
      <c r="MYL472" s="17"/>
      <c r="MYM472" s="18"/>
      <c r="MYV472" s="16"/>
      <c r="MYW472" s="17"/>
      <c r="MYX472" s="18"/>
      <c r="MZG472" s="16"/>
      <c r="MZH472" s="17"/>
      <c r="MZI472" s="18"/>
      <c r="MZR472" s="16"/>
      <c r="MZS472" s="17"/>
      <c r="MZT472" s="18"/>
      <c r="NAC472" s="16"/>
      <c r="NAD472" s="17"/>
      <c r="NAE472" s="18"/>
      <c r="NAN472" s="16"/>
      <c r="NAO472" s="17"/>
      <c r="NAP472" s="18"/>
      <c r="NAY472" s="16"/>
      <c r="NAZ472" s="17"/>
      <c r="NBA472" s="18"/>
      <c r="NBJ472" s="16"/>
      <c r="NBK472" s="17"/>
      <c r="NBL472" s="18"/>
      <c r="NBU472" s="16"/>
      <c r="NBV472" s="17"/>
      <c r="NBW472" s="18"/>
      <c r="NCF472" s="16"/>
      <c r="NCG472" s="17"/>
      <c r="NCH472" s="18"/>
      <c r="NCQ472" s="16"/>
      <c r="NCR472" s="17"/>
      <c r="NCS472" s="18"/>
      <c r="NDB472" s="16"/>
      <c r="NDC472" s="17"/>
      <c r="NDD472" s="18"/>
      <c r="NDM472" s="16"/>
      <c r="NDN472" s="17"/>
      <c r="NDO472" s="18"/>
      <c r="NDX472" s="16"/>
      <c r="NDY472" s="17"/>
      <c r="NDZ472" s="18"/>
      <c r="NEI472" s="16"/>
      <c r="NEJ472" s="17"/>
      <c r="NEK472" s="18"/>
      <c r="NET472" s="16"/>
      <c r="NEU472" s="17"/>
      <c r="NEV472" s="18"/>
      <c r="NFE472" s="16"/>
      <c r="NFF472" s="17"/>
      <c r="NFG472" s="18"/>
      <c r="NFP472" s="16"/>
      <c r="NFQ472" s="17"/>
      <c r="NFR472" s="18"/>
      <c r="NGA472" s="16"/>
      <c r="NGB472" s="17"/>
      <c r="NGC472" s="18"/>
      <c r="NGL472" s="16"/>
      <c r="NGM472" s="17"/>
      <c r="NGN472" s="18"/>
      <c r="NGW472" s="16"/>
      <c r="NGX472" s="17"/>
      <c r="NGY472" s="18"/>
      <c r="NHH472" s="16"/>
      <c r="NHI472" s="17"/>
      <c r="NHJ472" s="18"/>
      <c r="NHS472" s="16"/>
      <c r="NHT472" s="17"/>
      <c r="NHU472" s="18"/>
      <c r="NID472" s="16"/>
      <c r="NIE472" s="17"/>
      <c r="NIF472" s="18"/>
      <c r="NIO472" s="16"/>
      <c r="NIP472" s="17"/>
      <c r="NIQ472" s="18"/>
      <c r="NIZ472" s="16"/>
      <c r="NJA472" s="17"/>
      <c r="NJB472" s="18"/>
      <c r="NJK472" s="16"/>
      <c r="NJL472" s="17"/>
      <c r="NJM472" s="18"/>
      <c r="NJV472" s="16"/>
      <c r="NJW472" s="17"/>
      <c r="NJX472" s="18"/>
      <c r="NKG472" s="16"/>
      <c r="NKH472" s="17"/>
      <c r="NKI472" s="18"/>
      <c r="NKR472" s="16"/>
      <c r="NKS472" s="17"/>
      <c r="NKT472" s="18"/>
      <c r="NLC472" s="16"/>
      <c r="NLD472" s="17"/>
      <c r="NLE472" s="18"/>
      <c r="NLN472" s="16"/>
      <c r="NLO472" s="17"/>
      <c r="NLP472" s="18"/>
      <c r="NLY472" s="16"/>
      <c r="NLZ472" s="17"/>
      <c r="NMA472" s="18"/>
      <c r="NMJ472" s="16"/>
      <c r="NMK472" s="17"/>
      <c r="NML472" s="18"/>
      <c r="NMU472" s="16"/>
      <c r="NMV472" s="17"/>
      <c r="NMW472" s="18"/>
      <c r="NNF472" s="16"/>
      <c r="NNG472" s="17"/>
      <c r="NNH472" s="18"/>
      <c r="NNQ472" s="16"/>
      <c r="NNR472" s="17"/>
      <c r="NNS472" s="18"/>
      <c r="NOB472" s="16"/>
      <c r="NOC472" s="17"/>
      <c r="NOD472" s="18"/>
      <c r="NOM472" s="16"/>
      <c r="NON472" s="17"/>
      <c r="NOO472" s="18"/>
      <c r="NOX472" s="16"/>
      <c r="NOY472" s="17"/>
      <c r="NOZ472" s="18"/>
      <c r="NPI472" s="16"/>
      <c r="NPJ472" s="17"/>
      <c r="NPK472" s="18"/>
      <c r="NPT472" s="16"/>
      <c r="NPU472" s="17"/>
      <c r="NPV472" s="18"/>
      <c r="NQE472" s="16"/>
      <c r="NQF472" s="17"/>
      <c r="NQG472" s="18"/>
      <c r="NQP472" s="16"/>
      <c r="NQQ472" s="17"/>
      <c r="NQR472" s="18"/>
      <c r="NRA472" s="16"/>
      <c r="NRB472" s="17"/>
      <c r="NRC472" s="18"/>
      <c r="NRL472" s="16"/>
      <c r="NRM472" s="17"/>
      <c r="NRN472" s="18"/>
      <c r="NRW472" s="16"/>
      <c r="NRX472" s="17"/>
      <c r="NRY472" s="18"/>
      <c r="NSH472" s="16"/>
      <c r="NSI472" s="17"/>
      <c r="NSJ472" s="18"/>
      <c r="NSS472" s="16"/>
      <c r="NST472" s="17"/>
      <c r="NSU472" s="18"/>
      <c r="NTD472" s="16"/>
      <c r="NTE472" s="17"/>
      <c r="NTF472" s="18"/>
      <c r="NTO472" s="16"/>
      <c r="NTP472" s="17"/>
      <c r="NTQ472" s="18"/>
      <c r="NTZ472" s="16"/>
      <c r="NUA472" s="17"/>
      <c r="NUB472" s="18"/>
      <c r="NUK472" s="16"/>
      <c r="NUL472" s="17"/>
      <c r="NUM472" s="18"/>
      <c r="NUV472" s="16"/>
      <c r="NUW472" s="17"/>
      <c r="NUX472" s="18"/>
      <c r="NVG472" s="16"/>
      <c r="NVH472" s="17"/>
      <c r="NVI472" s="18"/>
      <c r="NVR472" s="16"/>
      <c r="NVS472" s="17"/>
      <c r="NVT472" s="18"/>
      <c r="NWC472" s="16"/>
      <c r="NWD472" s="17"/>
      <c r="NWE472" s="18"/>
      <c r="NWN472" s="16"/>
      <c r="NWO472" s="17"/>
      <c r="NWP472" s="18"/>
      <c r="NWY472" s="16"/>
      <c r="NWZ472" s="17"/>
      <c r="NXA472" s="18"/>
      <c r="NXJ472" s="16"/>
      <c r="NXK472" s="17"/>
      <c r="NXL472" s="18"/>
      <c r="NXU472" s="16"/>
      <c r="NXV472" s="17"/>
      <c r="NXW472" s="18"/>
      <c r="NYF472" s="16"/>
      <c r="NYG472" s="17"/>
      <c r="NYH472" s="18"/>
      <c r="NYQ472" s="16"/>
      <c r="NYR472" s="17"/>
      <c r="NYS472" s="18"/>
      <c r="NZB472" s="16"/>
      <c r="NZC472" s="17"/>
      <c r="NZD472" s="18"/>
      <c r="NZM472" s="16"/>
      <c r="NZN472" s="17"/>
      <c r="NZO472" s="18"/>
      <c r="NZX472" s="16"/>
      <c r="NZY472" s="17"/>
      <c r="NZZ472" s="18"/>
      <c r="OAI472" s="16"/>
      <c r="OAJ472" s="17"/>
      <c r="OAK472" s="18"/>
      <c r="OAT472" s="16"/>
      <c r="OAU472" s="17"/>
      <c r="OAV472" s="18"/>
      <c r="OBE472" s="16"/>
      <c r="OBF472" s="17"/>
      <c r="OBG472" s="18"/>
      <c r="OBP472" s="16"/>
      <c r="OBQ472" s="17"/>
      <c r="OBR472" s="18"/>
      <c r="OCA472" s="16"/>
      <c r="OCB472" s="17"/>
      <c r="OCC472" s="18"/>
      <c r="OCL472" s="16"/>
      <c r="OCM472" s="17"/>
      <c r="OCN472" s="18"/>
      <c r="OCW472" s="16"/>
      <c r="OCX472" s="17"/>
      <c r="OCY472" s="18"/>
      <c r="ODH472" s="16"/>
      <c r="ODI472" s="17"/>
      <c r="ODJ472" s="18"/>
      <c r="ODS472" s="16"/>
      <c r="ODT472" s="17"/>
      <c r="ODU472" s="18"/>
      <c r="OED472" s="16"/>
      <c r="OEE472" s="17"/>
      <c r="OEF472" s="18"/>
      <c r="OEO472" s="16"/>
      <c r="OEP472" s="17"/>
      <c r="OEQ472" s="18"/>
      <c r="OEZ472" s="16"/>
      <c r="OFA472" s="17"/>
      <c r="OFB472" s="18"/>
      <c r="OFK472" s="16"/>
      <c r="OFL472" s="17"/>
      <c r="OFM472" s="18"/>
      <c r="OFV472" s="16"/>
      <c r="OFW472" s="17"/>
      <c r="OFX472" s="18"/>
      <c r="OGG472" s="16"/>
      <c r="OGH472" s="17"/>
      <c r="OGI472" s="18"/>
      <c r="OGR472" s="16"/>
      <c r="OGS472" s="17"/>
      <c r="OGT472" s="18"/>
      <c r="OHC472" s="16"/>
      <c r="OHD472" s="17"/>
      <c r="OHE472" s="18"/>
      <c r="OHN472" s="16"/>
      <c r="OHO472" s="17"/>
      <c r="OHP472" s="18"/>
      <c r="OHY472" s="16"/>
      <c r="OHZ472" s="17"/>
      <c r="OIA472" s="18"/>
      <c r="OIJ472" s="16"/>
      <c r="OIK472" s="17"/>
      <c r="OIL472" s="18"/>
      <c r="OIU472" s="16"/>
      <c r="OIV472" s="17"/>
      <c r="OIW472" s="18"/>
      <c r="OJF472" s="16"/>
      <c r="OJG472" s="17"/>
      <c r="OJH472" s="18"/>
      <c r="OJQ472" s="16"/>
      <c r="OJR472" s="17"/>
      <c r="OJS472" s="18"/>
      <c r="OKB472" s="16"/>
      <c r="OKC472" s="17"/>
      <c r="OKD472" s="18"/>
      <c r="OKM472" s="16"/>
      <c r="OKN472" s="17"/>
      <c r="OKO472" s="18"/>
      <c r="OKX472" s="16"/>
      <c r="OKY472" s="17"/>
      <c r="OKZ472" s="18"/>
      <c r="OLI472" s="16"/>
      <c r="OLJ472" s="17"/>
      <c r="OLK472" s="18"/>
      <c r="OLT472" s="16"/>
      <c r="OLU472" s="17"/>
      <c r="OLV472" s="18"/>
      <c r="OME472" s="16"/>
      <c r="OMF472" s="17"/>
      <c r="OMG472" s="18"/>
      <c r="OMP472" s="16"/>
      <c r="OMQ472" s="17"/>
      <c r="OMR472" s="18"/>
      <c r="ONA472" s="16"/>
      <c r="ONB472" s="17"/>
      <c r="ONC472" s="18"/>
      <c r="ONL472" s="16"/>
      <c r="ONM472" s="17"/>
      <c r="ONN472" s="18"/>
      <c r="ONW472" s="16"/>
      <c r="ONX472" s="17"/>
      <c r="ONY472" s="18"/>
      <c r="OOH472" s="16"/>
      <c r="OOI472" s="17"/>
      <c r="OOJ472" s="18"/>
      <c r="OOS472" s="16"/>
      <c r="OOT472" s="17"/>
      <c r="OOU472" s="18"/>
      <c r="OPD472" s="16"/>
      <c r="OPE472" s="17"/>
      <c r="OPF472" s="18"/>
      <c r="OPO472" s="16"/>
      <c r="OPP472" s="17"/>
      <c r="OPQ472" s="18"/>
      <c r="OPZ472" s="16"/>
      <c r="OQA472" s="17"/>
      <c r="OQB472" s="18"/>
      <c r="OQK472" s="16"/>
      <c r="OQL472" s="17"/>
      <c r="OQM472" s="18"/>
      <c r="OQV472" s="16"/>
      <c r="OQW472" s="17"/>
      <c r="OQX472" s="18"/>
      <c r="ORG472" s="16"/>
      <c r="ORH472" s="17"/>
      <c r="ORI472" s="18"/>
      <c r="ORR472" s="16"/>
      <c r="ORS472" s="17"/>
      <c r="ORT472" s="18"/>
      <c r="OSC472" s="16"/>
      <c r="OSD472" s="17"/>
      <c r="OSE472" s="18"/>
      <c r="OSN472" s="16"/>
      <c r="OSO472" s="17"/>
      <c r="OSP472" s="18"/>
      <c r="OSY472" s="16"/>
      <c r="OSZ472" s="17"/>
      <c r="OTA472" s="18"/>
      <c r="OTJ472" s="16"/>
      <c r="OTK472" s="17"/>
      <c r="OTL472" s="18"/>
      <c r="OTU472" s="16"/>
      <c r="OTV472" s="17"/>
      <c r="OTW472" s="18"/>
      <c r="OUF472" s="16"/>
      <c r="OUG472" s="17"/>
      <c r="OUH472" s="18"/>
      <c r="OUQ472" s="16"/>
      <c r="OUR472" s="17"/>
      <c r="OUS472" s="18"/>
      <c r="OVB472" s="16"/>
      <c r="OVC472" s="17"/>
      <c r="OVD472" s="18"/>
      <c r="OVM472" s="16"/>
      <c r="OVN472" s="17"/>
      <c r="OVO472" s="18"/>
      <c r="OVX472" s="16"/>
      <c r="OVY472" s="17"/>
      <c r="OVZ472" s="18"/>
      <c r="OWI472" s="16"/>
      <c r="OWJ472" s="17"/>
      <c r="OWK472" s="18"/>
      <c r="OWT472" s="16"/>
      <c r="OWU472" s="17"/>
      <c r="OWV472" s="18"/>
      <c r="OXE472" s="16"/>
      <c r="OXF472" s="17"/>
      <c r="OXG472" s="18"/>
      <c r="OXP472" s="16"/>
      <c r="OXQ472" s="17"/>
      <c r="OXR472" s="18"/>
      <c r="OYA472" s="16"/>
      <c r="OYB472" s="17"/>
      <c r="OYC472" s="18"/>
      <c r="OYL472" s="16"/>
      <c r="OYM472" s="17"/>
      <c r="OYN472" s="18"/>
      <c r="OYW472" s="16"/>
      <c r="OYX472" s="17"/>
      <c r="OYY472" s="18"/>
      <c r="OZH472" s="16"/>
      <c r="OZI472" s="17"/>
      <c r="OZJ472" s="18"/>
      <c r="OZS472" s="16"/>
      <c r="OZT472" s="17"/>
      <c r="OZU472" s="18"/>
      <c r="PAD472" s="16"/>
      <c r="PAE472" s="17"/>
      <c r="PAF472" s="18"/>
      <c r="PAO472" s="16"/>
      <c r="PAP472" s="17"/>
      <c r="PAQ472" s="18"/>
      <c r="PAZ472" s="16"/>
      <c r="PBA472" s="17"/>
      <c r="PBB472" s="18"/>
      <c r="PBK472" s="16"/>
      <c r="PBL472" s="17"/>
      <c r="PBM472" s="18"/>
      <c r="PBV472" s="16"/>
      <c r="PBW472" s="17"/>
      <c r="PBX472" s="18"/>
      <c r="PCG472" s="16"/>
      <c r="PCH472" s="17"/>
      <c r="PCI472" s="18"/>
      <c r="PCR472" s="16"/>
      <c r="PCS472" s="17"/>
      <c r="PCT472" s="18"/>
      <c r="PDC472" s="16"/>
      <c r="PDD472" s="17"/>
      <c r="PDE472" s="18"/>
      <c r="PDN472" s="16"/>
      <c r="PDO472" s="17"/>
      <c r="PDP472" s="18"/>
      <c r="PDY472" s="16"/>
      <c r="PDZ472" s="17"/>
      <c r="PEA472" s="18"/>
      <c r="PEJ472" s="16"/>
      <c r="PEK472" s="17"/>
      <c r="PEL472" s="18"/>
      <c r="PEU472" s="16"/>
      <c r="PEV472" s="17"/>
      <c r="PEW472" s="18"/>
      <c r="PFF472" s="16"/>
      <c r="PFG472" s="17"/>
      <c r="PFH472" s="18"/>
      <c r="PFQ472" s="16"/>
      <c r="PFR472" s="17"/>
      <c r="PFS472" s="18"/>
      <c r="PGB472" s="16"/>
      <c r="PGC472" s="17"/>
      <c r="PGD472" s="18"/>
      <c r="PGM472" s="16"/>
      <c r="PGN472" s="17"/>
      <c r="PGO472" s="18"/>
      <c r="PGX472" s="16"/>
      <c r="PGY472" s="17"/>
      <c r="PGZ472" s="18"/>
      <c r="PHI472" s="16"/>
      <c r="PHJ472" s="17"/>
      <c r="PHK472" s="18"/>
      <c r="PHT472" s="16"/>
      <c r="PHU472" s="17"/>
      <c r="PHV472" s="18"/>
      <c r="PIE472" s="16"/>
      <c r="PIF472" s="17"/>
      <c r="PIG472" s="18"/>
      <c r="PIP472" s="16"/>
      <c r="PIQ472" s="17"/>
      <c r="PIR472" s="18"/>
      <c r="PJA472" s="16"/>
      <c r="PJB472" s="17"/>
      <c r="PJC472" s="18"/>
      <c r="PJL472" s="16"/>
      <c r="PJM472" s="17"/>
      <c r="PJN472" s="18"/>
      <c r="PJW472" s="16"/>
      <c r="PJX472" s="17"/>
      <c r="PJY472" s="18"/>
      <c r="PKH472" s="16"/>
      <c r="PKI472" s="17"/>
      <c r="PKJ472" s="18"/>
      <c r="PKS472" s="16"/>
      <c r="PKT472" s="17"/>
      <c r="PKU472" s="18"/>
      <c r="PLD472" s="16"/>
      <c r="PLE472" s="17"/>
      <c r="PLF472" s="18"/>
      <c r="PLO472" s="16"/>
      <c r="PLP472" s="17"/>
      <c r="PLQ472" s="18"/>
      <c r="PLZ472" s="16"/>
      <c r="PMA472" s="17"/>
      <c r="PMB472" s="18"/>
      <c r="PMK472" s="16"/>
      <c r="PML472" s="17"/>
      <c r="PMM472" s="18"/>
      <c r="PMV472" s="16"/>
      <c r="PMW472" s="17"/>
      <c r="PMX472" s="18"/>
      <c r="PNG472" s="16"/>
      <c r="PNH472" s="17"/>
      <c r="PNI472" s="18"/>
      <c r="PNR472" s="16"/>
      <c r="PNS472" s="17"/>
      <c r="PNT472" s="18"/>
      <c r="POC472" s="16"/>
      <c r="POD472" s="17"/>
      <c r="POE472" s="18"/>
      <c r="PON472" s="16"/>
      <c r="POO472" s="17"/>
      <c r="POP472" s="18"/>
      <c r="POY472" s="16"/>
      <c r="POZ472" s="17"/>
      <c r="PPA472" s="18"/>
      <c r="PPJ472" s="16"/>
      <c r="PPK472" s="17"/>
      <c r="PPL472" s="18"/>
      <c r="PPU472" s="16"/>
      <c r="PPV472" s="17"/>
      <c r="PPW472" s="18"/>
      <c r="PQF472" s="16"/>
      <c r="PQG472" s="17"/>
      <c r="PQH472" s="18"/>
      <c r="PQQ472" s="16"/>
      <c r="PQR472" s="17"/>
      <c r="PQS472" s="18"/>
      <c r="PRB472" s="16"/>
      <c r="PRC472" s="17"/>
      <c r="PRD472" s="18"/>
      <c r="PRM472" s="16"/>
      <c r="PRN472" s="17"/>
      <c r="PRO472" s="18"/>
      <c r="PRX472" s="16"/>
      <c r="PRY472" s="17"/>
      <c r="PRZ472" s="18"/>
      <c r="PSI472" s="16"/>
      <c r="PSJ472" s="17"/>
      <c r="PSK472" s="18"/>
      <c r="PST472" s="16"/>
      <c r="PSU472" s="17"/>
      <c r="PSV472" s="18"/>
      <c r="PTE472" s="16"/>
      <c r="PTF472" s="17"/>
      <c r="PTG472" s="18"/>
      <c r="PTP472" s="16"/>
      <c r="PTQ472" s="17"/>
      <c r="PTR472" s="18"/>
      <c r="PUA472" s="16"/>
      <c r="PUB472" s="17"/>
      <c r="PUC472" s="18"/>
      <c r="PUL472" s="16"/>
      <c r="PUM472" s="17"/>
      <c r="PUN472" s="18"/>
      <c r="PUW472" s="16"/>
      <c r="PUX472" s="17"/>
      <c r="PUY472" s="18"/>
      <c r="PVH472" s="16"/>
      <c r="PVI472" s="17"/>
      <c r="PVJ472" s="18"/>
      <c r="PVS472" s="16"/>
      <c r="PVT472" s="17"/>
      <c r="PVU472" s="18"/>
      <c r="PWD472" s="16"/>
      <c r="PWE472" s="17"/>
      <c r="PWF472" s="18"/>
      <c r="PWO472" s="16"/>
      <c r="PWP472" s="17"/>
      <c r="PWQ472" s="18"/>
      <c r="PWZ472" s="16"/>
      <c r="PXA472" s="17"/>
      <c r="PXB472" s="18"/>
      <c r="PXK472" s="16"/>
      <c r="PXL472" s="17"/>
      <c r="PXM472" s="18"/>
      <c r="PXV472" s="16"/>
      <c r="PXW472" s="17"/>
      <c r="PXX472" s="18"/>
      <c r="PYG472" s="16"/>
      <c r="PYH472" s="17"/>
      <c r="PYI472" s="18"/>
      <c r="PYR472" s="16"/>
      <c r="PYS472" s="17"/>
      <c r="PYT472" s="18"/>
      <c r="PZC472" s="16"/>
      <c r="PZD472" s="17"/>
      <c r="PZE472" s="18"/>
      <c r="PZN472" s="16"/>
      <c r="PZO472" s="17"/>
      <c r="PZP472" s="18"/>
      <c r="PZY472" s="16"/>
      <c r="PZZ472" s="17"/>
      <c r="QAA472" s="18"/>
      <c r="QAJ472" s="16"/>
      <c r="QAK472" s="17"/>
      <c r="QAL472" s="18"/>
      <c r="QAU472" s="16"/>
      <c r="QAV472" s="17"/>
      <c r="QAW472" s="18"/>
      <c r="QBF472" s="16"/>
      <c r="QBG472" s="17"/>
      <c r="QBH472" s="18"/>
      <c r="QBQ472" s="16"/>
      <c r="QBR472" s="17"/>
      <c r="QBS472" s="18"/>
      <c r="QCB472" s="16"/>
      <c r="QCC472" s="17"/>
      <c r="QCD472" s="18"/>
      <c r="QCM472" s="16"/>
      <c r="QCN472" s="17"/>
      <c r="QCO472" s="18"/>
      <c r="QCX472" s="16"/>
      <c r="QCY472" s="17"/>
      <c r="QCZ472" s="18"/>
      <c r="QDI472" s="16"/>
      <c r="QDJ472" s="17"/>
      <c r="QDK472" s="18"/>
      <c r="QDT472" s="16"/>
      <c r="QDU472" s="17"/>
      <c r="QDV472" s="18"/>
      <c r="QEE472" s="16"/>
      <c r="QEF472" s="17"/>
      <c r="QEG472" s="18"/>
      <c r="QEP472" s="16"/>
      <c r="QEQ472" s="17"/>
      <c r="QER472" s="18"/>
      <c r="QFA472" s="16"/>
      <c r="QFB472" s="17"/>
      <c r="QFC472" s="18"/>
      <c r="QFL472" s="16"/>
      <c r="QFM472" s="17"/>
      <c r="QFN472" s="18"/>
      <c r="QFW472" s="16"/>
      <c r="QFX472" s="17"/>
      <c r="QFY472" s="18"/>
      <c r="QGH472" s="16"/>
      <c r="QGI472" s="17"/>
      <c r="QGJ472" s="18"/>
      <c r="QGS472" s="16"/>
      <c r="QGT472" s="17"/>
      <c r="QGU472" s="18"/>
      <c r="QHD472" s="16"/>
      <c r="QHE472" s="17"/>
      <c r="QHF472" s="18"/>
      <c r="QHO472" s="16"/>
      <c r="QHP472" s="17"/>
      <c r="QHQ472" s="18"/>
      <c r="QHZ472" s="16"/>
      <c r="QIA472" s="17"/>
      <c r="QIB472" s="18"/>
      <c r="QIK472" s="16"/>
      <c r="QIL472" s="17"/>
      <c r="QIM472" s="18"/>
      <c r="QIV472" s="16"/>
      <c r="QIW472" s="17"/>
      <c r="QIX472" s="18"/>
      <c r="QJG472" s="16"/>
      <c r="QJH472" s="17"/>
      <c r="QJI472" s="18"/>
      <c r="QJR472" s="16"/>
      <c r="QJS472" s="17"/>
      <c r="QJT472" s="18"/>
      <c r="QKC472" s="16"/>
      <c r="QKD472" s="17"/>
      <c r="QKE472" s="18"/>
      <c r="QKN472" s="16"/>
      <c r="QKO472" s="17"/>
      <c r="QKP472" s="18"/>
      <c r="QKY472" s="16"/>
      <c r="QKZ472" s="17"/>
      <c r="QLA472" s="18"/>
      <c r="QLJ472" s="16"/>
      <c r="QLK472" s="17"/>
      <c r="QLL472" s="18"/>
      <c r="QLU472" s="16"/>
      <c r="QLV472" s="17"/>
      <c r="QLW472" s="18"/>
      <c r="QMF472" s="16"/>
      <c r="QMG472" s="17"/>
      <c r="QMH472" s="18"/>
      <c r="QMQ472" s="16"/>
      <c r="QMR472" s="17"/>
      <c r="QMS472" s="18"/>
      <c r="QNB472" s="16"/>
      <c r="QNC472" s="17"/>
      <c r="QND472" s="18"/>
      <c r="QNM472" s="16"/>
      <c r="QNN472" s="17"/>
      <c r="QNO472" s="18"/>
      <c r="QNX472" s="16"/>
      <c r="QNY472" s="17"/>
      <c r="QNZ472" s="18"/>
      <c r="QOI472" s="16"/>
      <c r="QOJ472" s="17"/>
      <c r="QOK472" s="18"/>
      <c r="QOT472" s="16"/>
      <c r="QOU472" s="17"/>
      <c r="QOV472" s="18"/>
      <c r="QPE472" s="16"/>
      <c r="QPF472" s="17"/>
      <c r="QPG472" s="18"/>
      <c r="QPP472" s="16"/>
      <c r="QPQ472" s="17"/>
      <c r="QPR472" s="18"/>
      <c r="QQA472" s="16"/>
      <c r="QQB472" s="17"/>
      <c r="QQC472" s="18"/>
      <c r="QQL472" s="16"/>
      <c r="QQM472" s="17"/>
      <c r="QQN472" s="18"/>
      <c r="QQW472" s="16"/>
      <c r="QQX472" s="17"/>
      <c r="QQY472" s="18"/>
      <c r="QRH472" s="16"/>
      <c r="QRI472" s="17"/>
      <c r="QRJ472" s="18"/>
      <c r="QRS472" s="16"/>
      <c r="QRT472" s="17"/>
      <c r="QRU472" s="18"/>
      <c r="QSD472" s="16"/>
      <c r="QSE472" s="17"/>
      <c r="QSF472" s="18"/>
      <c r="QSO472" s="16"/>
      <c r="QSP472" s="17"/>
      <c r="QSQ472" s="18"/>
      <c r="QSZ472" s="16"/>
      <c r="QTA472" s="17"/>
      <c r="QTB472" s="18"/>
      <c r="QTK472" s="16"/>
      <c r="QTL472" s="17"/>
      <c r="QTM472" s="18"/>
      <c r="QTV472" s="16"/>
      <c r="QTW472" s="17"/>
      <c r="QTX472" s="18"/>
      <c r="QUG472" s="16"/>
      <c r="QUH472" s="17"/>
      <c r="QUI472" s="18"/>
      <c r="QUR472" s="16"/>
      <c r="QUS472" s="17"/>
      <c r="QUT472" s="18"/>
      <c r="QVC472" s="16"/>
      <c r="QVD472" s="17"/>
      <c r="QVE472" s="18"/>
      <c r="QVN472" s="16"/>
      <c r="QVO472" s="17"/>
      <c r="QVP472" s="18"/>
      <c r="QVY472" s="16"/>
      <c r="QVZ472" s="17"/>
      <c r="QWA472" s="18"/>
      <c r="QWJ472" s="16"/>
      <c r="QWK472" s="17"/>
      <c r="QWL472" s="18"/>
      <c r="QWU472" s="16"/>
      <c r="QWV472" s="17"/>
      <c r="QWW472" s="18"/>
      <c r="QXF472" s="16"/>
      <c r="QXG472" s="17"/>
      <c r="QXH472" s="18"/>
      <c r="QXQ472" s="16"/>
      <c r="QXR472" s="17"/>
      <c r="QXS472" s="18"/>
      <c r="QYB472" s="16"/>
      <c r="QYC472" s="17"/>
      <c r="QYD472" s="18"/>
      <c r="QYM472" s="16"/>
      <c r="QYN472" s="17"/>
      <c r="QYO472" s="18"/>
      <c r="QYX472" s="16"/>
      <c r="QYY472" s="17"/>
      <c r="QYZ472" s="18"/>
      <c r="QZI472" s="16"/>
      <c r="QZJ472" s="17"/>
      <c r="QZK472" s="18"/>
      <c r="QZT472" s="16"/>
      <c r="QZU472" s="17"/>
      <c r="QZV472" s="18"/>
      <c r="RAE472" s="16"/>
      <c r="RAF472" s="17"/>
      <c r="RAG472" s="18"/>
      <c r="RAP472" s="16"/>
      <c r="RAQ472" s="17"/>
      <c r="RAR472" s="18"/>
      <c r="RBA472" s="16"/>
      <c r="RBB472" s="17"/>
      <c r="RBC472" s="18"/>
      <c r="RBL472" s="16"/>
      <c r="RBM472" s="17"/>
      <c r="RBN472" s="18"/>
      <c r="RBW472" s="16"/>
      <c r="RBX472" s="17"/>
      <c r="RBY472" s="18"/>
      <c r="RCH472" s="16"/>
      <c r="RCI472" s="17"/>
      <c r="RCJ472" s="18"/>
      <c r="RCS472" s="16"/>
      <c r="RCT472" s="17"/>
      <c r="RCU472" s="18"/>
      <c r="RDD472" s="16"/>
      <c r="RDE472" s="17"/>
      <c r="RDF472" s="18"/>
      <c r="RDO472" s="16"/>
      <c r="RDP472" s="17"/>
      <c r="RDQ472" s="18"/>
      <c r="RDZ472" s="16"/>
      <c r="REA472" s="17"/>
      <c r="REB472" s="18"/>
      <c r="REK472" s="16"/>
      <c r="REL472" s="17"/>
      <c r="REM472" s="18"/>
      <c r="REV472" s="16"/>
      <c r="REW472" s="17"/>
      <c r="REX472" s="18"/>
      <c r="RFG472" s="16"/>
      <c r="RFH472" s="17"/>
      <c r="RFI472" s="18"/>
      <c r="RFR472" s="16"/>
      <c r="RFS472" s="17"/>
      <c r="RFT472" s="18"/>
      <c r="RGC472" s="16"/>
      <c r="RGD472" s="17"/>
      <c r="RGE472" s="18"/>
      <c r="RGN472" s="16"/>
      <c r="RGO472" s="17"/>
      <c r="RGP472" s="18"/>
      <c r="RGY472" s="16"/>
      <c r="RGZ472" s="17"/>
      <c r="RHA472" s="18"/>
      <c r="RHJ472" s="16"/>
      <c r="RHK472" s="17"/>
      <c r="RHL472" s="18"/>
      <c r="RHU472" s="16"/>
      <c r="RHV472" s="17"/>
      <c r="RHW472" s="18"/>
      <c r="RIF472" s="16"/>
      <c r="RIG472" s="17"/>
      <c r="RIH472" s="18"/>
      <c r="RIQ472" s="16"/>
      <c r="RIR472" s="17"/>
      <c r="RIS472" s="18"/>
      <c r="RJB472" s="16"/>
      <c r="RJC472" s="17"/>
      <c r="RJD472" s="18"/>
      <c r="RJM472" s="16"/>
      <c r="RJN472" s="17"/>
      <c r="RJO472" s="18"/>
      <c r="RJX472" s="16"/>
      <c r="RJY472" s="17"/>
      <c r="RJZ472" s="18"/>
      <c r="RKI472" s="16"/>
      <c r="RKJ472" s="17"/>
      <c r="RKK472" s="18"/>
      <c r="RKT472" s="16"/>
      <c r="RKU472" s="17"/>
      <c r="RKV472" s="18"/>
      <c r="RLE472" s="16"/>
      <c r="RLF472" s="17"/>
      <c r="RLG472" s="18"/>
      <c r="RLP472" s="16"/>
      <c r="RLQ472" s="17"/>
      <c r="RLR472" s="18"/>
      <c r="RMA472" s="16"/>
      <c r="RMB472" s="17"/>
      <c r="RMC472" s="18"/>
      <c r="RML472" s="16"/>
      <c r="RMM472" s="17"/>
      <c r="RMN472" s="18"/>
      <c r="RMW472" s="16"/>
      <c r="RMX472" s="17"/>
      <c r="RMY472" s="18"/>
      <c r="RNH472" s="16"/>
      <c r="RNI472" s="17"/>
      <c r="RNJ472" s="18"/>
      <c r="RNS472" s="16"/>
      <c r="RNT472" s="17"/>
      <c r="RNU472" s="18"/>
      <c r="ROD472" s="16"/>
      <c r="ROE472" s="17"/>
      <c r="ROF472" s="18"/>
      <c r="ROO472" s="16"/>
      <c r="ROP472" s="17"/>
      <c r="ROQ472" s="18"/>
      <c r="ROZ472" s="16"/>
      <c r="RPA472" s="17"/>
      <c r="RPB472" s="18"/>
      <c r="RPK472" s="16"/>
      <c r="RPL472" s="17"/>
      <c r="RPM472" s="18"/>
      <c r="RPV472" s="16"/>
      <c r="RPW472" s="17"/>
      <c r="RPX472" s="18"/>
      <c r="RQG472" s="16"/>
      <c r="RQH472" s="17"/>
      <c r="RQI472" s="18"/>
      <c r="RQR472" s="16"/>
      <c r="RQS472" s="17"/>
      <c r="RQT472" s="18"/>
      <c r="RRC472" s="16"/>
      <c r="RRD472" s="17"/>
      <c r="RRE472" s="18"/>
      <c r="RRN472" s="16"/>
      <c r="RRO472" s="17"/>
      <c r="RRP472" s="18"/>
      <c r="RRY472" s="16"/>
      <c r="RRZ472" s="17"/>
      <c r="RSA472" s="18"/>
      <c r="RSJ472" s="16"/>
      <c r="RSK472" s="17"/>
      <c r="RSL472" s="18"/>
      <c r="RSU472" s="16"/>
      <c r="RSV472" s="17"/>
      <c r="RSW472" s="18"/>
      <c r="RTF472" s="16"/>
      <c r="RTG472" s="17"/>
      <c r="RTH472" s="18"/>
      <c r="RTQ472" s="16"/>
      <c r="RTR472" s="17"/>
      <c r="RTS472" s="18"/>
      <c r="RUB472" s="16"/>
      <c r="RUC472" s="17"/>
      <c r="RUD472" s="18"/>
      <c r="RUM472" s="16"/>
      <c r="RUN472" s="17"/>
      <c r="RUO472" s="18"/>
      <c r="RUX472" s="16"/>
      <c r="RUY472" s="17"/>
      <c r="RUZ472" s="18"/>
      <c r="RVI472" s="16"/>
      <c r="RVJ472" s="17"/>
      <c r="RVK472" s="18"/>
      <c r="RVT472" s="16"/>
      <c r="RVU472" s="17"/>
      <c r="RVV472" s="18"/>
      <c r="RWE472" s="16"/>
      <c r="RWF472" s="17"/>
      <c r="RWG472" s="18"/>
      <c r="RWP472" s="16"/>
      <c r="RWQ472" s="17"/>
      <c r="RWR472" s="18"/>
      <c r="RXA472" s="16"/>
      <c r="RXB472" s="17"/>
      <c r="RXC472" s="18"/>
      <c r="RXL472" s="16"/>
      <c r="RXM472" s="17"/>
      <c r="RXN472" s="18"/>
      <c r="RXW472" s="16"/>
      <c r="RXX472" s="17"/>
      <c r="RXY472" s="18"/>
      <c r="RYH472" s="16"/>
      <c r="RYI472" s="17"/>
      <c r="RYJ472" s="18"/>
      <c r="RYS472" s="16"/>
      <c r="RYT472" s="17"/>
      <c r="RYU472" s="18"/>
      <c r="RZD472" s="16"/>
      <c r="RZE472" s="17"/>
      <c r="RZF472" s="18"/>
      <c r="RZO472" s="16"/>
      <c r="RZP472" s="17"/>
      <c r="RZQ472" s="18"/>
      <c r="RZZ472" s="16"/>
      <c r="SAA472" s="17"/>
      <c r="SAB472" s="18"/>
      <c r="SAK472" s="16"/>
      <c r="SAL472" s="17"/>
      <c r="SAM472" s="18"/>
      <c r="SAV472" s="16"/>
      <c r="SAW472" s="17"/>
      <c r="SAX472" s="18"/>
      <c r="SBG472" s="16"/>
      <c r="SBH472" s="17"/>
      <c r="SBI472" s="18"/>
      <c r="SBR472" s="16"/>
      <c r="SBS472" s="17"/>
      <c r="SBT472" s="18"/>
      <c r="SCC472" s="16"/>
      <c r="SCD472" s="17"/>
      <c r="SCE472" s="18"/>
      <c r="SCN472" s="16"/>
      <c r="SCO472" s="17"/>
      <c r="SCP472" s="18"/>
      <c r="SCY472" s="16"/>
      <c r="SCZ472" s="17"/>
      <c r="SDA472" s="18"/>
      <c r="SDJ472" s="16"/>
      <c r="SDK472" s="17"/>
      <c r="SDL472" s="18"/>
      <c r="SDU472" s="16"/>
      <c r="SDV472" s="17"/>
      <c r="SDW472" s="18"/>
      <c r="SEF472" s="16"/>
      <c r="SEG472" s="17"/>
      <c r="SEH472" s="18"/>
      <c r="SEQ472" s="16"/>
      <c r="SER472" s="17"/>
      <c r="SES472" s="18"/>
      <c r="SFB472" s="16"/>
      <c r="SFC472" s="17"/>
      <c r="SFD472" s="18"/>
      <c r="SFM472" s="16"/>
      <c r="SFN472" s="17"/>
      <c r="SFO472" s="18"/>
      <c r="SFX472" s="16"/>
      <c r="SFY472" s="17"/>
      <c r="SFZ472" s="18"/>
      <c r="SGI472" s="16"/>
      <c r="SGJ472" s="17"/>
      <c r="SGK472" s="18"/>
      <c r="SGT472" s="16"/>
      <c r="SGU472" s="17"/>
      <c r="SGV472" s="18"/>
      <c r="SHE472" s="16"/>
      <c r="SHF472" s="17"/>
      <c r="SHG472" s="18"/>
      <c r="SHP472" s="16"/>
      <c r="SHQ472" s="17"/>
      <c r="SHR472" s="18"/>
      <c r="SIA472" s="16"/>
      <c r="SIB472" s="17"/>
      <c r="SIC472" s="18"/>
      <c r="SIL472" s="16"/>
      <c r="SIM472" s="17"/>
      <c r="SIN472" s="18"/>
      <c r="SIW472" s="16"/>
      <c r="SIX472" s="17"/>
      <c r="SIY472" s="18"/>
      <c r="SJH472" s="16"/>
      <c r="SJI472" s="17"/>
      <c r="SJJ472" s="18"/>
      <c r="SJS472" s="16"/>
      <c r="SJT472" s="17"/>
      <c r="SJU472" s="18"/>
      <c r="SKD472" s="16"/>
      <c r="SKE472" s="17"/>
      <c r="SKF472" s="18"/>
      <c r="SKO472" s="16"/>
      <c r="SKP472" s="17"/>
      <c r="SKQ472" s="18"/>
      <c r="SKZ472" s="16"/>
      <c r="SLA472" s="17"/>
      <c r="SLB472" s="18"/>
      <c r="SLK472" s="16"/>
      <c r="SLL472" s="17"/>
      <c r="SLM472" s="18"/>
      <c r="SLV472" s="16"/>
      <c r="SLW472" s="17"/>
      <c r="SLX472" s="18"/>
      <c r="SMG472" s="16"/>
      <c r="SMH472" s="17"/>
      <c r="SMI472" s="18"/>
      <c r="SMR472" s="16"/>
      <c r="SMS472" s="17"/>
      <c r="SMT472" s="18"/>
      <c r="SNC472" s="16"/>
      <c r="SND472" s="17"/>
      <c r="SNE472" s="18"/>
      <c r="SNN472" s="16"/>
      <c r="SNO472" s="17"/>
      <c r="SNP472" s="18"/>
      <c r="SNY472" s="16"/>
      <c r="SNZ472" s="17"/>
      <c r="SOA472" s="18"/>
      <c r="SOJ472" s="16"/>
      <c r="SOK472" s="17"/>
      <c r="SOL472" s="18"/>
      <c r="SOU472" s="16"/>
      <c r="SOV472" s="17"/>
      <c r="SOW472" s="18"/>
      <c r="SPF472" s="16"/>
      <c r="SPG472" s="17"/>
      <c r="SPH472" s="18"/>
      <c r="SPQ472" s="16"/>
      <c r="SPR472" s="17"/>
      <c r="SPS472" s="18"/>
      <c r="SQB472" s="16"/>
      <c r="SQC472" s="17"/>
      <c r="SQD472" s="18"/>
      <c r="SQM472" s="16"/>
      <c r="SQN472" s="17"/>
      <c r="SQO472" s="18"/>
      <c r="SQX472" s="16"/>
      <c r="SQY472" s="17"/>
      <c r="SQZ472" s="18"/>
      <c r="SRI472" s="16"/>
      <c r="SRJ472" s="17"/>
      <c r="SRK472" s="18"/>
      <c r="SRT472" s="16"/>
      <c r="SRU472" s="17"/>
      <c r="SRV472" s="18"/>
      <c r="SSE472" s="16"/>
      <c r="SSF472" s="17"/>
      <c r="SSG472" s="18"/>
      <c r="SSP472" s="16"/>
      <c r="SSQ472" s="17"/>
      <c r="SSR472" s="18"/>
      <c r="STA472" s="16"/>
      <c r="STB472" s="17"/>
      <c r="STC472" s="18"/>
      <c r="STL472" s="16"/>
      <c r="STM472" s="17"/>
      <c r="STN472" s="18"/>
      <c r="STW472" s="16"/>
      <c r="STX472" s="17"/>
      <c r="STY472" s="18"/>
      <c r="SUH472" s="16"/>
      <c r="SUI472" s="17"/>
      <c r="SUJ472" s="18"/>
      <c r="SUS472" s="16"/>
      <c r="SUT472" s="17"/>
      <c r="SUU472" s="18"/>
      <c r="SVD472" s="16"/>
      <c r="SVE472" s="17"/>
      <c r="SVF472" s="18"/>
      <c r="SVO472" s="16"/>
      <c r="SVP472" s="17"/>
      <c r="SVQ472" s="18"/>
      <c r="SVZ472" s="16"/>
      <c r="SWA472" s="17"/>
      <c r="SWB472" s="18"/>
      <c r="SWK472" s="16"/>
      <c r="SWL472" s="17"/>
      <c r="SWM472" s="18"/>
      <c r="SWV472" s="16"/>
      <c r="SWW472" s="17"/>
      <c r="SWX472" s="18"/>
      <c r="SXG472" s="16"/>
      <c r="SXH472" s="17"/>
      <c r="SXI472" s="18"/>
      <c r="SXR472" s="16"/>
      <c r="SXS472" s="17"/>
      <c r="SXT472" s="18"/>
      <c r="SYC472" s="16"/>
      <c r="SYD472" s="17"/>
      <c r="SYE472" s="18"/>
      <c r="SYN472" s="16"/>
      <c r="SYO472" s="17"/>
      <c r="SYP472" s="18"/>
      <c r="SYY472" s="16"/>
      <c r="SYZ472" s="17"/>
      <c r="SZA472" s="18"/>
      <c r="SZJ472" s="16"/>
      <c r="SZK472" s="17"/>
      <c r="SZL472" s="18"/>
      <c r="SZU472" s="16"/>
      <c r="SZV472" s="17"/>
      <c r="SZW472" s="18"/>
      <c r="TAF472" s="16"/>
      <c r="TAG472" s="17"/>
      <c r="TAH472" s="18"/>
      <c r="TAQ472" s="16"/>
      <c r="TAR472" s="17"/>
      <c r="TAS472" s="18"/>
      <c r="TBB472" s="16"/>
      <c r="TBC472" s="17"/>
      <c r="TBD472" s="18"/>
      <c r="TBM472" s="16"/>
      <c r="TBN472" s="17"/>
      <c r="TBO472" s="18"/>
      <c r="TBX472" s="16"/>
      <c r="TBY472" s="17"/>
      <c r="TBZ472" s="18"/>
      <c r="TCI472" s="16"/>
      <c r="TCJ472" s="17"/>
      <c r="TCK472" s="18"/>
      <c r="TCT472" s="16"/>
      <c r="TCU472" s="17"/>
      <c r="TCV472" s="18"/>
      <c r="TDE472" s="16"/>
      <c r="TDF472" s="17"/>
      <c r="TDG472" s="18"/>
      <c r="TDP472" s="16"/>
      <c r="TDQ472" s="17"/>
      <c r="TDR472" s="18"/>
      <c r="TEA472" s="16"/>
      <c r="TEB472" s="17"/>
      <c r="TEC472" s="18"/>
      <c r="TEL472" s="16"/>
      <c r="TEM472" s="17"/>
      <c r="TEN472" s="18"/>
      <c r="TEW472" s="16"/>
      <c r="TEX472" s="17"/>
      <c r="TEY472" s="18"/>
      <c r="TFH472" s="16"/>
      <c r="TFI472" s="17"/>
      <c r="TFJ472" s="18"/>
      <c r="TFS472" s="16"/>
      <c r="TFT472" s="17"/>
      <c r="TFU472" s="18"/>
      <c r="TGD472" s="16"/>
      <c r="TGE472" s="17"/>
      <c r="TGF472" s="18"/>
      <c r="TGO472" s="16"/>
      <c r="TGP472" s="17"/>
      <c r="TGQ472" s="18"/>
      <c r="TGZ472" s="16"/>
      <c r="THA472" s="17"/>
      <c r="THB472" s="18"/>
      <c r="THK472" s="16"/>
      <c r="THL472" s="17"/>
      <c r="THM472" s="18"/>
      <c r="THV472" s="16"/>
      <c r="THW472" s="17"/>
      <c r="THX472" s="18"/>
      <c r="TIG472" s="16"/>
      <c r="TIH472" s="17"/>
      <c r="TII472" s="18"/>
      <c r="TIR472" s="16"/>
      <c r="TIS472" s="17"/>
      <c r="TIT472" s="18"/>
      <c r="TJC472" s="16"/>
      <c r="TJD472" s="17"/>
      <c r="TJE472" s="18"/>
      <c r="TJN472" s="16"/>
      <c r="TJO472" s="17"/>
      <c r="TJP472" s="18"/>
      <c r="TJY472" s="16"/>
      <c r="TJZ472" s="17"/>
      <c r="TKA472" s="18"/>
      <c r="TKJ472" s="16"/>
      <c r="TKK472" s="17"/>
      <c r="TKL472" s="18"/>
      <c r="TKU472" s="16"/>
      <c r="TKV472" s="17"/>
      <c r="TKW472" s="18"/>
      <c r="TLF472" s="16"/>
      <c r="TLG472" s="17"/>
      <c r="TLH472" s="18"/>
      <c r="TLQ472" s="16"/>
      <c r="TLR472" s="17"/>
      <c r="TLS472" s="18"/>
      <c r="TMB472" s="16"/>
      <c r="TMC472" s="17"/>
      <c r="TMD472" s="18"/>
      <c r="TMM472" s="16"/>
      <c r="TMN472" s="17"/>
      <c r="TMO472" s="18"/>
      <c r="TMX472" s="16"/>
      <c r="TMY472" s="17"/>
      <c r="TMZ472" s="18"/>
      <c r="TNI472" s="16"/>
      <c r="TNJ472" s="17"/>
      <c r="TNK472" s="18"/>
      <c r="TNT472" s="16"/>
      <c r="TNU472" s="17"/>
      <c r="TNV472" s="18"/>
      <c r="TOE472" s="16"/>
      <c r="TOF472" s="17"/>
      <c r="TOG472" s="18"/>
      <c r="TOP472" s="16"/>
      <c r="TOQ472" s="17"/>
      <c r="TOR472" s="18"/>
      <c r="TPA472" s="16"/>
      <c r="TPB472" s="17"/>
      <c r="TPC472" s="18"/>
      <c r="TPL472" s="16"/>
      <c r="TPM472" s="17"/>
      <c r="TPN472" s="18"/>
      <c r="TPW472" s="16"/>
      <c r="TPX472" s="17"/>
      <c r="TPY472" s="18"/>
      <c r="TQH472" s="16"/>
      <c r="TQI472" s="17"/>
      <c r="TQJ472" s="18"/>
      <c r="TQS472" s="16"/>
      <c r="TQT472" s="17"/>
      <c r="TQU472" s="18"/>
      <c r="TRD472" s="16"/>
      <c r="TRE472" s="17"/>
      <c r="TRF472" s="18"/>
      <c r="TRO472" s="16"/>
      <c r="TRP472" s="17"/>
      <c r="TRQ472" s="18"/>
      <c r="TRZ472" s="16"/>
      <c r="TSA472" s="17"/>
      <c r="TSB472" s="18"/>
      <c r="TSK472" s="16"/>
      <c r="TSL472" s="17"/>
      <c r="TSM472" s="18"/>
      <c r="TSV472" s="16"/>
      <c r="TSW472" s="17"/>
      <c r="TSX472" s="18"/>
      <c r="TTG472" s="16"/>
      <c r="TTH472" s="17"/>
      <c r="TTI472" s="18"/>
      <c r="TTR472" s="16"/>
      <c r="TTS472" s="17"/>
      <c r="TTT472" s="18"/>
      <c r="TUC472" s="16"/>
      <c r="TUD472" s="17"/>
      <c r="TUE472" s="18"/>
      <c r="TUN472" s="16"/>
      <c r="TUO472" s="17"/>
      <c r="TUP472" s="18"/>
      <c r="TUY472" s="16"/>
      <c r="TUZ472" s="17"/>
      <c r="TVA472" s="18"/>
      <c r="TVJ472" s="16"/>
      <c r="TVK472" s="17"/>
      <c r="TVL472" s="18"/>
      <c r="TVU472" s="16"/>
      <c r="TVV472" s="17"/>
      <c r="TVW472" s="18"/>
      <c r="TWF472" s="16"/>
      <c r="TWG472" s="17"/>
      <c r="TWH472" s="18"/>
      <c r="TWQ472" s="16"/>
      <c r="TWR472" s="17"/>
      <c r="TWS472" s="18"/>
      <c r="TXB472" s="16"/>
      <c r="TXC472" s="17"/>
      <c r="TXD472" s="18"/>
      <c r="TXM472" s="16"/>
      <c r="TXN472" s="17"/>
      <c r="TXO472" s="18"/>
      <c r="TXX472" s="16"/>
      <c r="TXY472" s="17"/>
      <c r="TXZ472" s="18"/>
      <c r="TYI472" s="16"/>
      <c r="TYJ472" s="17"/>
      <c r="TYK472" s="18"/>
      <c r="TYT472" s="16"/>
      <c r="TYU472" s="17"/>
      <c r="TYV472" s="18"/>
      <c r="TZE472" s="16"/>
      <c r="TZF472" s="17"/>
      <c r="TZG472" s="18"/>
      <c r="TZP472" s="16"/>
      <c r="TZQ472" s="17"/>
      <c r="TZR472" s="18"/>
      <c r="UAA472" s="16"/>
      <c r="UAB472" s="17"/>
      <c r="UAC472" s="18"/>
      <c r="UAL472" s="16"/>
      <c r="UAM472" s="17"/>
      <c r="UAN472" s="18"/>
      <c r="UAW472" s="16"/>
      <c r="UAX472" s="17"/>
      <c r="UAY472" s="18"/>
      <c r="UBH472" s="16"/>
      <c r="UBI472" s="17"/>
      <c r="UBJ472" s="18"/>
      <c r="UBS472" s="16"/>
      <c r="UBT472" s="17"/>
      <c r="UBU472" s="18"/>
      <c r="UCD472" s="16"/>
      <c r="UCE472" s="17"/>
      <c r="UCF472" s="18"/>
      <c r="UCO472" s="16"/>
      <c r="UCP472" s="17"/>
      <c r="UCQ472" s="18"/>
      <c r="UCZ472" s="16"/>
      <c r="UDA472" s="17"/>
      <c r="UDB472" s="18"/>
      <c r="UDK472" s="16"/>
      <c r="UDL472" s="17"/>
      <c r="UDM472" s="18"/>
      <c r="UDV472" s="16"/>
      <c r="UDW472" s="17"/>
      <c r="UDX472" s="18"/>
      <c r="UEG472" s="16"/>
      <c r="UEH472" s="17"/>
      <c r="UEI472" s="18"/>
      <c r="UER472" s="16"/>
      <c r="UES472" s="17"/>
      <c r="UET472" s="18"/>
      <c r="UFC472" s="16"/>
      <c r="UFD472" s="17"/>
      <c r="UFE472" s="18"/>
      <c r="UFN472" s="16"/>
      <c r="UFO472" s="17"/>
      <c r="UFP472" s="18"/>
      <c r="UFY472" s="16"/>
      <c r="UFZ472" s="17"/>
      <c r="UGA472" s="18"/>
      <c r="UGJ472" s="16"/>
      <c r="UGK472" s="17"/>
      <c r="UGL472" s="18"/>
      <c r="UGU472" s="16"/>
      <c r="UGV472" s="17"/>
      <c r="UGW472" s="18"/>
      <c r="UHF472" s="16"/>
      <c r="UHG472" s="17"/>
      <c r="UHH472" s="18"/>
      <c r="UHQ472" s="16"/>
      <c r="UHR472" s="17"/>
      <c r="UHS472" s="18"/>
      <c r="UIB472" s="16"/>
      <c r="UIC472" s="17"/>
      <c r="UID472" s="18"/>
      <c r="UIM472" s="16"/>
      <c r="UIN472" s="17"/>
      <c r="UIO472" s="18"/>
      <c r="UIX472" s="16"/>
      <c r="UIY472" s="17"/>
      <c r="UIZ472" s="18"/>
      <c r="UJI472" s="16"/>
      <c r="UJJ472" s="17"/>
      <c r="UJK472" s="18"/>
      <c r="UJT472" s="16"/>
      <c r="UJU472" s="17"/>
      <c r="UJV472" s="18"/>
      <c r="UKE472" s="16"/>
      <c r="UKF472" s="17"/>
      <c r="UKG472" s="18"/>
      <c r="UKP472" s="16"/>
      <c r="UKQ472" s="17"/>
      <c r="UKR472" s="18"/>
      <c r="ULA472" s="16"/>
      <c r="ULB472" s="17"/>
      <c r="ULC472" s="18"/>
      <c r="ULL472" s="16"/>
      <c r="ULM472" s="17"/>
      <c r="ULN472" s="18"/>
      <c r="ULW472" s="16"/>
      <c r="ULX472" s="17"/>
      <c r="ULY472" s="18"/>
      <c r="UMH472" s="16"/>
      <c r="UMI472" s="17"/>
      <c r="UMJ472" s="18"/>
      <c r="UMS472" s="16"/>
      <c r="UMT472" s="17"/>
      <c r="UMU472" s="18"/>
      <c r="UND472" s="16"/>
      <c r="UNE472" s="17"/>
      <c r="UNF472" s="18"/>
      <c r="UNO472" s="16"/>
      <c r="UNP472" s="17"/>
      <c r="UNQ472" s="18"/>
      <c r="UNZ472" s="16"/>
      <c r="UOA472" s="17"/>
      <c r="UOB472" s="18"/>
      <c r="UOK472" s="16"/>
      <c r="UOL472" s="17"/>
      <c r="UOM472" s="18"/>
      <c r="UOV472" s="16"/>
      <c r="UOW472" s="17"/>
      <c r="UOX472" s="18"/>
      <c r="UPG472" s="16"/>
      <c r="UPH472" s="17"/>
      <c r="UPI472" s="18"/>
      <c r="UPR472" s="16"/>
      <c r="UPS472" s="17"/>
      <c r="UPT472" s="18"/>
      <c r="UQC472" s="16"/>
      <c r="UQD472" s="17"/>
      <c r="UQE472" s="18"/>
      <c r="UQN472" s="16"/>
      <c r="UQO472" s="17"/>
      <c r="UQP472" s="18"/>
      <c r="UQY472" s="16"/>
      <c r="UQZ472" s="17"/>
      <c r="URA472" s="18"/>
      <c r="URJ472" s="16"/>
      <c r="URK472" s="17"/>
      <c r="URL472" s="18"/>
      <c r="URU472" s="16"/>
      <c r="URV472" s="17"/>
      <c r="URW472" s="18"/>
      <c r="USF472" s="16"/>
      <c r="USG472" s="17"/>
      <c r="USH472" s="18"/>
      <c r="USQ472" s="16"/>
      <c r="USR472" s="17"/>
      <c r="USS472" s="18"/>
      <c r="UTB472" s="16"/>
      <c r="UTC472" s="17"/>
      <c r="UTD472" s="18"/>
      <c r="UTM472" s="16"/>
      <c r="UTN472" s="17"/>
      <c r="UTO472" s="18"/>
      <c r="UTX472" s="16"/>
      <c r="UTY472" s="17"/>
      <c r="UTZ472" s="18"/>
      <c r="UUI472" s="16"/>
      <c r="UUJ472" s="17"/>
      <c r="UUK472" s="18"/>
      <c r="UUT472" s="16"/>
      <c r="UUU472" s="17"/>
      <c r="UUV472" s="18"/>
      <c r="UVE472" s="16"/>
      <c r="UVF472" s="17"/>
      <c r="UVG472" s="18"/>
      <c r="UVP472" s="16"/>
      <c r="UVQ472" s="17"/>
      <c r="UVR472" s="18"/>
      <c r="UWA472" s="16"/>
      <c r="UWB472" s="17"/>
      <c r="UWC472" s="18"/>
      <c r="UWL472" s="16"/>
      <c r="UWM472" s="17"/>
      <c r="UWN472" s="18"/>
      <c r="UWW472" s="16"/>
      <c r="UWX472" s="17"/>
      <c r="UWY472" s="18"/>
      <c r="UXH472" s="16"/>
      <c r="UXI472" s="17"/>
      <c r="UXJ472" s="18"/>
      <c r="UXS472" s="16"/>
      <c r="UXT472" s="17"/>
      <c r="UXU472" s="18"/>
      <c r="UYD472" s="16"/>
      <c r="UYE472" s="17"/>
      <c r="UYF472" s="18"/>
      <c r="UYO472" s="16"/>
      <c r="UYP472" s="17"/>
      <c r="UYQ472" s="18"/>
      <c r="UYZ472" s="16"/>
      <c r="UZA472" s="17"/>
      <c r="UZB472" s="18"/>
      <c r="UZK472" s="16"/>
      <c r="UZL472" s="17"/>
      <c r="UZM472" s="18"/>
      <c r="UZV472" s="16"/>
      <c r="UZW472" s="17"/>
      <c r="UZX472" s="18"/>
      <c r="VAG472" s="16"/>
      <c r="VAH472" s="17"/>
      <c r="VAI472" s="18"/>
      <c r="VAR472" s="16"/>
      <c r="VAS472" s="17"/>
      <c r="VAT472" s="18"/>
      <c r="VBC472" s="16"/>
      <c r="VBD472" s="17"/>
      <c r="VBE472" s="18"/>
      <c r="VBN472" s="16"/>
      <c r="VBO472" s="17"/>
      <c r="VBP472" s="18"/>
      <c r="VBY472" s="16"/>
      <c r="VBZ472" s="17"/>
      <c r="VCA472" s="18"/>
      <c r="VCJ472" s="16"/>
      <c r="VCK472" s="17"/>
      <c r="VCL472" s="18"/>
      <c r="VCU472" s="16"/>
      <c r="VCV472" s="17"/>
      <c r="VCW472" s="18"/>
      <c r="VDF472" s="16"/>
      <c r="VDG472" s="17"/>
      <c r="VDH472" s="18"/>
      <c r="VDQ472" s="16"/>
      <c r="VDR472" s="17"/>
      <c r="VDS472" s="18"/>
      <c r="VEB472" s="16"/>
      <c r="VEC472" s="17"/>
      <c r="VED472" s="18"/>
      <c r="VEM472" s="16"/>
      <c r="VEN472" s="17"/>
      <c r="VEO472" s="18"/>
      <c r="VEX472" s="16"/>
      <c r="VEY472" s="17"/>
      <c r="VEZ472" s="18"/>
      <c r="VFI472" s="16"/>
      <c r="VFJ472" s="17"/>
      <c r="VFK472" s="18"/>
      <c r="VFT472" s="16"/>
      <c r="VFU472" s="17"/>
      <c r="VFV472" s="18"/>
      <c r="VGE472" s="16"/>
      <c r="VGF472" s="17"/>
      <c r="VGG472" s="18"/>
      <c r="VGP472" s="16"/>
      <c r="VGQ472" s="17"/>
      <c r="VGR472" s="18"/>
      <c r="VHA472" s="16"/>
      <c r="VHB472" s="17"/>
      <c r="VHC472" s="18"/>
      <c r="VHL472" s="16"/>
      <c r="VHM472" s="17"/>
      <c r="VHN472" s="18"/>
      <c r="VHW472" s="16"/>
      <c r="VHX472" s="17"/>
      <c r="VHY472" s="18"/>
      <c r="VIH472" s="16"/>
      <c r="VII472" s="17"/>
      <c r="VIJ472" s="18"/>
      <c r="VIS472" s="16"/>
      <c r="VIT472" s="17"/>
      <c r="VIU472" s="18"/>
      <c r="VJD472" s="16"/>
      <c r="VJE472" s="17"/>
      <c r="VJF472" s="18"/>
      <c r="VJO472" s="16"/>
      <c r="VJP472" s="17"/>
      <c r="VJQ472" s="18"/>
      <c r="VJZ472" s="16"/>
      <c r="VKA472" s="17"/>
      <c r="VKB472" s="18"/>
      <c r="VKK472" s="16"/>
      <c r="VKL472" s="17"/>
      <c r="VKM472" s="18"/>
      <c r="VKV472" s="16"/>
      <c r="VKW472" s="17"/>
      <c r="VKX472" s="18"/>
      <c r="VLG472" s="16"/>
      <c r="VLH472" s="17"/>
      <c r="VLI472" s="18"/>
      <c r="VLR472" s="16"/>
      <c r="VLS472" s="17"/>
      <c r="VLT472" s="18"/>
      <c r="VMC472" s="16"/>
      <c r="VMD472" s="17"/>
      <c r="VME472" s="18"/>
      <c r="VMN472" s="16"/>
      <c r="VMO472" s="17"/>
      <c r="VMP472" s="18"/>
      <c r="VMY472" s="16"/>
      <c r="VMZ472" s="17"/>
      <c r="VNA472" s="18"/>
      <c r="VNJ472" s="16"/>
      <c r="VNK472" s="17"/>
      <c r="VNL472" s="18"/>
      <c r="VNU472" s="16"/>
      <c r="VNV472" s="17"/>
      <c r="VNW472" s="18"/>
      <c r="VOF472" s="16"/>
      <c r="VOG472" s="17"/>
      <c r="VOH472" s="18"/>
      <c r="VOQ472" s="16"/>
      <c r="VOR472" s="17"/>
      <c r="VOS472" s="18"/>
      <c r="VPB472" s="16"/>
      <c r="VPC472" s="17"/>
      <c r="VPD472" s="18"/>
      <c r="VPM472" s="16"/>
      <c r="VPN472" s="17"/>
      <c r="VPO472" s="18"/>
      <c r="VPX472" s="16"/>
      <c r="VPY472" s="17"/>
      <c r="VPZ472" s="18"/>
      <c r="VQI472" s="16"/>
      <c r="VQJ472" s="17"/>
      <c r="VQK472" s="18"/>
      <c r="VQT472" s="16"/>
      <c r="VQU472" s="17"/>
      <c r="VQV472" s="18"/>
      <c r="VRE472" s="16"/>
      <c r="VRF472" s="17"/>
      <c r="VRG472" s="18"/>
      <c r="VRP472" s="16"/>
      <c r="VRQ472" s="17"/>
      <c r="VRR472" s="18"/>
      <c r="VSA472" s="16"/>
      <c r="VSB472" s="17"/>
      <c r="VSC472" s="18"/>
      <c r="VSL472" s="16"/>
      <c r="VSM472" s="17"/>
      <c r="VSN472" s="18"/>
      <c r="VSW472" s="16"/>
      <c r="VSX472" s="17"/>
      <c r="VSY472" s="18"/>
      <c r="VTH472" s="16"/>
      <c r="VTI472" s="17"/>
      <c r="VTJ472" s="18"/>
      <c r="VTS472" s="16"/>
      <c r="VTT472" s="17"/>
      <c r="VTU472" s="18"/>
      <c r="VUD472" s="16"/>
      <c r="VUE472" s="17"/>
      <c r="VUF472" s="18"/>
      <c r="VUO472" s="16"/>
      <c r="VUP472" s="17"/>
      <c r="VUQ472" s="18"/>
      <c r="VUZ472" s="16"/>
      <c r="VVA472" s="17"/>
      <c r="VVB472" s="18"/>
      <c r="VVK472" s="16"/>
      <c r="VVL472" s="17"/>
      <c r="VVM472" s="18"/>
      <c r="VVV472" s="16"/>
      <c r="VVW472" s="17"/>
      <c r="VVX472" s="18"/>
      <c r="VWG472" s="16"/>
      <c r="VWH472" s="17"/>
      <c r="VWI472" s="18"/>
      <c r="VWR472" s="16"/>
      <c r="VWS472" s="17"/>
      <c r="VWT472" s="18"/>
      <c r="VXC472" s="16"/>
      <c r="VXD472" s="17"/>
      <c r="VXE472" s="18"/>
      <c r="VXN472" s="16"/>
      <c r="VXO472" s="17"/>
      <c r="VXP472" s="18"/>
      <c r="VXY472" s="16"/>
      <c r="VXZ472" s="17"/>
      <c r="VYA472" s="18"/>
      <c r="VYJ472" s="16"/>
      <c r="VYK472" s="17"/>
      <c r="VYL472" s="18"/>
      <c r="VYU472" s="16"/>
      <c r="VYV472" s="17"/>
      <c r="VYW472" s="18"/>
      <c r="VZF472" s="16"/>
      <c r="VZG472" s="17"/>
      <c r="VZH472" s="18"/>
      <c r="VZQ472" s="16"/>
      <c r="VZR472" s="17"/>
      <c r="VZS472" s="18"/>
      <c r="WAB472" s="16"/>
      <c r="WAC472" s="17"/>
      <c r="WAD472" s="18"/>
      <c r="WAM472" s="16"/>
      <c r="WAN472" s="17"/>
      <c r="WAO472" s="18"/>
      <c r="WAX472" s="16"/>
      <c r="WAY472" s="17"/>
      <c r="WAZ472" s="18"/>
      <c r="WBI472" s="16"/>
      <c r="WBJ472" s="17"/>
      <c r="WBK472" s="18"/>
      <c r="WBT472" s="16"/>
      <c r="WBU472" s="17"/>
      <c r="WBV472" s="18"/>
      <c r="WCE472" s="16"/>
      <c r="WCF472" s="17"/>
      <c r="WCG472" s="18"/>
      <c r="WCP472" s="16"/>
      <c r="WCQ472" s="17"/>
      <c r="WCR472" s="18"/>
      <c r="WDA472" s="16"/>
      <c r="WDB472" s="17"/>
      <c r="WDC472" s="18"/>
      <c r="WDL472" s="16"/>
      <c r="WDM472" s="17"/>
      <c r="WDN472" s="18"/>
      <c r="WDW472" s="16"/>
      <c r="WDX472" s="17"/>
      <c r="WDY472" s="18"/>
      <c r="WEH472" s="16"/>
      <c r="WEI472" s="17"/>
      <c r="WEJ472" s="18"/>
      <c r="WES472" s="16"/>
      <c r="WET472" s="17"/>
      <c r="WEU472" s="18"/>
      <c r="WFD472" s="16"/>
      <c r="WFE472" s="17"/>
      <c r="WFF472" s="18"/>
      <c r="WFO472" s="16"/>
      <c r="WFP472" s="17"/>
      <c r="WFQ472" s="18"/>
      <c r="WFZ472" s="16"/>
      <c r="WGA472" s="17"/>
      <c r="WGB472" s="18"/>
      <c r="WGK472" s="16"/>
      <c r="WGL472" s="17"/>
      <c r="WGM472" s="18"/>
      <c r="WGV472" s="16"/>
      <c r="WGW472" s="17"/>
      <c r="WGX472" s="18"/>
      <c r="WHG472" s="16"/>
      <c r="WHH472" s="17"/>
      <c r="WHI472" s="18"/>
      <c r="WHR472" s="16"/>
      <c r="WHS472" s="17"/>
      <c r="WHT472" s="18"/>
      <c r="WIC472" s="16"/>
      <c r="WID472" s="17"/>
      <c r="WIE472" s="18"/>
      <c r="WIN472" s="16"/>
      <c r="WIO472" s="17"/>
      <c r="WIP472" s="18"/>
      <c r="WIY472" s="16"/>
      <c r="WIZ472" s="17"/>
      <c r="WJA472" s="18"/>
      <c r="WJJ472" s="16"/>
      <c r="WJK472" s="17"/>
      <c r="WJL472" s="18"/>
      <c r="WJU472" s="16"/>
      <c r="WJV472" s="17"/>
      <c r="WJW472" s="18"/>
      <c r="WKF472" s="16"/>
      <c r="WKG472" s="17"/>
      <c r="WKH472" s="18"/>
      <c r="WKQ472" s="16"/>
      <c r="WKR472" s="17"/>
      <c r="WKS472" s="18"/>
      <c r="WLB472" s="16"/>
      <c r="WLC472" s="17"/>
      <c r="WLD472" s="18"/>
      <c r="WLM472" s="16"/>
      <c r="WLN472" s="17"/>
      <c r="WLO472" s="18"/>
      <c r="WLX472" s="16"/>
      <c r="WLY472" s="17"/>
      <c r="WLZ472" s="18"/>
      <c r="WMI472" s="16"/>
      <c r="WMJ472" s="17"/>
      <c r="WMK472" s="18"/>
      <c r="WMT472" s="16"/>
      <c r="WMU472" s="17"/>
      <c r="WMV472" s="18"/>
      <c r="WNE472" s="16"/>
      <c r="WNF472" s="17"/>
      <c r="WNG472" s="18"/>
      <c r="WNP472" s="16"/>
      <c r="WNQ472" s="17"/>
      <c r="WNR472" s="18"/>
      <c r="WOA472" s="16"/>
      <c r="WOB472" s="17"/>
      <c r="WOC472" s="18"/>
      <c r="WOL472" s="16"/>
      <c r="WOM472" s="17"/>
      <c r="WON472" s="18"/>
      <c r="WOW472" s="16"/>
      <c r="WOX472" s="17"/>
      <c r="WOY472" s="18"/>
      <c r="WPH472" s="16"/>
      <c r="WPI472" s="17"/>
      <c r="WPJ472" s="18"/>
      <c r="WPS472" s="16"/>
      <c r="WPT472" s="17"/>
      <c r="WPU472" s="18"/>
      <c r="WQD472" s="16"/>
      <c r="WQE472" s="17"/>
      <c r="WQF472" s="18"/>
      <c r="WQO472" s="16"/>
      <c r="WQP472" s="17"/>
      <c r="WQQ472" s="18"/>
      <c r="WQZ472" s="16"/>
      <c r="WRA472" s="17"/>
      <c r="WRB472" s="18"/>
      <c r="WRK472" s="16"/>
      <c r="WRL472" s="17"/>
      <c r="WRM472" s="18"/>
      <c r="WRV472" s="16"/>
      <c r="WRW472" s="17"/>
      <c r="WRX472" s="18"/>
      <c r="WSG472" s="16"/>
      <c r="WSH472" s="17"/>
      <c r="WSI472" s="18"/>
      <c r="WSR472" s="16"/>
      <c r="WSS472" s="17"/>
      <c r="WST472" s="18"/>
      <c r="WTC472" s="16"/>
      <c r="WTD472" s="17"/>
      <c r="WTE472" s="18"/>
      <c r="WTN472" s="16"/>
      <c r="WTO472" s="17"/>
      <c r="WTP472" s="18"/>
      <c r="WTY472" s="16"/>
      <c r="WTZ472" s="17"/>
      <c r="WUA472" s="18"/>
      <c r="WUJ472" s="16"/>
      <c r="WUK472" s="17"/>
      <c r="WUL472" s="18"/>
      <c r="WUU472" s="16"/>
      <c r="WUV472" s="17"/>
      <c r="WUW472" s="18"/>
      <c r="WVF472" s="16"/>
      <c r="WVG472" s="17"/>
      <c r="WVH472" s="18"/>
      <c r="WVQ472" s="16"/>
      <c r="WVR472" s="17"/>
      <c r="WVS472" s="18"/>
      <c r="WWB472" s="16"/>
      <c r="WWC472" s="17"/>
      <c r="WWD472" s="18"/>
      <c r="WWM472" s="16"/>
      <c r="WWN472" s="17"/>
      <c r="WWO472" s="18"/>
      <c r="WWX472" s="16"/>
      <c r="WWY472" s="17"/>
      <c r="WWZ472" s="18"/>
      <c r="WXI472" s="16"/>
      <c r="WXJ472" s="17"/>
      <c r="WXK472" s="18"/>
      <c r="WXT472" s="16"/>
      <c r="WXU472" s="17"/>
      <c r="WXV472" s="18"/>
      <c r="WYE472" s="16"/>
      <c r="WYF472" s="17"/>
      <c r="WYG472" s="18"/>
      <c r="WYP472" s="16"/>
      <c r="WYQ472" s="17"/>
      <c r="WYR472" s="18"/>
      <c r="WZA472" s="16"/>
      <c r="WZB472" s="17"/>
      <c r="WZC472" s="18"/>
      <c r="WZL472" s="16"/>
      <c r="WZM472" s="17"/>
      <c r="WZN472" s="18"/>
      <c r="WZW472" s="16"/>
      <c r="WZX472" s="17"/>
      <c r="WZY472" s="18"/>
      <c r="XAH472" s="16"/>
      <c r="XAI472" s="17"/>
      <c r="XAJ472" s="18"/>
      <c r="XAS472" s="16"/>
      <c r="XAT472" s="17"/>
      <c r="XAU472" s="18"/>
      <c r="XBD472" s="16"/>
      <c r="XBE472" s="17"/>
      <c r="XBF472" s="18"/>
      <c r="XBO472" s="16"/>
      <c r="XBP472" s="17"/>
      <c r="XBQ472" s="18"/>
      <c r="XBZ472" s="16"/>
      <c r="XCA472" s="17"/>
      <c r="XCB472" s="18"/>
      <c r="XCK472" s="16"/>
      <c r="XCL472" s="17"/>
      <c r="XCM472" s="18"/>
      <c r="XCV472" s="16"/>
      <c r="XCW472" s="17"/>
      <c r="XCX472" s="18"/>
      <c r="XDG472" s="16"/>
      <c r="XDH472" s="17"/>
      <c r="XDI472" s="18"/>
      <c r="XDR472" s="16"/>
      <c r="XDS472" s="17"/>
      <c r="XDT472" s="18"/>
      <c r="XEC472" s="16"/>
      <c r="XED472" s="17"/>
      <c r="XEE472" s="18"/>
      <c r="XEN472" s="16"/>
      <c r="XEO472" s="17"/>
      <c r="XEP472" s="18"/>
      <c r="XEY472" s="16"/>
      <c r="XEZ472" s="17"/>
      <c r="XFA472" s="18"/>
    </row>
    <row r="473" spans="1:2048 2057:3071 3080:4094 4103:5117 5126:6140 6149:7163 7172:8186 8195:9209 9218:10232 10241:13312 13321:14335 14344:15358 15367:16381" hidden="1" x14ac:dyDescent="0.3">
      <c r="A473" s="17" t="s">
        <v>89</v>
      </c>
      <c r="B473" s="18">
        <v>1033601</v>
      </c>
      <c r="C473" t="s">
        <v>22</v>
      </c>
      <c r="D473" t="s">
        <v>26</v>
      </c>
      <c r="E473" t="s">
        <v>31</v>
      </c>
      <c r="F473">
        <v>2</v>
      </c>
      <c r="G473">
        <v>1</v>
      </c>
      <c r="H473">
        <v>5</v>
      </c>
      <c r="I473">
        <v>820101001</v>
      </c>
      <c r="J473" t="s">
        <v>68</v>
      </c>
      <c r="K473">
        <v>0</v>
      </c>
      <c r="L473" s="17"/>
      <c r="M473" s="18"/>
      <c r="V473" s="16"/>
      <c r="W473" s="17"/>
      <c r="X473" s="18"/>
      <c r="AG473" s="16"/>
      <c r="AH473" s="17"/>
      <c r="AI473" s="18"/>
      <c r="AR473" s="16"/>
      <c r="AS473" s="17"/>
      <c r="AT473" s="18"/>
      <c r="BC473" s="16"/>
      <c r="BD473" s="17"/>
      <c r="BE473" s="18"/>
      <c r="BN473" s="16"/>
      <c r="BO473" s="17"/>
      <c r="BP473" s="18"/>
      <c r="BY473" s="16"/>
      <c r="BZ473" s="17"/>
      <c r="CA473" s="18"/>
      <c r="CJ473" s="16"/>
      <c r="CK473" s="17"/>
      <c r="CL473" s="18"/>
      <c r="CU473" s="16"/>
      <c r="CV473" s="17"/>
      <c r="CW473" s="18"/>
      <c r="DF473" s="16"/>
      <c r="DG473" s="17"/>
      <c r="DH473" s="18"/>
      <c r="DQ473" s="16"/>
      <c r="DR473" s="17"/>
      <c r="DS473" s="18"/>
      <c r="EB473" s="16"/>
      <c r="EC473" s="17"/>
      <c r="ED473" s="18"/>
      <c r="EM473" s="16"/>
      <c r="EN473" s="17"/>
      <c r="EO473" s="18"/>
      <c r="EX473" s="16"/>
      <c r="EY473" s="17"/>
      <c r="EZ473" s="18"/>
      <c r="FI473" s="16"/>
      <c r="FJ473" s="17"/>
      <c r="FK473" s="18"/>
      <c r="FT473" s="16"/>
      <c r="FU473" s="17"/>
      <c r="FV473" s="18"/>
      <c r="GE473" s="16"/>
      <c r="GF473" s="17"/>
      <c r="GG473" s="18"/>
      <c r="GP473" s="16"/>
      <c r="GQ473" s="17"/>
      <c r="GR473" s="18"/>
      <c r="HA473" s="16"/>
      <c r="HB473" s="17"/>
      <c r="HC473" s="18"/>
      <c r="HL473" s="16"/>
      <c r="HM473" s="17"/>
      <c r="HN473" s="18"/>
      <c r="HW473" s="16"/>
      <c r="HX473" s="17"/>
      <c r="HY473" s="18"/>
      <c r="IH473" s="16"/>
      <c r="II473" s="17"/>
      <c r="IJ473" s="18"/>
      <c r="IS473" s="16"/>
      <c r="IT473" s="17"/>
      <c r="IU473" s="18"/>
      <c r="JD473" s="16"/>
      <c r="JE473" s="17"/>
      <c r="JF473" s="18"/>
      <c r="JO473" s="16"/>
      <c r="JP473" s="17"/>
      <c r="JQ473" s="18"/>
      <c r="JZ473" s="16"/>
      <c r="KA473" s="17"/>
      <c r="KB473" s="18"/>
      <c r="KK473" s="16"/>
      <c r="KL473" s="17"/>
      <c r="KM473" s="18"/>
      <c r="KV473" s="16"/>
      <c r="KW473" s="17"/>
      <c r="KX473" s="18"/>
      <c r="LG473" s="16"/>
      <c r="LH473" s="17"/>
      <c r="LI473" s="18"/>
      <c r="LR473" s="16"/>
      <c r="LS473" s="17"/>
      <c r="LT473" s="18"/>
      <c r="MC473" s="16"/>
      <c r="MD473" s="17"/>
      <c r="ME473" s="18"/>
      <c r="MN473" s="16"/>
      <c r="MO473" s="17"/>
      <c r="MP473" s="18"/>
      <c r="MY473" s="16"/>
      <c r="MZ473" s="17"/>
      <c r="NA473" s="18"/>
      <c r="NJ473" s="16"/>
      <c r="NK473" s="17"/>
      <c r="NL473" s="18"/>
      <c r="NU473" s="16"/>
      <c r="NV473" s="17"/>
      <c r="NW473" s="18"/>
      <c r="OF473" s="16"/>
      <c r="OG473" s="17"/>
      <c r="OH473" s="18"/>
      <c r="OQ473" s="16"/>
      <c r="OR473" s="17"/>
      <c r="OS473" s="18"/>
      <c r="PB473" s="16"/>
      <c r="PC473" s="17"/>
      <c r="PD473" s="18"/>
      <c r="PM473" s="16"/>
      <c r="PN473" s="17"/>
      <c r="PO473" s="18"/>
      <c r="PX473" s="16"/>
      <c r="PY473" s="17"/>
      <c r="PZ473" s="18"/>
      <c r="QI473" s="16"/>
      <c r="QJ473" s="17"/>
      <c r="QK473" s="18"/>
      <c r="QT473" s="16"/>
      <c r="QU473" s="17"/>
      <c r="QV473" s="18"/>
      <c r="RE473" s="16"/>
      <c r="RF473" s="17"/>
      <c r="RG473" s="18"/>
      <c r="RP473" s="16"/>
      <c r="RQ473" s="17"/>
      <c r="RR473" s="18"/>
      <c r="SA473" s="16"/>
      <c r="SB473" s="17"/>
      <c r="SC473" s="18"/>
      <c r="SL473" s="16"/>
      <c r="SM473" s="17"/>
      <c r="SN473" s="18"/>
      <c r="SW473" s="16"/>
      <c r="SX473" s="17"/>
      <c r="SY473" s="18"/>
      <c r="TH473" s="16"/>
      <c r="TI473" s="17"/>
      <c r="TJ473" s="18"/>
      <c r="TS473" s="16"/>
      <c r="TT473" s="17"/>
      <c r="TU473" s="18"/>
      <c r="UD473" s="16"/>
      <c r="UE473" s="17"/>
      <c r="UF473" s="18"/>
      <c r="UO473" s="16"/>
      <c r="UP473" s="17"/>
      <c r="UQ473" s="18"/>
      <c r="UZ473" s="16"/>
      <c r="VA473" s="17"/>
      <c r="VB473" s="18"/>
      <c r="VK473" s="16"/>
      <c r="VL473" s="17"/>
      <c r="VM473" s="18"/>
      <c r="VV473" s="16"/>
      <c r="VW473" s="17"/>
      <c r="VX473" s="18"/>
      <c r="WG473" s="16"/>
      <c r="WH473" s="17"/>
      <c r="WI473" s="18"/>
      <c r="WR473" s="16"/>
      <c r="WS473" s="17"/>
      <c r="WT473" s="18"/>
      <c r="XC473" s="16"/>
      <c r="XD473" s="17"/>
      <c r="XE473" s="18"/>
      <c r="XN473" s="16"/>
      <c r="XO473" s="17"/>
      <c r="XP473" s="18"/>
      <c r="XY473" s="16"/>
      <c r="XZ473" s="17"/>
      <c r="YA473" s="18"/>
      <c r="YJ473" s="16"/>
      <c r="YK473" s="17"/>
      <c r="YL473" s="18"/>
      <c r="YU473" s="16"/>
      <c r="YV473" s="17"/>
      <c r="YW473" s="18"/>
      <c r="ZF473" s="16"/>
      <c r="ZG473" s="17"/>
      <c r="ZH473" s="18"/>
      <c r="ZQ473" s="16"/>
      <c r="ZR473" s="17"/>
      <c r="ZS473" s="18"/>
      <c r="AAB473" s="16"/>
      <c r="AAC473" s="17"/>
      <c r="AAD473" s="18"/>
      <c r="AAM473" s="16"/>
      <c r="AAN473" s="17"/>
      <c r="AAO473" s="18"/>
      <c r="AAX473" s="16"/>
      <c r="AAY473" s="17"/>
      <c r="AAZ473" s="18"/>
      <c r="ABI473" s="16"/>
      <c r="ABJ473" s="17"/>
      <c r="ABK473" s="18"/>
      <c r="ABT473" s="16"/>
      <c r="ABU473" s="17"/>
      <c r="ABV473" s="18"/>
      <c r="ACE473" s="16"/>
      <c r="ACF473" s="17"/>
      <c r="ACG473" s="18"/>
      <c r="ACP473" s="16"/>
      <c r="ACQ473" s="17"/>
      <c r="ACR473" s="18"/>
      <c r="ADA473" s="16"/>
      <c r="ADB473" s="17"/>
      <c r="ADC473" s="18"/>
      <c r="ADL473" s="16"/>
      <c r="ADM473" s="17"/>
      <c r="ADN473" s="18"/>
      <c r="ADW473" s="16"/>
      <c r="ADX473" s="17"/>
      <c r="ADY473" s="18"/>
      <c r="AEH473" s="16"/>
      <c r="AEI473" s="17"/>
      <c r="AEJ473" s="18"/>
      <c r="AES473" s="16"/>
      <c r="AET473" s="17"/>
      <c r="AEU473" s="18"/>
      <c r="AFD473" s="16"/>
      <c r="AFE473" s="17"/>
      <c r="AFF473" s="18"/>
      <c r="AFO473" s="16"/>
      <c r="AFP473" s="17"/>
      <c r="AFQ473" s="18"/>
      <c r="AFZ473" s="16"/>
      <c r="AGA473" s="17"/>
      <c r="AGB473" s="18"/>
      <c r="AGK473" s="16"/>
      <c r="AGL473" s="17"/>
      <c r="AGM473" s="18"/>
      <c r="AGV473" s="16"/>
      <c r="AGW473" s="17"/>
      <c r="AGX473" s="18"/>
      <c r="AHG473" s="16"/>
      <c r="AHH473" s="17"/>
      <c r="AHI473" s="18"/>
      <c r="AHR473" s="16"/>
      <c r="AHS473" s="17"/>
      <c r="AHT473" s="18"/>
      <c r="AIC473" s="16"/>
      <c r="AID473" s="17"/>
      <c r="AIE473" s="18"/>
      <c r="AIN473" s="16"/>
      <c r="AIO473" s="17"/>
      <c r="AIP473" s="18"/>
      <c r="AIY473" s="16"/>
      <c r="AIZ473" s="17"/>
      <c r="AJA473" s="18"/>
      <c r="AJJ473" s="16"/>
      <c r="AJK473" s="17"/>
      <c r="AJL473" s="18"/>
      <c r="AJU473" s="16"/>
      <c r="AJV473" s="17"/>
      <c r="AJW473" s="18"/>
      <c r="AKF473" s="16"/>
      <c r="AKG473" s="17"/>
      <c r="AKH473" s="18"/>
      <c r="AKQ473" s="16"/>
      <c r="AKR473" s="17"/>
      <c r="AKS473" s="18"/>
      <c r="ALB473" s="16"/>
      <c r="ALC473" s="17"/>
      <c r="ALD473" s="18"/>
      <c r="ALM473" s="16"/>
      <c r="ALN473" s="17"/>
      <c r="ALO473" s="18"/>
      <c r="ALX473" s="16"/>
      <c r="ALY473" s="17"/>
      <c r="ALZ473" s="18"/>
      <c r="AMI473" s="16"/>
      <c r="AMJ473" s="17"/>
      <c r="AMK473" s="18"/>
      <c r="AMT473" s="16"/>
      <c r="AMU473" s="17"/>
      <c r="AMV473" s="18"/>
      <c r="ANE473" s="16"/>
      <c r="ANF473" s="17"/>
      <c r="ANG473" s="18"/>
      <c r="ANP473" s="16"/>
      <c r="ANQ473" s="17"/>
      <c r="ANR473" s="18"/>
      <c r="AOA473" s="16"/>
      <c r="AOB473" s="17"/>
      <c r="AOC473" s="18"/>
      <c r="AOL473" s="16"/>
      <c r="AOM473" s="17"/>
      <c r="AON473" s="18"/>
      <c r="AOW473" s="16"/>
      <c r="AOX473" s="17"/>
      <c r="AOY473" s="18"/>
      <c r="APH473" s="16"/>
      <c r="API473" s="17"/>
      <c r="APJ473" s="18"/>
      <c r="APS473" s="16"/>
      <c r="APT473" s="17"/>
      <c r="APU473" s="18"/>
      <c r="AQD473" s="16"/>
      <c r="AQE473" s="17"/>
      <c r="AQF473" s="18"/>
      <c r="AQO473" s="16"/>
      <c r="AQP473" s="17"/>
      <c r="AQQ473" s="18"/>
      <c r="AQZ473" s="16"/>
      <c r="ARA473" s="17"/>
      <c r="ARB473" s="18"/>
      <c r="ARK473" s="16"/>
      <c r="ARL473" s="17"/>
      <c r="ARM473" s="18"/>
      <c r="ARV473" s="16"/>
      <c r="ARW473" s="17"/>
      <c r="ARX473" s="18"/>
      <c r="ASG473" s="16"/>
      <c r="ASH473" s="17"/>
      <c r="ASI473" s="18"/>
      <c r="ASR473" s="16"/>
      <c r="ASS473" s="17"/>
      <c r="AST473" s="18"/>
      <c r="ATC473" s="16"/>
      <c r="ATD473" s="17"/>
      <c r="ATE473" s="18"/>
      <c r="ATN473" s="16"/>
      <c r="ATO473" s="17"/>
      <c r="ATP473" s="18"/>
      <c r="ATY473" s="16"/>
      <c r="ATZ473" s="17"/>
      <c r="AUA473" s="18"/>
      <c r="AUJ473" s="16"/>
      <c r="AUK473" s="17"/>
      <c r="AUL473" s="18"/>
      <c r="AUU473" s="16"/>
      <c r="AUV473" s="17"/>
      <c r="AUW473" s="18"/>
      <c r="AVF473" s="16"/>
      <c r="AVG473" s="17"/>
      <c r="AVH473" s="18"/>
      <c r="AVQ473" s="16"/>
      <c r="AVR473" s="17"/>
      <c r="AVS473" s="18"/>
      <c r="AWB473" s="16"/>
      <c r="AWC473" s="17"/>
      <c r="AWD473" s="18"/>
      <c r="AWM473" s="16"/>
      <c r="AWN473" s="17"/>
      <c r="AWO473" s="18"/>
      <c r="AWX473" s="16"/>
      <c r="AWY473" s="17"/>
      <c r="AWZ473" s="18"/>
      <c r="AXI473" s="16"/>
      <c r="AXJ473" s="17"/>
      <c r="AXK473" s="18"/>
      <c r="AXT473" s="16"/>
      <c r="AXU473" s="17"/>
      <c r="AXV473" s="18"/>
      <c r="AYE473" s="16"/>
      <c r="AYF473" s="17"/>
      <c r="AYG473" s="18"/>
      <c r="AYP473" s="16"/>
      <c r="AYQ473" s="17"/>
      <c r="AYR473" s="18"/>
      <c r="AZA473" s="16"/>
      <c r="AZB473" s="17"/>
      <c r="AZC473" s="18"/>
      <c r="AZL473" s="16"/>
      <c r="AZM473" s="17"/>
      <c r="AZN473" s="18"/>
      <c r="AZW473" s="16"/>
      <c r="AZX473" s="17"/>
      <c r="AZY473" s="18"/>
      <c r="BAH473" s="16"/>
      <c r="BAI473" s="17"/>
      <c r="BAJ473" s="18"/>
      <c r="BAS473" s="16"/>
      <c r="BAT473" s="17"/>
      <c r="BAU473" s="18"/>
      <c r="BBD473" s="16"/>
      <c r="BBE473" s="17"/>
      <c r="BBF473" s="18"/>
      <c r="BBO473" s="16"/>
      <c r="BBP473" s="17"/>
      <c r="BBQ473" s="18"/>
      <c r="BBZ473" s="16"/>
      <c r="BCA473" s="17"/>
      <c r="BCB473" s="18"/>
      <c r="BCK473" s="16"/>
      <c r="BCL473" s="17"/>
      <c r="BCM473" s="18"/>
      <c r="BCV473" s="16"/>
      <c r="BCW473" s="17"/>
      <c r="BCX473" s="18"/>
      <c r="BDG473" s="16"/>
      <c r="BDH473" s="17"/>
      <c r="BDI473" s="18"/>
      <c r="BDR473" s="16"/>
      <c r="BDS473" s="17"/>
      <c r="BDT473" s="18"/>
      <c r="BEC473" s="16"/>
      <c r="BED473" s="17"/>
      <c r="BEE473" s="18"/>
      <c r="BEN473" s="16"/>
      <c r="BEO473" s="17"/>
      <c r="BEP473" s="18"/>
      <c r="BEY473" s="16"/>
      <c r="BEZ473" s="17"/>
      <c r="BFA473" s="18"/>
      <c r="BFJ473" s="16"/>
      <c r="BFK473" s="17"/>
      <c r="BFL473" s="18"/>
      <c r="BFU473" s="16"/>
      <c r="BFV473" s="17"/>
      <c r="BFW473" s="18"/>
      <c r="BGF473" s="16"/>
      <c r="BGG473" s="17"/>
      <c r="BGH473" s="18"/>
      <c r="BGQ473" s="16"/>
      <c r="BGR473" s="17"/>
      <c r="BGS473" s="18"/>
      <c r="BHB473" s="16"/>
      <c r="BHC473" s="17"/>
      <c r="BHD473" s="18"/>
      <c r="BHM473" s="16"/>
      <c r="BHN473" s="17"/>
      <c r="BHO473" s="18"/>
      <c r="BHX473" s="16"/>
      <c r="BHY473" s="17"/>
      <c r="BHZ473" s="18"/>
      <c r="BII473" s="16"/>
      <c r="BIJ473" s="17"/>
      <c r="BIK473" s="18"/>
      <c r="BIT473" s="16"/>
      <c r="BIU473" s="17"/>
      <c r="BIV473" s="18"/>
      <c r="BJE473" s="16"/>
      <c r="BJF473" s="17"/>
      <c r="BJG473" s="18"/>
      <c r="BJP473" s="16"/>
      <c r="BJQ473" s="17"/>
      <c r="BJR473" s="18"/>
      <c r="BKA473" s="16"/>
      <c r="BKB473" s="17"/>
      <c r="BKC473" s="18"/>
      <c r="BKL473" s="16"/>
      <c r="BKM473" s="17"/>
      <c r="BKN473" s="18"/>
      <c r="BKW473" s="16"/>
      <c r="BKX473" s="17"/>
      <c r="BKY473" s="18"/>
      <c r="BLH473" s="16"/>
      <c r="BLI473" s="17"/>
      <c r="BLJ473" s="18"/>
      <c r="BLS473" s="16"/>
      <c r="BLT473" s="17"/>
      <c r="BLU473" s="18"/>
      <c r="BMD473" s="16"/>
      <c r="BME473" s="17"/>
      <c r="BMF473" s="18"/>
      <c r="BMO473" s="16"/>
      <c r="BMP473" s="17"/>
      <c r="BMQ473" s="18"/>
      <c r="BMZ473" s="16"/>
      <c r="BNA473" s="17"/>
      <c r="BNB473" s="18"/>
      <c r="BNK473" s="16"/>
      <c r="BNL473" s="17"/>
      <c r="BNM473" s="18"/>
      <c r="BNV473" s="16"/>
      <c r="BNW473" s="17"/>
      <c r="BNX473" s="18"/>
      <c r="BOG473" s="16"/>
      <c r="BOH473" s="17"/>
      <c r="BOI473" s="18"/>
      <c r="BOR473" s="16"/>
      <c r="BOS473" s="17"/>
      <c r="BOT473" s="18"/>
      <c r="BPC473" s="16"/>
      <c r="BPD473" s="17"/>
      <c r="BPE473" s="18"/>
      <c r="BPN473" s="16"/>
      <c r="BPO473" s="17"/>
      <c r="BPP473" s="18"/>
      <c r="BPY473" s="16"/>
      <c r="BPZ473" s="17"/>
      <c r="BQA473" s="18"/>
      <c r="BQJ473" s="16"/>
      <c r="BQK473" s="17"/>
      <c r="BQL473" s="18"/>
      <c r="BQU473" s="16"/>
      <c r="BQV473" s="17"/>
      <c r="BQW473" s="18"/>
      <c r="BRF473" s="16"/>
      <c r="BRG473" s="17"/>
      <c r="BRH473" s="18"/>
      <c r="BRQ473" s="16"/>
      <c r="BRR473" s="17"/>
      <c r="BRS473" s="18"/>
      <c r="BSB473" s="16"/>
      <c r="BSC473" s="17"/>
      <c r="BSD473" s="18"/>
      <c r="BSM473" s="16"/>
      <c r="BSN473" s="17"/>
      <c r="BSO473" s="18"/>
      <c r="BSX473" s="16"/>
      <c r="BSY473" s="17"/>
      <c r="BSZ473" s="18"/>
      <c r="BTI473" s="16"/>
      <c r="BTJ473" s="17"/>
      <c r="BTK473" s="18"/>
      <c r="BTT473" s="16"/>
      <c r="BTU473" s="17"/>
      <c r="BTV473" s="18"/>
      <c r="BUE473" s="16"/>
      <c r="BUF473" s="17"/>
      <c r="BUG473" s="18"/>
      <c r="BUP473" s="16"/>
      <c r="BUQ473" s="17"/>
      <c r="BUR473" s="18"/>
      <c r="BVA473" s="16"/>
      <c r="BVB473" s="17"/>
      <c r="BVC473" s="18"/>
      <c r="BVL473" s="16"/>
      <c r="BVM473" s="17"/>
      <c r="BVN473" s="18"/>
      <c r="BVW473" s="16"/>
      <c r="BVX473" s="17"/>
      <c r="BVY473" s="18"/>
      <c r="BWH473" s="16"/>
      <c r="BWI473" s="17"/>
      <c r="BWJ473" s="18"/>
      <c r="BWS473" s="16"/>
      <c r="BWT473" s="17"/>
      <c r="BWU473" s="18"/>
      <c r="BXD473" s="16"/>
      <c r="BXE473" s="17"/>
      <c r="BXF473" s="18"/>
      <c r="BXO473" s="16"/>
      <c r="BXP473" s="17"/>
      <c r="BXQ473" s="18"/>
      <c r="BXZ473" s="16"/>
      <c r="BYA473" s="17"/>
      <c r="BYB473" s="18"/>
      <c r="BYK473" s="16"/>
      <c r="BYL473" s="17"/>
      <c r="BYM473" s="18"/>
      <c r="BYV473" s="16"/>
      <c r="BYW473" s="17"/>
      <c r="BYX473" s="18"/>
      <c r="BZG473" s="16"/>
      <c r="BZH473" s="17"/>
      <c r="BZI473" s="18"/>
      <c r="BZR473" s="16"/>
      <c r="BZS473" s="17"/>
      <c r="BZT473" s="18"/>
      <c r="CAC473" s="16"/>
      <c r="CAD473" s="17"/>
      <c r="CAE473" s="18"/>
      <c r="CAN473" s="16"/>
      <c r="CAO473" s="17"/>
      <c r="CAP473" s="18"/>
      <c r="CAY473" s="16"/>
      <c r="CAZ473" s="17"/>
      <c r="CBA473" s="18"/>
      <c r="CBJ473" s="16"/>
      <c r="CBK473" s="17"/>
      <c r="CBL473" s="18"/>
      <c r="CBU473" s="16"/>
      <c r="CBV473" s="17"/>
      <c r="CBW473" s="18"/>
      <c r="CCF473" s="16"/>
      <c r="CCG473" s="17"/>
      <c r="CCH473" s="18"/>
      <c r="CCQ473" s="16"/>
      <c r="CCR473" s="17"/>
      <c r="CCS473" s="18"/>
      <c r="CDB473" s="16"/>
      <c r="CDC473" s="17"/>
      <c r="CDD473" s="18"/>
      <c r="CDM473" s="16"/>
      <c r="CDN473" s="17"/>
      <c r="CDO473" s="18"/>
      <c r="CDX473" s="16"/>
      <c r="CDY473" s="17"/>
      <c r="CDZ473" s="18"/>
      <c r="CEI473" s="16"/>
      <c r="CEJ473" s="17"/>
      <c r="CEK473" s="18"/>
      <c r="CET473" s="16"/>
      <c r="CEU473" s="17"/>
      <c r="CEV473" s="18"/>
      <c r="CFE473" s="16"/>
      <c r="CFF473" s="17"/>
      <c r="CFG473" s="18"/>
      <c r="CFP473" s="16"/>
      <c r="CFQ473" s="17"/>
      <c r="CFR473" s="18"/>
      <c r="CGA473" s="16"/>
      <c r="CGB473" s="17"/>
      <c r="CGC473" s="18"/>
      <c r="CGL473" s="16"/>
      <c r="CGM473" s="17"/>
      <c r="CGN473" s="18"/>
      <c r="CGW473" s="16"/>
      <c r="CGX473" s="17"/>
      <c r="CGY473" s="18"/>
      <c r="CHH473" s="16"/>
      <c r="CHI473" s="17"/>
      <c r="CHJ473" s="18"/>
      <c r="CHS473" s="16"/>
      <c r="CHT473" s="17"/>
      <c r="CHU473" s="18"/>
      <c r="CID473" s="16"/>
      <c r="CIE473" s="17"/>
      <c r="CIF473" s="18"/>
      <c r="CIO473" s="16"/>
      <c r="CIP473" s="17"/>
      <c r="CIQ473" s="18"/>
      <c r="CIZ473" s="16"/>
      <c r="CJA473" s="17"/>
      <c r="CJB473" s="18"/>
      <c r="CJK473" s="16"/>
      <c r="CJL473" s="17"/>
      <c r="CJM473" s="18"/>
      <c r="CJV473" s="16"/>
      <c r="CJW473" s="17"/>
      <c r="CJX473" s="18"/>
      <c r="CKG473" s="16"/>
      <c r="CKH473" s="17"/>
      <c r="CKI473" s="18"/>
      <c r="CKR473" s="16"/>
      <c r="CKS473" s="17"/>
      <c r="CKT473" s="18"/>
      <c r="CLC473" s="16"/>
      <c r="CLD473" s="17"/>
      <c r="CLE473" s="18"/>
      <c r="CLN473" s="16"/>
      <c r="CLO473" s="17"/>
      <c r="CLP473" s="18"/>
      <c r="CLY473" s="16"/>
      <c r="CLZ473" s="17"/>
      <c r="CMA473" s="18"/>
      <c r="CMJ473" s="16"/>
      <c r="CMK473" s="17"/>
      <c r="CML473" s="18"/>
      <c r="CMU473" s="16"/>
      <c r="CMV473" s="17"/>
      <c r="CMW473" s="18"/>
      <c r="CNF473" s="16"/>
      <c r="CNG473" s="17"/>
      <c r="CNH473" s="18"/>
      <c r="CNQ473" s="16"/>
      <c r="CNR473" s="17"/>
      <c r="CNS473" s="18"/>
      <c r="COB473" s="16"/>
      <c r="COC473" s="17"/>
      <c r="COD473" s="18"/>
      <c r="COM473" s="16"/>
      <c r="CON473" s="17"/>
      <c r="COO473" s="18"/>
      <c r="COX473" s="16"/>
      <c r="COY473" s="17"/>
      <c r="COZ473" s="18"/>
      <c r="CPI473" s="16"/>
      <c r="CPJ473" s="17"/>
      <c r="CPK473" s="18"/>
      <c r="CPT473" s="16"/>
      <c r="CPU473" s="17"/>
      <c r="CPV473" s="18"/>
      <c r="CQE473" s="16"/>
      <c r="CQF473" s="17"/>
      <c r="CQG473" s="18"/>
      <c r="CQP473" s="16"/>
      <c r="CQQ473" s="17"/>
      <c r="CQR473" s="18"/>
      <c r="CRA473" s="16"/>
      <c r="CRB473" s="17"/>
      <c r="CRC473" s="18"/>
      <c r="CRL473" s="16"/>
      <c r="CRM473" s="17"/>
      <c r="CRN473" s="18"/>
      <c r="CRW473" s="16"/>
      <c r="CRX473" s="17"/>
      <c r="CRY473" s="18"/>
      <c r="CSH473" s="16"/>
      <c r="CSI473" s="17"/>
      <c r="CSJ473" s="18"/>
      <c r="CSS473" s="16"/>
      <c r="CST473" s="17"/>
      <c r="CSU473" s="18"/>
      <c r="CTD473" s="16"/>
      <c r="CTE473" s="17"/>
      <c r="CTF473" s="18"/>
      <c r="CTO473" s="16"/>
      <c r="CTP473" s="17"/>
      <c r="CTQ473" s="18"/>
      <c r="CTZ473" s="16"/>
      <c r="CUA473" s="17"/>
      <c r="CUB473" s="18"/>
      <c r="CUK473" s="16"/>
      <c r="CUL473" s="17"/>
      <c r="CUM473" s="18"/>
      <c r="CUV473" s="16"/>
      <c r="CUW473" s="17"/>
      <c r="CUX473" s="18"/>
      <c r="CVG473" s="16"/>
      <c r="CVH473" s="17"/>
      <c r="CVI473" s="18"/>
      <c r="CVR473" s="16"/>
      <c r="CVS473" s="17"/>
      <c r="CVT473" s="18"/>
      <c r="CWC473" s="16"/>
      <c r="CWD473" s="17"/>
      <c r="CWE473" s="18"/>
      <c r="CWN473" s="16"/>
      <c r="CWO473" s="17"/>
      <c r="CWP473" s="18"/>
      <c r="CWY473" s="16"/>
      <c r="CWZ473" s="17"/>
      <c r="CXA473" s="18"/>
      <c r="CXJ473" s="16"/>
      <c r="CXK473" s="17"/>
      <c r="CXL473" s="18"/>
      <c r="CXU473" s="16"/>
      <c r="CXV473" s="17"/>
      <c r="CXW473" s="18"/>
      <c r="CYF473" s="16"/>
      <c r="CYG473" s="17"/>
      <c r="CYH473" s="18"/>
      <c r="CYQ473" s="16"/>
      <c r="CYR473" s="17"/>
      <c r="CYS473" s="18"/>
      <c r="CZB473" s="16"/>
      <c r="CZC473" s="17"/>
      <c r="CZD473" s="18"/>
      <c r="CZM473" s="16"/>
      <c r="CZN473" s="17"/>
      <c r="CZO473" s="18"/>
      <c r="CZX473" s="16"/>
      <c r="CZY473" s="17"/>
      <c r="CZZ473" s="18"/>
      <c r="DAI473" s="16"/>
      <c r="DAJ473" s="17"/>
      <c r="DAK473" s="18"/>
      <c r="DAT473" s="16"/>
      <c r="DAU473" s="17"/>
      <c r="DAV473" s="18"/>
      <c r="DBE473" s="16"/>
      <c r="DBF473" s="17"/>
      <c r="DBG473" s="18"/>
      <c r="DBP473" s="16"/>
      <c r="DBQ473" s="17"/>
      <c r="DBR473" s="18"/>
      <c r="DCA473" s="16"/>
      <c r="DCB473" s="17"/>
      <c r="DCC473" s="18"/>
      <c r="DCL473" s="16"/>
      <c r="DCM473" s="17"/>
      <c r="DCN473" s="18"/>
      <c r="DCW473" s="16"/>
      <c r="DCX473" s="17"/>
      <c r="DCY473" s="18"/>
      <c r="DDH473" s="16"/>
      <c r="DDI473" s="17"/>
      <c r="DDJ473" s="18"/>
      <c r="DDS473" s="16"/>
      <c r="DDT473" s="17"/>
      <c r="DDU473" s="18"/>
      <c r="DED473" s="16"/>
      <c r="DEE473" s="17"/>
      <c r="DEF473" s="18"/>
      <c r="DEO473" s="16"/>
      <c r="DEP473" s="17"/>
      <c r="DEQ473" s="18"/>
      <c r="DEZ473" s="16"/>
      <c r="DFA473" s="17"/>
      <c r="DFB473" s="18"/>
      <c r="DFK473" s="16"/>
      <c r="DFL473" s="17"/>
      <c r="DFM473" s="18"/>
      <c r="DFV473" s="16"/>
      <c r="DFW473" s="17"/>
      <c r="DFX473" s="18"/>
      <c r="DGG473" s="16"/>
      <c r="DGH473" s="17"/>
      <c r="DGI473" s="18"/>
      <c r="DGR473" s="16"/>
      <c r="DGS473" s="17"/>
      <c r="DGT473" s="18"/>
      <c r="DHC473" s="16"/>
      <c r="DHD473" s="17"/>
      <c r="DHE473" s="18"/>
      <c r="DHN473" s="16"/>
      <c r="DHO473" s="17"/>
      <c r="DHP473" s="18"/>
      <c r="DHY473" s="16"/>
      <c r="DHZ473" s="17"/>
      <c r="DIA473" s="18"/>
      <c r="DIJ473" s="16"/>
      <c r="DIK473" s="17"/>
      <c r="DIL473" s="18"/>
      <c r="DIU473" s="16"/>
      <c r="DIV473" s="17"/>
      <c r="DIW473" s="18"/>
      <c r="DJF473" s="16"/>
      <c r="DJG473" s="17"/>
      <c r="DJH473" s="18"/>
      <c r="DJQ473" s="16"/>
      <c r="DJR473" s="17"/>
      <c r="DJS473" s="18"/>
      <c r="DKB473" s="16"/>
      <c r="DKC473" s="17"/>
      <c r="DKD473" s="18"/>
      <c r="DKM473" s="16"/>
      <c r="DKN473" s="17"/>
      <c r="DKO473" s="18"/>
      <c r="DKX473" s="16"/>
      <c r="DKY473" s="17"/>
      <c r="DKZ473" s="18"/>
      <c r="DLI473" s="16"/>
      <c r="DLJ473" s="17"/>
      <c r="DLK473" s="18"/>
      <c r="DLT473" s="16"/>
      <c r="DLU473" s="17"/>
      <c r="DLV473" s="18"/>
      <c r="DME473" s="16"/>
      <c r="DMF473" s="17"/>
      <c r="DMG473" s="18"/>
      <c r="DMP473" s="16"/>
      <c r="DMQ473" s="17"/>
      <c r="DMR473" s="18"/>
      <c r="DNA473" s="16"/>
      <c r="DNB473" s="17"/>
      <c r="DNC473" s="18"/>
      <c r="DNL473" s="16"/>
      <c r="DNM473" s="17"/>
      <c r="DNN473" s="18"/>
      <c r="DNW473" s="16"/>
      <c r="DNX473" s="17"/>
      <c r="DNY473" s="18"/>
      <c r="DOH473" s="16"/>
      <c r="DOI473" s="17"/>
      <c r="DOJ473" s="18"/>
      <c r="DOS473" s="16"/>
      <c r="DOT473" s="17"/>
      <c r="DOU473" s="18"/>
      <c r="DPD473" s="16"/>
      <c r="DPE473" s="17"/>
      <c r="DPF473" s="18"/>
      <c r="DPO473" s="16"/>
      <c r="DPP473" s="17"/>
      <c r="DPQ473" s="18"/>
      <c r="DPZ473" s="16"/>
      <c r="DQA473" s="17"/>
      <c r="DQB473" s="18"/>
      <c r="DQK473" s="16"/>
      <c r="DQL473" s="17"/>
      <c r="DQM473" s="18"/>
      <c r="DQV473" s="16"/>
      <c r="DQW473" s="17"/>
      <c r="DQX473" s="18"/>
      <c r="DRG473" s="16"/>
      <c r="DRH473" s="17"/>
      <c r="DRI473" s="18"/>
      <c r="DRR473" s="16"/>
      <c r="DRS473" s="17"/>
      <c r="DRT473" s="18"/>
      <c r="DSC473" s="16"/>
      <c r="DSD473" s="17"/>
      <c r="DSE473" s="18"/>
      <c r="DSN473" s="16"/>
      <c r="DSO473" s="17"/>
      <c r="DSP473" s="18"/>
      <c r="DSY473" s="16"/>
      <c r="DSZ473" s="17"/>
      <c r="DTA473" s="18"/>
      <c r="DTJ473" s="16"/>
      <c r="DTK473" s="17"/>
      <c r="DTL473" s="18"/>
      <c r="DTU473" s="16"/>
      <c r="DTV473" s="17"/>
      <c r="DTW473" s="18"/>
      <c r="DUF473" s="16"/>
      <c r="DUG473" s="17"/>
      <c r="DUH473" s="18"/>
      <c r="DUQ473" s="16"/>
      <c r="DUR473" s="17"/>
      <c r="DUS473" s="18"/>
      <c r="DVB473" s="16"/>
      <c r="DVC473" s="17"/>
      <c r="DVD473" s="18"/>
      <c r="DVM473" s="16"/>
      <c r="DVN473" s="17"/>
      <c r="DVO473" s="18"/>
      <c r="DVX473" s="16"/>
      <c r="DVY473" s="17"/>
      <c r="DVZ473" s="18"/>
      <c r="DWI473" s="16"/>
      <c r="DWJ473" s="17"/>
      <c r="DWK473" s="18"/>
      <c r="DWT473" s="16"/>
      <c r="DWU473" s="17"/>
      <c r="DWV473" s="18"/>
      <c r="DXE473" s="16"/>
      <c r="DXF473" s="17"/>
      <c r="DXG473" s="18"/>
      <c r="DXP473" s="16"/>
      <c r="DXQ473" s="17"/>
      <c r="DXR473" s="18"/>
      <c r="DYA473" s="16"/>
      <c r="DYB473" s="17"/>
      <c r="DYC473" s="18"/>
      <c r="DYL473" s="16"/>
      <c r="DYM473" s="17"/>
      <c r="DYN473" s="18"/>
      <c r="DYW473" s="16"/>
      <c r="DYX473" s="17"/>
      <c r="DYY473" s="18"/>
      <c r="DZH473" s="16"/>
      <c r="DZI473" s="17"/>
      <c r="DZJ473" s="18"/>
      <c r="DZS473" s="16"/>
      <c r="DZT473" s="17"/>
      <c r="DZU473" s="18"/>
      <c r="EAD473" s="16"/>
      <c r="EAE473" s="17"/>
      <c r="EAF473" s="18"/>
      <c r="EAO473" s="16"/>
      <c r="EAP473" s="17"/>
      <c r="EAQ473" s="18"/>
      <c r="EAZ473" s="16"/>
      <c r="EBA473" s="17"/>
      <c r="EBB473" s="18"/>
      <c r="EBK473" s="16"/>
      <c r="EBL473" s="17"/>
      <c r="EBM473" s="18"/>
      <c r="EBV473" s="16"/>
      <c r="EBW473" s="17"/>
      <c r="EBX473" s="18"/>
      <c r="ECG473" s="16"/>
      <c r="ECH473" s="17"/>
      <c r="ECI473" s="18"/>
      <c r="ECR473" s="16"/>
      <c r="ECS473" s="17"/>
      <c r="ECT473" s="18"/>
      <c r="EDC473" s="16"/>
      <c r="EDD473" s="17"/>
      <c r="EDE473" s="18"/>
      <c r="EDN473" s="16"/>
      <c r="EDO473" s="17"/>
      <c r="EDP473" s="18"/>
      <c r="EDY473" s="16"/>
      <c r="EDZ473" s="17"/>
      <c r="EEA473" s="18"/>
      <c r="EEJ473" s="16"/>
      <c r="EEK473" s="17"/>
      <c r="EEL473" s="18"/>
      <c r="EEU473" s="16"/>
      <c r="EEV473" s="17"/>
      <c r="EEW473" s="18"/>
      <c r="EFF473" s="16"/>
      <c r="EFG473" s="17"/>
      <c r="EFH473" s="18"/>
      <c r="EFQ473" s="16"/>
      <c r="EFR473" s="17"/>
      <c r="EFS473" s="18"/>
      <c r="EGB473" s="16"/>
      <c r="EGC473" s="17"/>
      <c r="EGD473" s="18"/>
      <c r="EGM473" s="16"/>
      <c r="EGN473" s="17"/>
      <c r="EGO473" s="18"/>
      <c r="EGX473" s="16"/>
      <c r="EGY473" s="17"/>
      <c r="EGZ473" s="18"/>
      <c r="EHI473" s="16"/>
      <c r="EHJ473" s="17"/>
      <c r="EHK473" s="18"/>
      <c r="EHT473" s="16"/>
      <c r="EHU473" s="17"/>
      <c r="EHV473" s="18"/>
      <c r="EIE473" s="16"/>
      <c r="EIF473" s="17"/>
      <c r="EIG473" s="18"/>
      <c r="EIP473" s="16"/>
      <c r="EIQ473" s="17"/>
      <c r="EIR473" s="18"/>
      <c r="EJA473" s="16"/>
      <c r="EJB473" s="17"/>
      <c r="EJC473" s="18"/>
      <c r="EJL473" s="16"/>
      <c r="EJM473" s="17"/>
      <c r="EJN473" s="18"/>
      <c r="EJW473" s="16"/>
      <c r="EJX473" s="17"/>
      <c r="EJY473" s="18"/>
      <c r="EKH473" s="16"/>
      <c r="EKI473" s="17"/>
      <c r="EKJ473" s="18"/>
      <c r="EKS473" s="16"/>
      <c r="EKT473" s="17"/>
      <c r="EKU473" s="18"/>
      <c r="ELD473" s="16"/>
      <c r="ELE473" s="17"/>
      <c r="ELF473" s="18"/>
      <c r="ELO473" s="16"/>
      <c r="ELP473" s="17"/>
      <c r="ELQ473" s="18"/>
      <c r="ELZ473" s="16"/>
      <c r="EMA473" s="17"/>
      <c r="EMB473" s="18"/>
      <c r="EMK473" s="16"/>
      <c r="EML473" s="17"/>
      <c r="EMM473" s="18"/>
      <c r="EMV473" s="16"/>
      <c r="EMW473" s="17"/>
      <c r="EMX473" s="18"/>
      <c r="ENG473" s="16"/>
      <c r="ENH473" s="17"/>
      <c r="ENI473" s="18"/>
      <c r="ENR473" s="16"/>
      <c r="ENS473" s="17"/>
      <c r="ENT473" s="18"/>
      <c r="EOC473" s="16"/>
      <c r="EOD473" s="17"/>
      <c r="EOE473" s="18"/>
      <c r="EON473" s="16"/>
      <c r="EOO473" s="17"/>
      <c r="EOP473" s="18"/>
      <c r="EOY473" s="16"/>
      <c r="EOZ473" s="17"/>
      <c r="EPA473" s="18"/>
      <c r="EPJ473" s="16"/>
      <c r="EPK473" s="17"/>
      <c r="EPL473" s="18"/>
      <c r="EPU473" s="16"/>
      <c r="EPV473" s="17"/>
      <c r="EPW473" s="18"/>
      <c r="EQF473" s="16"/>
      <c r="EQG473" s="17"/>
      <c r="EQH473" s="18"/>
      <c r="EQQ473" s="16"/>
      <c r="EQR473" s="17"/>
      <c r="EQS473" s="18"/>
      <c r="ERB473" s="16"/>
      <c r="ERC473" s="17"/>
      <c r="ERD473" s="18"/>
      <c r="ERM473" s="16"/>
      <c r="ERN473" s="17"/>
      <c r="ERO473" s="18"/>
      <c r="ERX473" s="16"/>
      <c r="ERY473" s="17"/>
      <c r="ERZ473" s="18"/>
      <c r="ESI473" s="16"/>
      <c r="ESJ473" s="17"/>
      <c r="ESK473" s="18"/>
      <c r="EST473" s="16"/>
      <c r="ESU473" s="17"/>
      <c r="ESV473" s="18"/>
      <c r="ETE473" s="16"/>
      <c r="ETF473" s="17"/>
      <c r="ETG473" s="18"/>
      <c r="ETP473" s="16"/>
      <c r="ETQ473" s="17"/>
      <c r="ETR473" s="18"/>
      <c r="EUA473" s="16"/>
      <c r="EUB473" s="17"/>
      <c r="EUC473" s="18"/>
      <c r="EUL473" s="16"/>
      <c r="EUM473" s="17"/>
      <c r="EUN473" s="18"/>
      <c r="EUW473" s="16"/>
      <c r="EUX473" s="17"/>
      <c r="EUY473" s="18"/>
      <c r="EVH473" s="16"/>
      <c r="EVI473" s="17"/>
      <c r="EVJ473" s="18"/>
      <c r="EVS473" s="16"/>
      <c r="EVT473" s="17"/>
      <c r="EVU473" s="18"/>
      <c r="EWD473" s="16"/>
      <c r="EWE473" s="17"/>
      <c r="EWF473" s="18"/>
      <c r="EWO473" s="16"/>
      <c r="EWP473" s="17"/>
      <c r="EWQ473" s="18"/>
      <c r="EWZ473" s="16"/>
      <c r="EXA473" s="17"/>
      <c r="EXB473" s="18"/>
      <c r="EXK473" s="16"/>
      <c r="EXL473" s="17"/>
      <c r="EXM473" s="18"/>
      <c r="EXV473" s="16"/>
      <c r="EXW473" s="17"/>
      <c r="EXX473" s="18"/>
      <c r="EYG473" s="16"/>
      <c r="EYH473" s="17"/>
      <c r="EYI473" s="18"/>
      <c r="EYR473" s="16"/>
      <c r="EYS473" s="17"/>
      <c r="EYT473" s="18"/>
      <c r="EZC473" s="16"/>
      <c r="EZD473" s="17"/>
      <c r="EZE473" s="18"/>
      <c r="EZN473" s="16"/>
      <c r="EZO473" s="17"/>
      <c r="EZP473" s="18"/>
      <c r="EZY473" s="16"/>
      <c r="EZZ473" s="17"/>
      <c r="FAA473" s="18"/>
      <c r="FAJ473" s="16"/>
      <c r="FAK473" s="17"/>
      <c r="FAL473" s="18"/>
      <c r="FAU473" s="16"/>
      <c r="FAV473" s="17"/>
      <c r="FAW473" s="18"/>
      <c r="FBF473" s="16"/>
      <c r="FBG473" s="17"/>
      <c r="FBH473" s="18"/>
      <c r="FBQ473" s="16"/>
      <c r="FBR473" s="17"/>
      <c r="FBS473" s="18"/>
      <c r="FCB473" s="16"/>
      <c r="FCC473" s="17"/>
      <c r="FCD473" s="18"/>
      <c r="FCM473" s="16"/>
      <c r="FCN473" s="17"/>
      <c r="FCO473" s="18"/>
      <c r="FCX473" s="16"/>
      <c r="FCY473" s="17"/>
      <c r="FCZ473" s="18"/>
      <c r="FDI473" s="16"/>
      <c r="FDJ473" s="17"/>
      <c r="FDK473" s="18"/>
      <c r="FDT473" s="16"/>
      <c r="FDU473" s="17"/>
      <c r="FDV473" s="18"/>
      <c r="FEE473" s="16"/>
      <c r="FEF473" s="17"/>
      <c r="FEG473" s="18"/>
      <c r="FEP473" s="16"/>
      <c r="FEQ473" s="17"/>
      <c r="FER473" s="18"/>
      <c r="FFA473" s="16"/>
      <c r="FFB473" s="17"/>
      <c r="FFC473" s="18"/>
      <c r="FFL473" s="16"/>
      <c r="FFM473" s="17"/>
      <c r="FFN473" s="18"/>
      <c r="FFW473" s="16"/>
      <c r="FFX473" s="17"/>
      <c r="FFY473" s="18"/>
      <c r="FGH473" s="16"/>
      <c r="FGI473" s="17"/>
      <c r="FGJ473" s="18"/>
      <c r="FGS473" s="16"/>
      <c r="FGT473" s="17"/>
      <c r="FGU473" s="18"/>
      <c r="FHD473" s="16"/>
      <c r="FHE473" s="17"/>
      <c r="FHF473" s="18"/>
      <c r="FHO473" s="16"/>
      <c r="FHP473" s="17"/>
      <c r="FHQ473" s="18"/>
      <c r="FHZ473" s="16"/>
      <c r="FIA473" s="17"/>
      <c r="FIB473" s="18"/>
      <c r="FIK473" s="16"/>
      <c r="FIL473" s="17"/>
      <c r="FIM473" s="18"/>
      <c r="FIV473" s="16"/>
      <c r="FIW473" s="17"/>
      <c r="FIX473" s="18"/>
      <c r="FJG473" s="16"/>
      <c r="FJH473" s="17"/>
      <c r="FJI473" s="18"/>
      <c r="FJR473" s="16"/>
      <c r="FJS473" s="17"/>
      <c r="FJT473" s="18"/>
      <c r="FKC473" s="16"/>
      <c r="FKD473" s="17"/>
      <c r="FKE473" s="18"/>
      <c r="FKN473" s="16"/>
      <c r="FKO473" s="17"/>
      <c r="FKP473" s="18"/>
      <c r="FKY473" s="16"/>
      <c r="FKZ473" s="17"/>
      <c r="FLA473" s="18"/>
      <c r="FLJ473" s="16"/>
      <c r="FLK473" s="17"/>
      <c r="FLL473" s="18"/>
      <c r="FLU473" s="16"/>
      <c r="FLV473" s="17"/>
      <c r="FLW473" s="18"/>
      <c r="FMF473" s="16"/>
      <c r="FMG473" s="17"/>
      <c r="FMH473" s="18"/>
      <c r="FMQ473" s="16"/>
      <c r="FMR473" s="17"/>
      <c r="FMS473" s="18"/>
      <c r="FNB473" s="16"/>
      <c r="FNC473" s="17"/>
      <c r="FND473" s="18"/>
      <c r="FNM473" s="16"/>
      <c r="FNN473" s="17"/>
      <c r="FNO473" s="18"/>
      <c r="FNX473" s="16"/>
      <c r="FNY473" s="17"/>
      <c r="FNZ473" s="18"/>
      <c r="FOI473" s="16"/>
      <c r="FOJ473" s="17"/>
      <c r="FOK473" s="18"/>
      <c r="FOT473" s="16"/>
      <c r="FOU473" s="17"/>
      <c r="FOV473" s="18"/>
      <c r="FPE473" s="16"/>
      <c r="FPF473" s="17"/>
      <c r="FPG473" s="18"/>
      <c r="FPP473" s="16"/>
      <c r="FPQ473" s="17"/>
      <c r="FPR473" s="18"/>
      <c r="FQA473" s="16"/>
      <c r="FQB473" s="17"/>
      <c r="FQC473" s="18"/>
      <c r="FQL473" s="16"/>
      <c r="FQM473" s="17"/>
      <c r="FQN473" s="18"/>
      <c r="FQW473" s="16"/>
      <c r="FQX473" s="17"/>
      <c r="FQY473" s="18"/>
      <c r="FRH473" s="16"/>
      <c r="FRI473" s="17"/>
      <c r="FRJ473" s="18"/>
      <c r="FRS473" s="16"/>
      <c r="FRT473" s="17"/>
      <c r="FRU473" s="18"/>
      <c r="FSD473" s="16"/>
      <c r="FSE473" s="17"/>
      <c r="FSF473" s="18"/>
      <c r="FSO473" s="16"/>
      <c r="FSP473" s="17"/>
      <c r="FSQ473" s="18"/>
      <c r="FSZ473" s="16"/>
      <c r="FTA473" s="17"/>
      <c r="FTB473" s="18"/>
      <c r="FTK473" s="16"/>
      <c r="FTL473" s="17"/>
      <c r="FTM473" s="18"/>
      <c r="FTV473" s="16"/>
      <c r="FTW473" s="17"/>
      <c r="FTX473" s="18"/>
      <c r="FUG473" s="16"/>
      <c r="FUH473" s="17"/>
      <c r="FUI473" s="18"/>
      <c r="FUR473" s="16"/>
      <c r="FUS473" s="17"/>
      <c r="FUT473" s="18"/>
      <c r="FVC473" s="16"/>
      <c r="FVD473" s="17"/>
      <c r="FVE473" s="18"/>
      <c r="FVN473" s="16"/>
      <c r="FVO473" s="17"/>
      <c r="FVP473" s="18"/>
      <c r="FVY473" s="16"/>
      <c r="FVZ473" s="17"/>
      <c r="FWA473" s="18"/>
      <c r="FWJ473" s="16"/>
      <c r="FWK473" s="17"/>
      <c r="FWL473" s="18"/>
      <c r="FWU473" s="16"/>
      <c r="FWV473" s="17"/>
      <c r="FWW473" s="18"/>
      <c r="FXF473" s="16"/>
      <c r="FXG473" s="17"/>
      <c r="FXH473" s="18"/>
      <c r="FXQ473" s="16"/>
      <c r="FXR473" s="17"/>
      <c r="FXS473" s="18"/>
      <c r="FYB473" s="16"/>
      <c r="FYC473" s="17"/>
      <c r="FYD473" s="18"/>
      <c r="FYM473" s="16"/>
      <c r="FYN473" s="17"/>
      <c r="FYO473" s="18"/>
      <c r="FYX473" s="16"/>
      <c r="FYY473" s="17"/>
      <c r="FYZ473" s="18"/>
      <c r="FZI473" s="16"/>
      <c r="FZJ473" s="17"/>
      <c r="FZK473" s="18"/>
      <c r="FZT473" s="16"/>
      <c r="FZU473" s="17"/>
      <c r="FZV473" s="18"/>
      <c r="GAE473" s="16"/>
      <c r="GAF473" s="17"/>
      <c r="GAG473" s="18"/>
      <c r="GAP473" s="16"/>
      <c r="GAQ473" s="17"/>
      <c r="GAR473" s="18"/>
      <c r="GBA473" s="16"/>
      <c r="GBB473" s="17"/>
      <c r="GBC473" s="18"/>
      <c r="GBL473" s="16"/>
      <c r="GBM473" s="17"/>
      <c r="GBN473" s="18"/>
      <c r="GBW473" s="16"/>
      <c r="GBX473" s="17"/>
      <c r="GBY473" s="18"/>
      <c r="GCH473" s="16"/>
      <c r="GCI473" s="17"/>
      <c r="GCJ473" s="18"/>
      <c r="GCS473" s="16"/>
      <c r="GCT473" s="17"/>
      <c r="GCU473" s="18"/>
      <c r="GDD473" s="16"/>
      <c r="GDE473" s="17"/>
      <c r="GDF473" s="18"/>
      <c r="GDO473" s="16"/>
      <c r="GDP473" s="17"/>
      <c r="GDQ473" s="18"/>
      <c r="GDZ473" s="16"/>
      <c r="GEA473" s="17"/>
      <c r="GEB473" s="18"/>
      <c r="GEK473" s="16"/>
      <c r="GEL473" s="17"/>
      <c r="GEM473" s="18"/>
      <c r="GEV473" s="16"/>
      <c r="GEW473" s="17"/>
      <c r="GEX473" s="18"/>
      <c r="GFG473" s="16"/>
      <c r="GFH473" s="17"/>
      <c r="GFI473" s="18"/>
      <c r="GFR473" s="16"/>
      <c r="GFS473" s="17"/>
      <c r="GFT473" s="18"/>
      <c r="GGC473" s="16"/>
      <c r="GGD473" s="17"/>
      <c r="GGE473" s="18"/>
      <c r="GGN473" s="16"/>
      <c r="GGO473" s="17"/>
      <c r="GGP473" s="18"/>
      <c r="GGY473" s="16"/>
      <c r="GGZ473" s="17"/>
      <c r="GHA473" s="18"/>
      <c r="GHJ473" s="16"/>
      <c r="GHK473" s="17"/>
      <c r="GHL473" s="18"/>
      <c r="GHU473" s="16"/>
      <c r="GHV473" s="17"/>
      <c r="GHW473" s="18"/>
      <c r="GIF473" s="16"/>
      <c r="GIG473" s="17"/>
      <c r="GIH473" s="18"/>
      <c r="GIQ473" s="16"/>
      <c r="GIR473" s="17"/>
      <c r="GIS473" s="18"/>
      <c r="GJB473" s="16"/>
      <c r="GJC473" s="17"/>
      <c r="GJD473" s="18"/>
      <c r="GJM473" s="16"/>
      <c r="GJN473" s="17"/>
      <c r="GJO473" s="18"/>
      <c r="GJX473" s="16"/>
      <c r="GJY473" s="17"/>
      <c r="GJZ473" s="18"/>
      <c r="GKI473" s="16"/>
      <c r="GKJ473" s="17"/>
      <c r="GKK473" s="18"/>
      <c r="GKT473" s="16"/>
      <c r="GKU473" s="17"/>
      <c r="GKV473" s="18"/>
      <c r="GLE473" s="16"/>
      <c r="GLF473" s="17"/>
      <c r="GLG473" s="18"/>
      <c r="GLP473" s="16"/>
      <c r="GLQ473" s="17"/>
      <c r="GLR473" s="18"/>
      <c r="GMA473" s="16"/>
      <c r="GMB473" s="17"/>
      <c r="GMC473" s="18"/>
      <c r="GML473" s="16"/>
      <c r="GMM473" s="17"/>
      <c r="GMN473" s="18"/>
      <c r="GMW473" s="16"/>
      <c r="GMX473" s="17"/>
      <c r="GMY473" s="18"/>
      <c r="GNH473" s="16"/>
      <c r="GNI473" s="17"/>
      <c r="GNJ473" s="18"/>
      <c r="GNS473" s="16"/>
      <c r="GNT473" s="17"/>
      <c r="GNU473" s="18"/>
      <c r="GOD473" s="16"/>
      <c r="GOE473" s="17"/>
      <c r="GOF473" s="18"/>
      <c r="GOO473" s="16"/>
      <c r="GOP473" s="17"/>
      <c r="GOQ473" s="18"/>
      <c r="GOZ473" s="16"/>
      <c r="GPA473" s="17"/>
      <c r="GPB473" s="18"/>
      <c r="GPK473" s="16"/>
      <c r="GPL473" s="17"/>
      <c r="GPM473" s="18"/>
      <c r="GPV473" s="16"/>
      <c r="GPW473" s="17"/>
      <c r="GPX473" s="18"/>
      <c r="GQG473" s="16"/>
      <c r="GQH473" s="17"/>
      <c r="GQI473" s="18"/>
      <c r="GQR473" s="16"/>
      <c r="GQS473" s="17"/>
      <c r="GQT473" s="18"/>
      <c r="GRC473" s="16"/>
      <c r="GRD473" s="17"/>
      <c r="GRE473" s="18"/>
      <c r="GRN473" s="16"/>
      <c r="GRO473" s="17"/>
      <c r="GRP473" s="18"/>
      <c r="GRY473" s="16"/>
      <c r="GRZ473" s="17"/>
      <c r="GSA473" s="18"/>
      <c r="GSJ473" s="16"/>
      <c r="GSK473" s="17"/>
      <c r="GSL473" s="18"/>
      <c r="GSU473" s="16"/>
      <c r="GSV473" s="17"/>
      <c r="GSW473" s="18"/>
      <c r="GTF473" s="16"/>
      <c r="GTG473" s="17"/>
      <c r="GTH473" s="18"/>
      <c r="GTQ473" s="16"/>
      <c r="GTR473" s="17"/>
      <c r="GTS473" s="18"/>
      <c r="GUB473" s="16"/>
      <c r="GUC473" s="17"/>
      <c r="GUD473" s="18"/>
      <c r="GUM473" s="16"/>
      <c r="GUN473" s="17"/>
      <c r="GUO473" s="18"/>
      <c r="GUX473" s="16"/>
      <c r="GUY473" s="17"/>
      <c r="GUZ473" s="18"/>
      <c r="GVI473" s="16"/>
      <c r="GVJ473" s="17"/>
      <c r="GVK473" s="18"/>
      <c r="GVT473" s="16"/>
      <c r="GVU473" s="17"/>
      <c r="GVV473" s="18"/>
      <c r="GWE473" s="16"/>
      <c r="GWF473" s="17"/>
      <c r="GWG473" s="18"/>
      <c r="GWP473" s="16"/>
      <c r="GWQ473" s="17"/>
      <c r="GWR473" s="18"/>
      <c r="GXA473" s="16"/>
      <c r="GXB473" s="17"/>
      <c r="GXC473" s="18"/>
      <c r="GXL473" s="16"/>
      <c r="GXM473" s="17"/>
      <c r="GXN473" s="18"/>
      <c r="GXW473" s="16"/>
      <c r="GXX473" s="17"/>
      <c r="GXY473" s="18"/>
      <c r="GYH473" s="16"/>
      <c r="GYI473" s="17"/>
      <c r="GYJ473" s="18"/>
      <c r="GYS473" s="16"/>
      <c r="GYT473" s="17"/>
      <c r="GYU473" s="18"/>
      <c r="GZD473" s="16"/>
      <c r="GZE473" s="17"/>
      <c r="GZF473" s="18"/>
      <c r="GZO473" s="16"/>
      <c r="GZP473" s="17"/>
      <c r="GZQ473" s="18"/>
      <c r="GZZ473" s="16"/>
      <c r="HAA473" s="17"/>
      <c r="HAB473" s="18"/>
      <c r="HAK473" s="16"/>
      <c r="HAL473" s="17"/>
      <c r="HAM473" s="18"/>
      <c r="HAV473" s="16"/>
      <c r="HAW473" s="17"/>
      <c r="HAX473" s="18"/>
      <c r="HBG473" s="16"/>
      <c r="HBH473" s="17"/>
      <c r="HBI473" s="18"/>
      <c r="HBR473" s="16"/>
      <c r="HBS473" s="17"/>
      <c r="HBT473" s="18"/>
      <c r="HCC473" s="16"/>
      <c r="HCD473" s="17"/>
      <c r="HCE473" s="18"/>
      <c r="HCN473" s="16"/>
      <c r="HCO473" s="17"/>
      <c r="HCP473" s="18"/>
      <c r="HCY473" s="16"/>
      <c r="HCZ473" s="17"/>
      <c r="HDA473" s="18"/>
      <c r="HDJ473" s="16"/>
      <c r="HDK473" s="17"/>
      <c r="HDL473" s="18"/>
      <c r="HDU473" s="16"/>
      <c r="HDV473" s="17"/>
      <c r="HDW473" s="18"/>
      <c r="HEF473" s="16"/>
      <c r="HEG473" s="17"/>
      <c r="HEH473" s="18"/>
      <c r="HEQ473" s="16"/>
      <c r="HER473" s="17"/>
      <c r="HES473" s="18"/>
      <c r="HFB473" s="16"/>
      <c r="HFC473" s="17"/>
      <c r="HFD473" s="18"/>
      <c r="HFM473" s="16"/>
      <c r="HFN473" s="17"/>
      <c r="HFO473" s="18"/>
      <c r="HFX473" s="16"/>
      <c r="HFY473" s="17"/>
      <c r="HFZ473" s="18"/>
      <c r="HGI473" s="16"/>
      <c r="HGJ473" s="17"/>
      <c r="HGK473" s="18"/>
      <c r="HGT473" s="16"/>
      <c r="HGU473" s="17"/>
      <c r="HGV473" s="18"/>
      <c r="HHE473" s="16"/>
      <c r="HHF473" s="17"/>
      <c r="HHG473" s="18"/>
      <c r="HHP473" s="16"/>
      <c r="HHQ473" s="17"/>
      <c r="HHR473" s="18"/>
      <c r="HIA473" s="16"/>
      <c r="HIB473" s="17"/>
      <c r="HIC473" s="18"/>
      <c r="HIL473" s="16"/>
      <c r="HIM473" s="17"/>
      <c r="HIN473" s="18"/>
      <c r="HIW473" s="16"/>
      <c r="HIX473" s="17"/>
      <c r="HIY473" s="18"/>
      <c r="HJH473" s="16"/>
      <c r="HJI473" s="17"/>
      <c r="HJJ473" s="18"/>
      <c r="HJS473" s="16"/>
      <c r="HJT473" s="17"/>
      <c r="HJU473" s="18"/>
      <c r="HKD473" s="16"/>
      <c r="HKE473" s="17"/>
      <c r="HKF473" s="18"/>
      <c r="HKO473" s="16"/>
      <c r="HKP473" s="17"/>
      <c r="HKQ473" s="18"/>
      <c r="HKZ473" s="16"/>
      <c r="HLA473" s="17"/>
      <c r="HLB473" s="18"/>
      <c r="HLK473" s="16"/>
      <c r="HLL473" s="17"/>
      <c r="HLM473" s="18"/>
      <c r="HLV473" s="16"/>
      <c r="HLW473" s="17"/>
      <c r="HLX473" s="18"/>
      <c r="HMG473" s="16"/>
      <c r="HMH473" s="17"/>
      <c r="HMI473" s="18"/>
      <c r="HMR473" s="16"/>
      <c r="HMS473" s="17"/>
      <c r="HMT473" s="18"/>
      <c r="HNC473" s="16"/>
      <c r="HND473" s="17"/>
      <c r="HNE473" s="18"/>
      <c r="HNN473" s="16"/>
      <c r="HNO473" s="17"/>
      <c r="HNP473" s="18"/>
      <c r="HNY473" s="16"/>
      <c r="HNZ473" s="17"/>
      <c r="HOA473" s="18"/>
      <c r="HOJ473" s="16"/>
      <c r="HOK473" s="17"/>
      <c r="HOL473" s="18"/>
      <c r="HOU473" s="16"/>
      <c r="HOV473" s="17"/>
      <c r="HOW473" s="18"/>
      <c r="HPF473" s="16"/>
      <c r="HPG473" s="17"/>
      <c r="HPH473" s="18"/>
      <c r="HPQ473" s="16"/>
      <c r="HPR473" s="17"/>
      <c r="HPS473" s="18"/>
      <c r="HQB473" s="16"/>
      <c r="HQC473" s="17"/>
      <c r="HQD473" s="18"/>
      <c r="HQM473" s="16"/>
      <c r="HQN473" s="17"/>
      <c r="HQO473" s="18"/>
      <c r="HQX473" s="16"/>
      <c r="HQY473" s="17"/>
      <c r="HQZ473" s="18"/>
      <c r="HRI473" s="16"/>
      <c r="HRJ473" s="17"/>
      <c r="HRK473" s="18"/>
      <c r="HRT473" s="16"/>
      <c r="HRU473" s="17"/>
      <c r="HRV473" s="18"/>
      <c r="HSE473" s="16"/>
      <c r="HSF473" s="17"/>
      <c r="HSG473" s="18"/>
      <c r="HSP473" s="16"/>
      <c r="HSQ473" s="17"/>
      <c r="HSR473" s="18"/>
      <c r="HTA473" s="16"/>
      <c r="HTB473" s="17"/>
      <c r="HTC473" s="18"/>
      <c r="HTL473" s="16"/>
      <c r="HTM473" s="17"/>
      <c r="HTN473" s="18"/>
      <c r="HTW473" s="16"/>
      <c r="HTX473" s="17"/>
      <c r="HTY473" s="18"/>
      <c r="HUH473" s="16"/>
      <c r="HUI473" s="17"/>
      <c r="HUJ473" s="18"/>
      <c r="HUS473" s="16"/>
      <c r="HUT473" s="17"/>
      <c r="HUU473" s="18"/>
      <c r="HVD473" s="16"/>
      <c r="HVE473" s="17"/>
      <c r="HVF473" s="18"/>
      <c r="HVO473" s="16"/>
      <c r="HVP473" s="17"/>
      <c r="HVQ473" s="18"/>
      <c r="HVZ473" s="16"/>
      <c r="HWA473" s="17"/>
      <c r="HWB473" s="18"/>
      <c r="HWK473" s="16"/>
      <c r="HWL473" s="17"/>
      <c r="HWM473" s="18"/>
      <c r="HWV473" s="16"/>
      <c r="HWW473" s="17"/>
      <c r="HWX473" s="18"/>
      <c r="HXG473" s="16"/>
      <c r="HXH473" s="17"/>
      <c r="HXI473" s="18"/>
      <c r="HXR473" s="16"/>
      <c r="HXS473" s="17"/>
      <c r="HXT473" s="18"/>
      <c r="HYC473" s="16"/>
      <c r="HYD473" s="17"/>
      <c r="HYE473" s="18"/>
      <c r="HYN473" s="16"/>
      <c r="HYO473" s="17"/>
      <c r="HYP473" s="18"/>
      <c r="HYY473" s="16"/>
      <c r="HYZ473" s="17"/>
      <c r="HZA473" s="18"/>
      <c r="HZJ473" s="16"/>
      <c r="HZK473" s="17"/>
      <c r="HZL473" s="18"/>
      <c r="HZU473" s="16"/>
      <c r="HZV473" s="17"/>
      <c r="HZW473" s="18"/>
      <c r="IAF473" s="16"/>
      <c r="IAG473" s="17"/>
      <c r="IAH473" s="18"/>
      <c r="IAQ473" s="16"/>
      <c r="IAR473" s="17"/>
      <c r="IAS473" s="18"/>
      <c r="IBB473" s="16"/>
      <c r="IBC473" s="17"/>
      <c r="IBD473" s="18"/>
      <c r="IBM473" s="16"/>
      <c r="IBN473" s="17"/>
      <c r="IBO473" s="18"/>
      <c r="IBX473" s="16"/>
      <c r="IBY473" s="17"/>
      <c r="IBZ473" s="18"/>
      <c r="ICI473" s="16"/>
      <c r="ICJ473" s="17"/>
      <c r="ICK473" s="18"/>
      <c r="ICT473" s="16"/>
      <c r="ICU473" s="17"/>
      <c r="ICV473" s="18"/>
      <c r="IDE473" s="16"/>
      <c r="IDF473" s="17"/>
      <c r="IDG473" s="18"/>
      <c r="IDP473" s="16"/>
      <c r="IDQ473" s="17"/>
      <c r="IDR473" s="18"/>
      <c r="IEA473" s="16"/>
      <c r="IEB473" s="17"/>
      <c r="IEC473" s="18"/>
      <c r="IEL473" s="16"/>
      <c r="IEM473" s="17"/>
      <c r="IEN473" s="18"/>
      <c r="IEW473" s="16"/>
      <c r="IEX473" s="17"/>
      <c r="IEY473" s="18"/>
      <c r="IFH473" s="16"/>
      <c r="IFI473" s="17"/>
      <c r="IFJ473" s="18"/>
      <c r="IFS473" s="16"/>
      <c r="IFT473" s="17"/>
      <c r="IFU473" s="18"/>
      <c r="IGD473" s="16"/>
      <c r="IGE473" s="17"/>
      <c r="IGF473" s="18"/>
      <c r="IGO473" s="16"/>
      <c r="IGP473" s="17"/>
      <c r="IGQ473" s="18"/>
      <c r="IGZ473" s="16"/>
      <c r="IHA473" s="17"/>
      <c r="IHB473" s="18"/>
      <c r="IHK473" s="16"/>
      <c r="IHL473" s="17"/>
      <c r="IHM473" s="18"/>
      <c r="IHV473" s="16"/>
      <c r="IHW473" s="17"/>
      <c r="IHX473" s="18"/>
      <c r="IIG473" s="16"/>
      <c r="IIH473" s="17"/>
      <c r="III473" s="18"/>
      <c r="IIR473" s="16"/>
      <c r="IIS473" s="17"/>
      <c r="IIT473" s="18"/>
      <c r="IJC473" s="16"/>
      <c r="IJD473" s="17"/>
      <c r="IJE473" s="18"/>
      <c r="IJN473" s="16"/>
      <c r="IJO473" s="17"/>
      <c r="IJP473" s="18"/>
      <c r="IJY473" s="16"/>
      <c r="IJZ473" s="17"/>
      <c r="IKA473" s="18"/>
      <c r="IKJ473" s="16"/>
      <c r="IKK473" s="17"/>
      <c r="IKL473" s="18"/>
      <c r="IKU473" s="16"/>
      <c r="IKV473" s="17"/>
      <c r="IKW473" s="18"/>
      <c r="ILF473" s="16"/>
      <c r="ILG473" s="17"/>
      <c r="ILH473" s="18"/>
      <c r="ILQ473" s="16"/>
      <c r="ILR473" s="17"/>
      <c r="ILS473" s="18"/>
      <c r="IMB473" s="16"/>
      <c r="IMC473" s="17"/>
      <c r="IMD473" s="18"/>
      <c r="IMM473" s="16"/>
      <c r="IMN473" s="17"/>
      <c r="IMO473" s="18"/>
      <c r="IMX473" s="16"/>
      <c r="IMY473" s="17"/>
      <c r="IMZ473" s="18"/>
      <c r="INI473" s="16"/>
      <c r="INJ473" s="17"/>
      <c r="INK473" s="18"/>
      <c r="INT473" s="16"/>
      <c r="INU473" s="17"/>
      <c r="INV473" s="18"/>
      <c r="IOE473" s="16"/>
      <c r="IOF473" s="17"/>
      <c r="IOG473" s="18"/>
      <c r="IOP473" s="16"/>
      <c r="IOQ473" s="17"/>
      <c r="IOR473" s="18"/>
      <c r="IPA473" s="16"/>
      <c r="IPB473" s="17"/>
      <c r="IPC473" s="18"/>
      <c r="IPL473" s="16"/>
      <c r="IPM473" s="17"/>
      <c r="IPN473" s="18"/>
      <c r="IPW473" s="16"/>
      <c r="IPX473" s="17"/>
      <c r="IPY473" s="18"/>
      <c r="IQH473" s="16"/>
      <c r="IQI473" s="17"/>
      <c r="IQJ473" s="18"/>
      <c r="IQS473" s="16"/>
      <c r="IQT473" s="17"/>
      <c r="IQU473" s="18"/>
      <c r="IRD473" s="16"/>
      <c r="IRE473" s="17"/>
      <c r="IRF473" s="18"/>
      <c r="IRO473" s="16"/>
      <c r="IRP473" s="17"/>
      <c r="IRQ473" s="18"/>
      <c r="IRZ473" s="16"/>
      <c r="ISA473" s="17"/>
      <c r="ISB473" s="18"/>
      <c r="ISK473" s="16"/>
      <c r="ISL473" s="17"/>
      <c r="ISM473" s="18"/>
      <c r="ISV473" s="16"/>
      <c r="ISW473" s="17"/>
      <c r="ISX473" s="18"/>
      <c r="ITG473" s="16"/>
      <c r="ITH473" s="17"/>
      <c r="ITI473" s="18"/>
      <c r="ITR473" s="16"/>
      <c r="ITS473" s="17"/>
      <c r="ITT473" s="18"/>
      <c r="IUC473" s="16"/>
      <c r="IUD473" s="17"/>
      <c r="IUE473" s="18"/>
      <c r="IUN473" s="16"/>
      <c r="IUO473" s="17"/>
      <c r="IUP473" s="18"/>
      <c r="IUY473" s="16"/>
      <c r="IUZ473" s="17"/>
      <c r="IVA473" s="18"/>
      <c r="IVJ473" s="16"/>
      <c r="IVK473" s="17"/>
      <c r="IVL473" s="18"/>
      <c r="IVU473" s="16"/>
      <c r="IVV473" s="17"/>
      <c r="IVW473" s="18"/>
      <c r="IWF473" s="16"/>
      <c r="IWG473" s="17"/>
      <c r="IWH473" s="18"/>
      <c r="IWQ473" s="16"/>
      <c r="IWR473" s="17"/>
      <c r="IWS473" s="18"/>
      <c r="IXB473" s="16"/>
      <c r="IXC473" s="17"/>
      <c r="IXD473" s="18"/>
      <c r="IXM473" s="16"/>
      <c r="IXN473" s="17"/>
      <c r="IXO473" s="18"/>
      <c r="IXX473" s="16"/>
      <c r="IXY473" s="17"/>
      <c r="IXZ473" s="18"/>
      <c r="IYI473" s="16"/>
      <c r="IYJ473" s="17"/>
      <c r="IYK473" s="18"/>
      <c r="IYT473" s="16"/>
      <c r="IYU473" s="17"/>
      <c r="IYV473" s="18"/>
      <c r="IZE473" s="16"/>
      <c r="IZF473" s="17"/>
      <c r="IZG473" s="18"/>
      <c r="IZP473" s="16"/>
      <c r="IZQ473" s="17"/>
      <c r="IZR473" s="18"/>
      <c r="JAA473" s="16"/>
      <c r="JAB473" s="17"/>
      <c r="JAC473" s="18"/>
      <c r="JAL473" s="16"/>
      <c r="JAM473" s="17"/>
      <c r="JAN473" s="18"/>
      <c r="JAW473" s="16"/>
      <c r="JAX473" s="17"/>
      <c r="JAY473" s="18"/>
      <c r="JBH473" s="16"/>
      <c r="JBI473" s="17"/>
      <c r="JBJ473" s="18"/>
      <c r="JBS473" s="16"/>
      <c r="JBT473" s="17"/>
      <c r="JBU473" s="18"/>
      <c r="JCD473" s="16"/>
      <c r="JCE473" s="17"/>
      <c r="JCF473" s="18"/>
      <c r="JCO473" s="16"/>
      <c r="JCP473" s="17"/>
      <c r="JCQ473" s="18"/>
      <c r="JCZ473" s="16"/>
      <c r="JDA473" s="17"/>
      <c r="JDB473" s="18"/>
      <c r="JDK473" s="16"/>
      <c r="JDL473" s="17"/>
      <c r="JDM473" s="18"/>
      <c r="JDV473" s="16"/>
      <c r="JDW473" s="17"/>
      <c r="JDX473" s="18"/>
      <c r="JEG473" s="16"/>
      <c r="JEH473" s="17"/>
      <c r="JEI473" s="18"/>
      <c r="JER473" s="16"/>
      <c r="JES473" s="17"/>
      <c r="JET473" s="18"/>
      <c r="JFC473" s="16"/>
      <c r="JFD473" s="17"/>
      <c r="JFE473" s="18"/>
      <c r="JFN473" s="16"/>
      <c r="JFO473" s="17"/>
      <c r="JFP473" s="18"/>
      <c r="JFY473" s="16"/>
      <c r="JFZ473" s="17"/>
      <c r="JGA473" s="18"/>
      <c r="JGJ473" s="16"/>
      <c r="JGK473" s="17"/>
      <c r="JGL473" s="18"/>
      <c r="JGU473" s="16"/>
      <c r="JGV473" s="17"/>
      <c r="JGW473" s="18"/>
      <c r="JHF473" s="16"/>
      <c r="JHG473" s="17"/>
      <c r="JHH473" s="18"/>
      <c r="JHQ473" s="16"/>
      <c r="JHR473" s="17"/>
      <c r="JHS473" s="18"/>
      <c r="JIB473" s="16"/>
      <c r="JIC473" s="17"/>
      <c r="JID473" s="18"/>
      <c r="JIM473" s="16"/>
      <c r="JIN473" s="17"/>
      <c r="JIO473" s="18"/>
      <c r="JIX473" s="16"/>
      <c r="JIY473" s="17"/>
      <c r="JIZ473" s="18"/>
      <c r="JJI473" s="16"/>
      <c r="JJJ473" s="17"/>
      <c r="JJK473" s="18"/>
      <c r="JJT473" s="16"/>
      <c r="JJU473" s="17"/>
      <c r="JJV473" s="18"/>
      <c r="JKE473" s="16"/>
      <c r="JKF473" s="17"/>
      <c r="JKG473" s="18"/>
      <c r="JKP473" s="16"/>
      <c r="JKQ473" s="17"/>
      <c r="JKR473" s="18"/>
      <c r="JLA473" s="16"/>
      <c r="JLB473" s="17"/>
      <c r="JLC473" s="18"/>
      <c r="JLL473" s="16"/>
      <c r="JLM473" s="17"/>
      <c r="JLN473" s="18"/>
      <c r="JLW473" s="16"/>
      <c r="JLX473" s="17"/>
      <c r="JLY473" s="18"/>
      <c r="JMH473" s="16"/>
      <c r="JMI473" s="17"/>
      <c r="JMJ473" s="18"/>
      <c r="JMS473" s="16"/>
      <c r="JMT473" s="17"/>
      <c r="JMU473" s="18"/>
      <c r="JND473" s="16"/>
      <c r="JNE473" s="17"/>
      <c r="JNF473" s="18"/>
      <c r="JNO473" s="16"/>
      <c r="JNP473" s="17"/>
      <c r="JNQ473" s="18"/>
      <c r="JNZ473" s="16"/>
      <c r="JOA473" s="17"/>
      <c r="JOB473" s="18"/>
      <c r="JOK473" s="16"/>
      <c r="JOL473" s="17"/>
      <c r="JOM473" s="18"/>
      <c r="JOV473" s="16"/>
      <c r="JOW473" s="17"/>
      <c r="JOX473" s="18"/>
      <c r="JPG473" s="16"/>
      <c r="JPH473" s="17"/>
      <c r="JPI473" s="18"/>
      <c r="JPR473" s="16"/>
      <c r="JPS473" s="17"/>
      <c r="JPT473" s="18"/>
      <c r="JQC473" s="16"/>
      <c r="JQD473" s="17"/>
      <c r="JQE473" s="18"/>
      <c r="JQN473" s="16"/>
      <c r="JQO473" s="17"/>
      <c r="JQP473" s="18"/>
      <c r="JQY473" s="16"/>
      <c r="JQZ473" s="17"/>
      <c r="JRA473" s="18"/>
      <c r="JRJ473" s="16"/>
      <c r="JRK473" s="17"/>
      <c r="JRL473" s="18"/>
      <c r="JRU473" s="16"/>
      <c r="JRV473" s="17"/>
      <c r="JRW473" s="18"/>
      <c r="JSF473" s="16"/>
      <c r="JSG473" s="17"/>
      <c r="JSH473" s="18"/>
      <c r="JSQ473" s="16"/>
      <c r="JSR473" s="17"/>
      <c r="JSS473" s="18"/>
      <c r="JTB473" s="16"/>
      <c r="JTC473" s="17"/>
      <c r="JTD473" s="18"/>
      <c r="JTM473" s="16"/>
      <c r="JTN473" s="17"/>
      <c r="JTO473" s="18"/>
      <c r="JTX473" s="16"/>
      <c r="JTY473" s="17"/>
      <c r="JTZ473" s="18"/>
      <c r="JUI473" s="16"/>
      <c r="JUJ473" s="17"/>
      <c r="JUK473" s="18"/>
      <c r="JUT473" s="16"/>
      <c r="JUU473" s="17"/>
      <c r="JUV473" s="18"/>
      <c r="JVE473" s="16"/>
      <c r="JVF473" s="17"/>
      <c r="JVG473" s="18"/>
      <c r="JVP473" s="16"/>
      <c r="JVQ473" s="17"/>
      <c r="JVR473" s="18"/>
      <c r="JWA473" s="16"/>
      <c r="JWB473" s="17"/>
      <c r="JWC473" s="18"/>
      <c r="JWL473" s="16"/>
      <c r="JWM473" s="17"/>
      <c r="JWN473" s="18"/>
      <c r="JWW473" s="16"/>
      <c r="JWX473" s="17"/>
      <c r="JWY473" s="18"/>
      <c r="JXH473" s="16"/>
      <c r="JXI473" s="17"/>
      <c r="JXJ473" s="18"/>
      <c r="JXS473" s="16"/>
      <c r="JXT473" s="17"/>
      <c r="JXU473" s="18"/>
      <c r="JYD473" s="16"/>
      <c r="JYE473" s="17"/>
      <c r="JYF473" s="18"/>
      <c r="JYO473" s="16"/>
      <c r="JYP473" s="17"/>
      <c r="JYQ473" s="18"/>
      <c r="JYZ473" s="16"/>
      <c r="JZA473" s="17"/>
      <c r="JZB473" s="18"/>
      <c r="JZK473" s="16"/>
      <c r="JZL473" s="17"/>
      <c r="JZM473" s="18"/>
      <c r="JZV473" s="16"/>
      <c r="JZW473" s="17"/>
      <c r="JZX473" s="18"/>
      <c r="KAG473" s="16"/>
      <c r="KAH473" s="17"/>
      <c r="KAI473" s="18"/>
      <c r="KAR473" s="16"/>
      <c r="KAS473" s="17"/>
      <c r="KAT473" s="18"/>
      <c r="KBC473" s="16"/>
      <c r="KBD473" s="17"/>
      <c r="KBE473" s="18"/>
      <c r="KBN473" s="16"/>
      <c r="KBO473" s="17"/>
      <c r="KBP473" s="18"/>
      <c r="KBY473" s="16"/>
      <c r="KBZ473" s="17"/>
      <c r="KCA473" s="18"/>
      <c r="KCJ473" s="16"/>
      <c r="KCK473" s="17"/>
      <c r="KCL473" s="18"/>
      <c r="KCU473" s="16"/>
      <c r="KCV473" s="17"/>
      <c r="KCW473" s="18"/>
      <c r="KDF473" s="16"/>
      <c r="KDG473" s="17"/>
      <c r="KDH473" s="18"/>
      <c r="KDQ473" s="16"/>
      <c r="KDR473" s="17"/>
      <c r="KDS473" s="18"/>
      <c r="KEB473" s="16"/>
      <c r="KEC473" s="17"/>
      <c r="KED473" s="18"/>
      <c r="KEM473" s="16"/>
      <c r="KEN473" s="17"/>
      <c r="KEO473" s="18"/>
      <c r="KEX473" s="16"/>
      <c r="KEY473" s="17"/>
      <c r="KEZ473" s="18"/>
      <c r="KFI473" s="16"/>
      <c r="KFJ473" s="17"/>
      <c r="KFK473" s="18"/>
      <c r="KFT473" s="16"/>
      <c r="KFU473" s="17"/>
      <c r="KFV473" s="18"/>
      <c r="KGE473" s="16"/>
      <c r="KGF473" s="17"/>
      <c r="KGG473" s="18"/>
      <c r="KGP473" s="16"/>
      <c r="KGQ473" s="17"/>
      <c r="KGR473" s="18"/>
      <c r="KHA473" s="16"/>
      <c r="KHB473" s="17"/>
      <c r="KHC473" s="18"/>
      <c r="KHL473" s="16"/>
      <c r="KHM473" s="17"/>
      <c r="KHN473" s="18"/>
      <c r="KHW473" s="16"/>
      <c r="KHX473" s="17"/>
      <c r="KHY473" s="18"/>
      <c r="KIH473" s="16"/>
      <c r="KII473" s="17"/>
      <c r="KIJ473" s="18"/>
      <c r="KIS473" s="16"/>
      <c r="KIT473" s="17"/>
      <c r="KIU473" s="18"/>
      <c r="KJD473" s="16"/>
      <c r="KJE473" s="17"/>
      <c r="KJF473" s="18"/>
      <c r="KJO473" s="16"/>
      <c r="KJP473" s="17"/>
      <c r="KJQ473" s="18"/>
      <c r="KJZ473" s="16"/>
      <c r="KKA473" s="17"/>
      <c r="KKB473" s="18"/>
      <c r="KKK473" s="16"/>
      <c r="KKL473" s="17"/>
      <c r="KKM473" s="18"/>
      <c r="KKV473" s="16"/>
      <c r="KKW473" s="17"/>
      <c r="KKX473" s="18"/>
      <c r="KLG473" s="16"/>
      <c r="KLH473" s="17"/>
      <c r="KLI473" s="18"/>
      <c r="KLR473" s="16"/>
      <c r="KLS473" s="17"/>
      <c r="KLT473" s="18"/>
      <c r="KMC473" s="16"/>
      <c r="KMD473" s="17"/>
      <c r="KME473" s="18"/>
      <c r="KMN473" s="16"/>
      <c r="KMO473" s="17"/>
      <c r="KMP473" s="18"/>
      <c r="KMY473" s="16"/>
      <c r="KMZ473" s="17"/>
      <c r="KNA473" s="18"/>
      <c r="KNJ473" s="16"/>
      <c r="KNK473" s="17"/>
      <c r="KNL473" s="18"/>
      <c r="KNU473" s="16"/>
      <c r="KNV473" s="17"/>
      <c r="KNW473" s="18"/>
      <c r="KOF473" s="16"/>
      <c r="KOG473" s="17"/>
      <c r="KOH473" s="18"/>
      <c r="KOQ473" s="16"/>
      <c r="KOR473" s="17"/>
      <c r="KOS473" s="18"/>
      <c r="KPB473" s="16"/>
      <c r="KPC473" s="17"/>
      <c r="KPD473" s="18"/>
      <c r="KPM473" s="16"/>
      <c r="KPN473" s="17"/>
      <c r="KPO473" s="18"/>
      <c r="KPX473" s="16"/>
      <c r="KPY473" s="17"/>
      <c r="KPZ473" s="18"/>
      <c r="KQI473" s="16"/>
      <c r="KQJ473" s="17"/>
      <c r="KQK473" s="18"/>
      <c r="KQT473" s="16"/>
      <c r="KQU473" s="17"/>
      <c r="KQV473" s="18"/>
      <c r="KRE473" s="16"/>
      <c r="KRF473" s="17"/>
      <c r="KRG473" s="18"/>
      <c r="KRP473" s="16"/>
      <c r="KRQ473" s="17"/>
      <c r="KRR473" s="18"/>
      <c r="KSA473" s="16"/>
      <c r="KSB473" s="17"/>
      <c r="KSC473" s="18"/>
      <c r="KSL473" s="16"/>
      <c r="KSM473" s="17"/>
      <c r="KSN473" s="18"/>
      <c r="KSW473" s="16"/>
      <c r="KSX473" s="17"/>
      <c r="KSY473" s="18"/>
      <c r="KTH473" s="16"/>
      <c r="KTI473" s="17"/>
      <c r="KTJ473" s="18"/>
      <c r="KTS473" s="16"/>
      <c r="KTT473" s="17"/>
      <c r="KTU473" s="18"/>
      <c r="KUD473" s="16"/>
      <c r="KUE473" s="17"/>
      <c r="KUF473" s="18"/>
      <c r="KUO473" s="16"/>
      <c r="KUP473" s="17"/>
      <c r="KUQ473" s="18"/>
      <c r="KUZ473" s="16"/>
      <c r="KVA473" s="17"/>
      <c r="KVB473" s="18"/>
      <c r="KVK473" s="16"/>
      <c r="KVL473" s="17"/>
      <c r="KVM473" s="18"/>
      <c r="KVV473" s="16"/>
      <c r="KVW473" s="17"/>
      <c r="KVX473" s="18"/>
      <c r="KWG473" s="16"/>
      <c r="KWH473" s="17"/>
      <c r="KWI473" s="18"/>
      <c r="KWR473" s="16"/>
      <c r="KWS473" s="17"/>
      <c r="KWT473" s="18"/>
      <c r="KXC473" s="16"/>
      <c r="KXD473" s="17"/>
      <c r="KXE473" s="18"/>
      <c r="KXN473" s="16"/>
      <c r="KXO473" s="17"/>
      <c r="KXP473" s="18"/>
      <c r="KXY473" s="16"/>
      <c r="KXZ473" s="17"/>
      <c r="KYA473" s="18"/>
      <c r="KYJ473" s="16"/>
      <c r="KYK473" s="17"/>
      <c r="KYL473" s="18"/>
      <c r="KYU473" s="16"/>
      <c r="KYV473" s="17"/>
      <c r="KYW473" s="18"/>
      <c r="KZF473" s="16"/>
      <c r="KZG473" s="17"/>
      <c r="KZH473" s="18"/>
      <c r="KZQ473" s="16"/>
      <c r="KZR473" s="17"/>
      <c r="KZS473" s="18"/>
      <c r="LAB473" s="16"/>
      <c r="LAC473" s="17"/>
      <c r="LAD473" s="18"/>
      <c r="LAM473" s="16"/>
      <c r="LAN473" s="17"/>
      <c r="LAO473" s="18"/>
      <c r="LAX473" s="16"/>
      <c r="LAY473" s="17"/>
      <c r="LAZ473" s="18"/>
      <c r="LBI473" s="16"/>
      <c r="LBJ473" s="17"/>
      <c r="LBK473" s="18"/>
      <c r="LBT473" s="16"/>
      <c r="LBU473" s="17"/>
      <c r="LBV473" s="18"/>
      <c r="LCE473" s="16"/>
      <c r="LCF473" s="17"/>
      <c r="LCG473" s="18"/>
      <c r="LCP473" s="16"/>
      <c r="LCQ473" s="17"/>
      <c r="LCR473" s="18"/>
      <c r="LDA473" s="16"/>
      <c r="LDB473" s="17"/>
      <c r="LDC473" s="18"/>
      <c r="LDL473" s="16"/>
      <c r="LDM473" s="17"/>
      <c r="LDN473" s="18"/>
      <c r="LDW473" s="16"/>
      <c r="LDX473" s="17"/>
      <c r="LDY473" s="18"/>
      <c r="LEH473" s="16"/>
      <c r="LEI473" s="17"/>
      <c r="LEJ473" s="18"/>
      <c r="LES473" s="16"/>
      <c r="LET473" s="17"/>
      <c r="LEU473" s="18"/>
      <c r="LFD473" s="16"/>
      <c r="LFE473" s="17"/>
      <c r="LFF473" s="18"/>
      <c r="LFO473" s="16"/>
      <c r="LFP473" s="17"/>
      <c r="LFQ473" s="18"/>
      <c r="LFZ473" s="16"/>
      <c r="LGA473" s="17"/>
      <c r="LGB473" s="18"/>
      <c r="LGK473" s="16"/>
      <c r="LGL473" s="17"/>
      <c r="LGM473" s="18"/>
      <c r="LGV473" s="16"/>
      <c r="LGW473" s="17"/>
      <c r="LGX473" s="18"/>
      <c r="LHG473" s="16"/>
      <c r="LHH473" s="17"/>
      <c r="LHI473" s="18"/>
      <c r="LHR473" s="16"/>
      <c r="LHS473" s="17"/>
      <c r="LHT473" s="18"/>
      <c r="LIC473" s="16"/>
      <c r="LID473" s="17"/>
      <c r="LIE473" s="18"/>
      <c r="LIN473" s="16"/>
      <c r="LIO473" s="17"/>
      <c r="LIP473" s="18"/>
      <c r="LIY473" s="16"/>
      <c r="LIZ473" s="17"/>
      <c r="LJA473" s="18"/>
      <c r="LJJ473" s="16"/>
      <c r="LJK473" s="17"/>
      <c r="LJL473" s="18"/>
      <c r="LJU473" s="16"/>
      <c r="LJV473" s="17"/>
      <c r="LJW473" s="18"/>
      <c r="LKF473" s="16"/>
      <c r="LKG473" s="17"/>
      <c r="LKH473" s="18"/>
      <c r="LKQ473" s="16"/>
      <c r="LKR473" s="17"/>
      <c r="LKS473" s="18"/>
      <c r="LLB473" s="16"/>
      <c r="LLC473" s="17"/>
      <c r="LLD473" s="18"/>
      <c r="LLM473" s="16"/>
      <c r="LLN473" s="17"/>
      <c r="LLO473" s="18"/>
      <c r="LLX473" s="16"/>
      <c r="LLY473" s="17"/>
      <c r="LLZ473" s="18"/>
      <c r="LMI473" s="16"/>
      <c r="LMJ473" s="17"/>
      <c r="LMK473" s="18"/>
      <c r="LMT473" s="16"/>
      <c r="LMU473" s="17"/>
      <c r="LMV473" s="18"/>
      <c r="LNE473" s="16"/>
      <c r="LNF473" s="17"/>
      <c r="LNG473" s="18"/>
      <c r="LNP473" s="16"/>
      <c r="LNQ473" s="17"/>
      <c r="LNR473" s="18"/>
      <c r="LOA473" s="16"/>
      <c r="LOB473" s="17"/>
      <c r="LOC473" s="18"/>
      <c r="LOL473" s="16"/>
      <c r="LOM473" s="17"/>
      <c r="LON473" s="18"/>
      <c r="LOW473" s="16"/>
      <c r="LOX473" s="17"/>
      <c r="LOY473" s="18"/>
      <c r="LPH473" s="16"/>
      <c r="LPI473" s="17"/>
      <c r="LPJ473" s="18"/>
      <c r="LPS473" s="16"/>
      <c r="LPT473" s="17"/>
      <c r="LPU473" s="18"/>
      <c r="LQD473" s="16"/>
      <c r="LQE473" s="17"/>
      <c r="LQF473" s="18"/>
      <c r="LQO473" s="16"/>
      <c r="LQP473" s="17"/>
      <c r="LQQ473" s="18"/>
      <c r="LQZ473" s="16"/>
      <c r="LRA473" s="17"/>
      <c r="LRB473" s="18"/>
      <c r="LRK473" s="16"/>
      <c r="LRL473" s="17"/>
      <c r="LRM473" s="18"/>
      <c r="LRV473" s="16"/>
      <c r="LRW473" s="17"/>
      <c r="LRX473" s="18"/>
      <c r="LSG473" s="16"/>
      <c r="LSH473" s="17"/>
      <c r="LSI473" s="18"/>
      <c r="LSR473" s="16"/>
      <c r="LSS473" s="17"/>
      <c r="LST473" s="18"/>
      <c r="LTC473" s="16"/>
      <c r="LTD473" s="17"/>
      <c r="LTE473" s="18"/>
      <c r="LTN473" s="16"/>
      <c r="LTO473" s="17"/>
      <c r="LTP473" s="18"/>
      <c r="LTY473" s="16"/>
      <c r="LTZ473" s="17"/>
      <c r="LUA473" s="18"/>
      <c r="LUJ473" s="16"/>
      <c r="LUK473" s="17"/>
      <c r="LUL473" s="18"/>
      <c r="LUU473" s="16"/>
      <c r="LUV473" s="17"/>
      <c r="LUW473" s="18"/>
      <c r="LVF473" s="16"/>
      <c r="LVG473" s="17"/>
      <c r="LVH473" s="18"/>
      <c r="LVQ473" s="16"/>
      <c r="LVR473" s="17"/>
      <c r="LVS473" s="18"/>
      <c r="LWB473" s="16"/>
      <c r="LWC473" s="17"/>
      <c r="LWD473" s="18"/>
      <c r="LWM473" s="16"/>
      <c r="LWN473" s="17"/>
      <c r="LWO473" s="18"/>
      <c r="LWX473" s="16"/>
      <c r="LWY473" s="17"/>
      <c r="LWZ473" s="18"/>
      <c r="LXI473" s="16"/>
      <c r="LXJ473" s="17"/>
      <c r="LXK473" s="18"/>
      <c r="LXT473" s="16"/>
      <c r="LXU473" s="17"/>
      <c r="LXV473" s="18"/>
      <c r="LYE473" s="16"/>
      <c r="LYF473" s="17"/>
      <c r="LYG473" s="18"/>
      <c r="LYP473" s="16"/>
      <c r="LYQ473" s="17"/>
      <c r="LYR473" s="18"/>
      <c r="LZA473" s="16"/>
      <c r="LZB473" s="17"/>
      <c r="LZC473" s="18"/>
      <c r="LZL473" s="16"/>
      <c r="LZM473" s="17"/>
      <c r="LZN473" s="18"/>
      <c r="LZW473" s="16"/>
      <c r="LZX473" s="17"/>
      <c r="LZY473" s="18"/>
      <c r="MAH473" s="16"/>
      <c r="MAI473" s="17"/>
      <c r="MAJ473" s="18"/>
      <c r="MAS473" s="16"/>
      <c r="MAT473" s="17"/>
      <c r="MAU473" s="18"/>
      <c r="MBD473" s="16"/>
      <c r="MBE473" s="17"/>
      <c r="MBF473" s="18"/>
      <c r="MBO473" s="16"/>
      <c r="MBP473" s="17"/>
      <c r="MBQ473" s="18"/>
      <c r="MBZ473" s="16"/>
      <c r="MCA473" s="17"/>
      <c r="MCB473" s="18"/>
      <c r="MCK473" s="16"/>
      <c r="MCL473" s="17"/>
      <c r="MCM473" s="18"/>
      <c r="MCV473" s="16"/>
      <c r="MCW473" s="17"/>
      <c r="MCX473" s="18"/>
      <c r="MDG473" s="16"/>
      <c r="MDH473" s="17"/>
      <c r="MDI473" s="18"/>
      <c r="MDR473" s="16"/>
      <c r="MDS473" s="17"/>
      <c r="MDT473" s="18"/>
      <c r="MEC473" s="16"/>
      <c r="MED473" s="17"/>
      <c r="MEE473" s="18"/>
      <c r="MEN473" s="16"/>
      <c r="MEO473" s="17"/>
      <c r="MEP473" s="18"/>
      <c r="MEY473" s="16"/>
      <c r="MEZ473" s="17"/>
      <c r="MFA473" s="18"/>
      <c r="MFJ473" s="16"/>
      <c r="MFK473" s="17"/>
      <c r="MFL473" s="18"/>
      <c r="MFU473" s="16"/>
      <c r="MFV473" s="17"/>
      <c r="MFW473" s="18"/>
      <c r="MGF473" s="16"/>
      <c r="MGG473" s="17"/>
      <c r="MGH473" s="18"/>
      <c r="MGQ473" s="16"/>
      <c r="MGR473" s="17"/>
      <c r="MGS473" s="18"/>
      <c r="MHB473" s="16"/>
      <c r="MHC473" s="17"/>
      <c r="MHD473" s="18"/>
      <c r="MHM473" s="16"/>
      <c r="MHN473" s="17"/>
      <c r="MHO473" s="18"/>
      <c r="MHX473" s="16"/>
      <c r="MHY473" s="17"/>
      <c r="MHZ473" s="18"/>
      <c r="MII473" s="16"/>
      <c r="MIJ473" s="17"/>
      <c r="MIK473" s="18"/>
      <c r="MIT473" s="16"/>
      <c r="MIU473" s="17"/>
      <c r="MIV473" s="18"/>
      <c r="MJE473" s="16"/>
      <c r="MJF473" s="17"/>
      <c r="MJG473" s="18"/>
      <c r="MJP473" s="16"/>
      <c r="MJQ473" s="17"/>
      <c r="MJR473" s="18"/>
      <c r="MKA473" s="16"/>
      <c r="MKB473" s="17"/>
      <c r="MKC473" s="18"/>
      <c r="MKL473" s="16"/>
      <c r="MKM473" s="17"/>
      <c r="MKN473" s="18"/>
      <c r="MKW473" s="16"/>
      <c r="MKX473" s="17"/>
      <c r="MKY473" s="18"/>
      <c r="MLH473" s="16"/>
      <c r="MLI473" s="17"/>
      <c r="MLJ473" s="18"/>
      <c r="MLS473" s="16"/>
      <c r="MLT473" s="17"/>
      <c r="MLU473" s="18"/>
      <c r="MMD473" s="16"/>
      <c r="MME473" s="17"/>
      <c r="MMF473" s="18"/>
      <c r="MMO473" s="16"/>
      <c r="MMP473" s="17"/>
      <c r="MMQ473" s="18"/>
      <c r="MMZ473" s="16"/>
      <c r="MNA473" s="17"/>
      <c r="MNB473" s="18"/>
      <c r="MNK473" s="16"/>
      <c r="MNL473" s="17"/>
      <c r="MNM473" s="18"/>
      <c r="MNV473" s="16"/>
      <c r="MNW473" s="17"/>
      <c r="MNX473" s="18"/>
      <c r="MOG473" s="16"/>
      <c r="MOH473" s="17"/>
      <c r="MOI473" s="18"/>
      <c r="MOR473" s="16"/>
      <c r="MOS473" s="17"/>
      <c r="MOT473" s="18"/>
      <c r="MPC473" s="16"/>
      <c r="MPD473" s="17"/>
      <c r="MPE473" s="18"/>
      <c r="MPN473" s="16"/>
      <c r="MPO473" s="17"/>
      <c r="MPP473" s="18"/>
      <c r="MPY473" s="16"/>
      <c r="MPZ473" s="17"/>
      <c r="MQA473" s="18"/>
      <c r="MQJ473" s="16"/>
      <c r="MQK473" s="17"/>
      <c r="MQL473" s="18"/>
      <c r="MQU473" s="16"/>
      <c r="MQV473" s="17"/>
      <c r="MQW473" s="18"/>
      <c r="MRF473" s="16"/>
      <c r="MRG473" s="17"/>
      <c r="MRH473" s="18"/>
      <c r="MRQ473" s="16"/>
      <c r="MRR473" s="17"/>
      <c r="MRS473" s="18"/>
      <c r="MSB473" s="16"/>
      <c r="MSC473" s="17"/>
      <c r="MSD473" s="18"/>
      <c r="MSM473" s="16"/>
      <c r="MSN473" s="17"/>
      <c r="MSO473" s="18"/>
      <c r="MSX473" s="16"/>
      <c r="MSY473" s="17"/>
      <c r="MSZ473" s="18"/>
      <c r="MTI473" s="16"/>
      <c r="MTJ473" s="17"/>
      <c r="MTK473" s="18"/>
      <c r="MTT473" s="16"/>
      <c r="MTU473" s="17"/>
      <c r="MTV473" s="18"/>
      <c r="MUE473" s="16"/>
      <c r="MUF473" s="17"/>
      <c r="MUG473" s="18"/>
      <c r="MUP473" s="16"/>
      <c r="MUQ473" s="17"/>
      <c r="MUR473" s="18"/>
      <c r="MVA473" s="16"/>
      <c r="MVB473" s="17"/>
      <c r="MVC473" s="18"/>
      <c r="MVL473" s="16"/>
      <c r="MVM473" s="17"/>
      <c r="MVN473" s="18"/>
      <c r="MVW473" s="16"/>
      <c r="MVX473" s="17"/>
      <c r="MVY473" s="18"/>
      <c r="MWH473" s="16"/>
      <c r="MWI473" s="17"/>
      <c r="MWJ473" s="18"/>
      <c r="MWS473" s="16"/>
      <c r="MWT473" s="17"/>
      <c r="MWU473" s="18"/>
      <c r="MXD473" s="16"/>
      <c r="MXE473" s="17"/>
      <c r="MXF473" s="18"/>
      <c r="MXO473" s="16"/>
      <c r="MXP473" s="17"/>
      <c r="MXQ473" s="18"/>
      <c r="MXZ473" s="16"/>
      <c r="MYA473" s="17"/>
      <c r="MYB473" s="18"/>
      <c r="MYK473" s="16"/>
      <c r="MYL473" s="17"/>
      <c r="MYM473" s="18"/>
      <c r="MYV473" s="16"/>
      <c r="MYW473" s="17"/>
      <c r="MYX473" s="18"/>
      <c r="MZG473" s="16"/>
      <c r="MZH473" s="17"/>
      <c r="MZI473" s="18"/>
      <c r="MZR473" s="16"/>
      <c r="MZS473" s="17"/>
      <c r="MZT473" s="18"/>
      <c r="NAC473" s="16"/>
      <c r="NAD473" s="17"/>
      <c r="NAE473" s="18"/>
      <c r="NAN473" s="16"/>
      <c r="NAO473" s="17"/>
      <c r="NAP473" s="18"/>
      <c r="NAY473" s="16"/>
      <c r="NAZ473" s="17"/>
      <c r="NBA473" s="18"/>
      <c r="NBJ473" s="16"/>
      <c r="NBK473" s="17"/>
      <c r="NBL473" s="18"/>
      <c r="NBU473" s="16"/>
      <c r="NBV473" s="17"/>
      <c r="NBW473" s="18"/>
      <c r="NCF473" s="16"/>
      <c r="NCG473" s="17"/>
      <c r="NCH473" s="18"/>
      <c r="NCQ473" s="16"/>
      <c r="NCR473" s="17"/>
      <c r="NCS473" s="18"/>
      <c r="NDB473" s="16"/>
      <c r="NDC473" s="17"/>
      <c r="NDD473" s="18"/>
      <c r="NDM473" s="16"/>
      <c r="NDN473" s="17"/>
      <c r="NDO473" s="18"/>
      <c r="NDX473" s="16"/>
      <c r="NDY473" s="17"/>
      <c r="NDZ473" s="18"/>
      <c r="NEI473" s="16"/>
      <c r="NEJ473" s="17"/>
      <c r="NEK473" s="18"/>
      <c r="NET473" s="16"/>
      <c r="NEU473" s="17"/>
      <c r="NEV473" s="18"/>
      <c r="NFE473" s="16"/>
      <c r="NFF473" s="17"/>
      <c r="NFG473" s="18"/>
      <c r="NFP473" s="16"/>
      <c r="NFQ473" s="17"/>
      <c r="NFR473" s="18"/>
      <c r="NGA473" s="16"/>
      <c r="NGB473" s="17"/>
      <c r="NGC473" s="18"/>
      <c r="NGL473" s="16"/>
      <c r="NGM473" s="17"/>
      <c r="NGN473" s="18"/>
      <c r="NGW473" s="16"/>
      <c r="NGX473" s="17"/>
      <c r="NGY473" s="18"/>
      <c r="NHH473" s="16"/>
      <c r="NHI473" s="17"/>
      <c r="NHJ473" s="18"/>
      <c r="NHS473" s="16"/>
      <c r="NHT473" s="17"/>
      <c r="NHU473" s="18"/>
      <c r="NID473" s="16"/>
      <c r="NIE473" s="17"/>
      <c r="NIF473" s="18"/>
      <c r="NIO473" s="16"/>
      <c r="NIP473" s="17"/>
      <c r="NIQ473" s="18"/>
      <c r="NIZ473" s="16"/>
      <c r="NJA473" s="17"/>
      <c r="NJB473" s="18"/>
      <c r="NJK473" s="16"/>
      <c r="NJL473" s="17"/>
      <c r="NJM473" s="18"/>
      <c r="NJV473" s="16"/>
      <c r="NJW473" s="17"/>
      <c r="NJX473" s="18"/>
      <c r="NKG473" s="16"/>
      <c r="NKH473" s="17"/>
      <c r="NKI473" s="18"/>
      <c r="NKR473" s="16"/>
      <c r="NKS473" s="17"/>
      <c r="NKT473" s="18"/>
      <c r="NLC473" s="16"/>
      <c r="NLD473" s="17"/>
      <c r="NLE473" s="18"/>
      <c r="NLN473" s="16"/>
      <c r="NLO473" s="17"/>
      <c r="NLP473" s="18"/>
      <c r="NLY473" s="16"/>
      <c r="NLZ473" s="17"/>
      <c r="NMA473" s="18"/>
      <c r="NMJ473" s="16"/>
      <c r="NMK473" s="17"/>
      <c r="NML473" s="18"/>
      <c r="NMU473" s="16"/>
      <c r="NMV473" s="17"/>
      <c r="NMW473" s="18"/>
      <c r="NNF473" s="16"/>
      <c r="NNG473" s="17"/>
      <c r="NNH473" s="18"/>
      <c r="NNQ473" s="16"/>
      <c r="NNR473" s="17"/>
      <c r="NNS473" s="18"/>
      <c r="NOB473" s="16"/>
      <c r="NOC473" s="17"/>
      <c r="NOD473" s="18"/>
      <c r="NOM473" s="16"/>
      <c r="NON473" s="17"/>
      <c r="NOO473" s="18"/>
      <c r="NOX473" s="16"/>
      <c r="NOY473" s="17"/>
      <c r="NOZ473" s="18"/>
      <c r="NPI473" s="16"/>
      <c r="NPJ473" s="17"/>
      <c r="NPK473" s="18"/>
      <c r="NPT473" s="16"/>
      <c r="NPU473" s="17"/>
      <c r="NPV473" s="18"/>
      <c r="NQE473" s="16"/>
      <c r="NQF473" s="17"/>
      <c r="NQG473" s="18"/>
      <c r="NQP473" s="16"/>
      <c r="NQQ473" s="17"/>
      <c r="NQR473" s="18"/>
      <c r="NRA473" s="16"/>
      <c r="NRB473" s="17"/>
      <c r="NRC473" s="18"/>
      <c r="NRL473" s="16"/>
      <c r="NRM473" s="17"/>
      <c r="NRN473" s="18"/>
      <c r="NRW473" s="16"/>
      <c r="NRX473" s="17"/>
      <c r="NRY473" s="18"/>
      <c r="NSH473" s="16"/>
      <c r="NSI473" s="17"/>
      <c r="NSJ473" s="18"/>
      <c r="NSS473" s="16"/>
      <c r="NST473" s="17"/>
      <c r="NSU473" s="18"/>
      <c r="NTD473" s="16"/>
      <c r="NTE473" s="17"/>
      <c r="NTF473" s="18"/>
      <c r="NTO473" s="16"/>
      <c r="NTP473" s="17"/>
      <c r="NTQ473" s="18"/>
      <c r="NTZ473" s="16"/>
      <c r="NUA473" s="17"/>
      <c r="NUB473" s="18"/>
      <c r="NUK473" s="16"/>
      <c r="NUL473" s="17"/>
      <c r="NUM473" s="18"/>
      <c r="NUV473" s="16"/>
      <c r="NUW473" s="17"/>
      <c r="NUX473" s="18"/>
      <c r="NVG473" s="16"/>
      <c r="NVH473" s="17"/>
      <c r="NVI473" s="18"/>
      <c r="NVR473" s="16"/>
      <c r="NVS473" s="17"/>
      <c r="NVT473" s="18"/>
      <c r="NWC473" s="16"/>
      <c r="NWD473" s="17"/>
      <c r="NWE473" s="18"/>
      <c r="NWN473" s="16"/>
      <c r="NWO473" s="17"/>
      <c r="NWP473" s="18"/>
      <c r="NWY473" s="16"/>
      <c r="NWZ473" s="17"/>
      <c r="NXA473" s="18"/>
      <c r="NXJ473" s="16"/>
      <c r="NXK473" s="17"/>
      <c r="NXL473" s="18"/>
      <c r="NXU473" s="16"/>
      <c r="NXV473" s="17"/>
      <c r="NXW473" s="18"/>
      <c r="NYF473" s="16"/>
      <c r="NYG473" s="17"/>
      <c r="NYH473" s="18"/>
      <c r="NYQ473" s="16"/>
      <c r="NYR473" s="17"/>
      <c r="NYS473" s="18"/>
      <c r="NZB473" s="16"/>
      <c r="NZC473" s="17"/>
      <c r="NZD473" s="18"/>
      <c r="NZM473" s="16"/>
      <c r="NZN473" s="17"/>
      <c r="NZO473" s="18"/>
      <c r="NZX473" s="16"/>
      <c r="NZY473" s="17"/>
      <c r="NZZ473" s="18"/>
      <c r="OAI473" s="16"/>
      <c r="OAJ473" s="17"/>
      <c r="OAK473" s="18"/>
      <c r="OAT473" s="16"/>
      <c r="OAU473" s="17"/>
      <c r="OAV473" s="18"/>
      <c r="OBE473" s="16"/>
      <c r="OBF473" s="17"/>
      <c r="OBG473" s="18"/>
      <c r="OBP473" s="16"/>
      <c r="OBQ473" s="17"/>
      <c r="OBR473" s="18"/>
      <c r="OCA473" s="16"/>
      <c r="OCB473" s="17"/>
      <c r="OCC473" s="18"/>
      <c r="OCL473" s="16"/>
      <c r="OCM473" s="17"/>
      <c r="OCN473" s="18"/>
      <c r="OCW473" s="16"/>
      <c r="OCX473" s="17"/>
      <c r="OCY473" s="18"/>
      <c r="ODH473" s="16"/>
      <c r="ODI473" s="17"/>
      <c r="ODJ473" s="18"/>
      <c r="ODS473" s="16"/>
      <c r="ODT473" s="17"/>
      <c r="ODU473" s="18"/>
      <c r="OED473" s="16"/>
      <c r="OEE473" s="17"/>
      <c r="OEF473" s="18"/>
      <c r="OEO473" s="16"/>
      <c r="OEP473" s="17"/>
      <c r="OEQ473" s="18"/>
      <c r="OEZ473" s="16"/>
      <c r="OFA473" s="17"/>
      <c r="OFB473" s="18"/>
      <c r="OFK473" s="16"/>
      <c r="OFL473" s="17"/>
      <c r="OFM473" s="18"/>
      <c r="OFV473" s="16"/>
      <c r="OFW473" s="17"/>
      <c r="OFX473" s="18"/>
      <c r="OGG473" s="16"/>
      <c r="OGH473" s="17"/>
      <c r="OGI473" s="18"/>
      <c r="OGR473" s="16"/>
      <c r="OGS473" s="17"/>
      <c r="OGT473" s="18"/>
      <c r="OHC473" s="16"/>
      <c r="OHD473" s="17"/>
      <c r="OHE473" s="18"/>
      <c r="OHN473" s="16"/>
      <c r="OHO473" s="17"/>
      <c r="OHP473" s="18"/>
      <c r="OHY473" s="16"/>
      <c r="OHZ473" s="17"/>
      <c r="OIA473" s="18"/>
      <c r="OIJ473" s="16"/>
      <c r="OIK473" s="17"/>
      <c r="OIL473" s="18"/>
      <c r="OIU473" s="16"/>
      <c r="OIV473" s="17"/>
      <c r="OIW473" s="18"/>
      <c r="OJF473" s="16"/>
      <c r="OJG473" s="17"/>
      <c r="OJH473" s="18"/>
      <c r="OJQ473" s="16"/>
      <c r="OJR473" s="17"/>
      <c r="OJS473" s="18"/>
      <c r="OKB473" s="16"/>
      <c r="OKC473" s="17"/>
      <c r="OKD473" s="18"/>
      <c r="OKM473" s="16"/>
      <c r="OKN473" s="17"/>
      <c r="OKO473" s="18"/>
      <c r="OKX473" s="16"/>
      <c r="OKY473" s="17"/>
      <c r="OKZ473" s="18"/>
      <c r="OLI473" s="16"/>
      <c r="OLJ473" s="17"/>
      <c r="OLK473" s="18"/>
      <c r="OLT473" s="16"/>
      <c r="OLU473" s="17"/>
      <c r="OLV473" s="18"/>
      <c r="OME473" s="16"/>
      <c r="OMF473" s="17"/>
      <c r="OMG473" s="18"/>
      <c r="OMP473" s="16"/>
      <c r="OMQ473" s="17"/>
      <c r="OMR473" s="18"/>
      <c r="ONA473" s="16"/>
      <c r="ONB473" s="17"/>
      <c r="ONC473" s="18"/>
      <c r="ONL473" s="16"/>
      <c r="ONM473" s="17"/>
      <c r="ONN473" s="18"/>
      <c r="ONW473" s="16"/>
      <c r="ONX473" s="17"/>
      <c r="ONY473" s="18"/>
      <c r="OOH473" s="16"/>
      <c r="OOI473" s="17"/>
      <c r="OOJ473" s="18"/>
      <c r="OOS473" s="16"/>
      <c r="OOT473" s="17"/>
      <c r="OOU473" s="18"/>
      <c r="OPD473" s="16"/>
      <c r="OPE473" s="17"/>
      <c r="OPF473" s="18"/>
      <c r="OPO473" s="16"/>
      <c r="OPP473" s="17"/>
      <c r="OPQ473" s="18"/>
      <c r="OPZ473" s="16"/>
      <c r="OQA473" s="17"/>
      <c r="OQB473" s="18"/>
      <c r="OQK473" s="16"/>
      <c r="OQL473" s="17"/>
      <c r="OQM473" s="18"/>
      <c r="OQV473" s="16"/>
      <c r="OQW473" s="17"/>
      <c r="OQX473" s="18"/>
      <c r="ORG473" s="16"/>
      <c r="ORH473" s="17"/>
      <c r="ORI473" s="18"/>
      <c r="ORR473" s="16"/>
      <c r="ORS473" s="17"/>
      <c r="ORT473" s="18"/>
      <c r="OSC473" s="16"/>
      <c r="OSD473" s="17"/>
      <c r="OSE473" s="18"/>
      <c r="OSN473" s="16"/>
      <c r="OSO473" s="17"/>
      <c r="OSP473" s="18"/>
      <c r="OSY473" s="16"/>
      <c r="OSZ473" s="17"/>
      <c r="OTA473" s="18"/>
      <c r="OTJ473" s="16"/>
      <c r="OTK473" s="17"/>
      <c r="OTL473" s="18"/>
      <c r="OTU473" s="16"/>
      <c r="OTV473" s="17"/>
      <c r="OTW473" s="18"/>
      <c r="OUF473" s="16"/>
      <c r="OUG473" s="17"/>
      <c r="OUH473" s="18"/>
      <c r="OUQ473" s="16"/>
      <c r="OUR473" s="17"/>
      <c r="OUS473" s="18"/>
      <c r="OVB473" s="16"/>
      <c r="OVC473" s="17"/>
      <c r="OVD473" s="18"/>
      <c r="OVM473" s="16"/>
      <c r="OVN473" s="17"/>
      <c r="OVO473" s="18"/>
      <c r="OVX473" s="16"/>
      <c r="OVY473" s="17"/>
      <c r="OVZ473" s="18"/>
      <c r="OWI473" s="16"/>
      <c r="OWJ473" s="17"/>
      <c r="OWK473" s="18"/>
      <c r="OWT473" s="16"/>
      <c r="OWU473" s="17"/>
      <c r="OWV473" s="18"/>
      <c r="OXE473" s="16"/>
      <c r="OXF473" s="17"/>
      <c r="OXG473" s="18"/>
      <c r="OXP473" s="16"/>
      <c r="OXQ473" s="17"/>
      <c r="OXR473" s="18"/>
      <c r="OYA473" s="16"/>
      <c r="OYB473" s="17"/>
      <c r="OYC473" s="18"/>
      <c r="OYL473" s="16"/>
      <c r="OYM473" s="17"/>
      <c r="OYN473" s="18"/>
      <c r="OYW473" s="16"/>
      <c r="OYX473" s="17"/>
      <c r="OYY473" s="18"/>
      <c r="OZH473" s="16"/>
      <c r="OZI473" s="17"/>
      <c r="OZJ473" s="18"/>
      <c r="OZS473" s="16"/>
      <c r="OZT473" s="17"/>
      <c r="OZU473" s="18"/>
      <c r="PAD473" s="16"/>
      <c r="PAE473" s="17"/>
      <c r="PAF473" s="18"/>
      <c r="PAO473" s="16"/>
      <c r="PAP473" s="17"/>
      <c r="PAQ473" s="18"/>
      <c r="PAZ473" s="16"/>
      <c r="PBA473" s="17"/>
      <c r="PBB473" s="18"/>
      <c r="PBK473" s="16"/>
      <c r="PBL473" s="17"/>
      <c r="PBM473" s="18"/>
      <c r="PBV473" s="16"/>
      <c r="PBW473" s="17"/>
      <c r="PBX473" s="18"/>
      <c r="PCG473" s="16"/>
      <c r="PCH473" s="17"/>
      <c r="PCI473" s="18"/>
      <c r="PCR473" s="16"/>
      <c r="PCS473" s="17"/>
      <c r="PCT473" s="18"/>
      <c r="PDC473" s="16"/>
      <c r="PDD473" s="17"/>
      <c r="PDE473" s="18"/>
      <c r="PDN473" s="16"/>
      <c r="PDO473" s="17"/>
      <c r="PDP473" s="18"/>
      <c r="PDY473" s="16"/>
      <c r="PDZ473" s="17"/>
      <c r="PEA473" s="18"/>
      <c r="PEJ473" s="16"/>
      <c r="PEK473" s="17"/>
      <c r="PEL473" s="18"/>
      <c r="PEU473" s="16"/>
      <c r="PEV473" s="17"/>
      <c r="PEW473" s="18"/>
      <c r="PFF473" s="16"/>
      <c r="PFG473" s="17"/>
      <c r="PFH473" s="18"/>
      <c r="PFQ473" s="16"/>
      <c r="PFR473" s="17"/>
      <c r="PFS473" s="18"/>
      <c r="PGB473" s="16"/>
      <c r="PGC473" s="17"/>
      <c r="PGD473" s="18"/>
      <c r="PGM473" s="16"/>
      <c r="PGN473" s="17"/>
      <c r="PGO473" s="18"/>
      <c r="PGX473" s="16"/>
      <c r="PGY473" s="17"/>
      <c r="PGZ473" s="18"/>
      <c r="PHI473" s="16"/>
      <c r="PHJ473" s="17"/>
      <c r="PHK473" s="18"/>
      <c r="PHT473" s="16"/>
      <c r="PHU473" s="17"/>
      <c r="PHV473" s="18"/>
      <c r="PIE473" s="16"/>
      <c r="PIF473" s="17"/>
      <c r="PIG473" s="18"/>
      <c r="PIP473" s="16"/>
      <c r="PIQ473" s="17"/>
      <c r="PIR473" s="18"/>
      <c r="PJA473" s="16"/>
      <c r="PJB473" s="17"/>
      <c r="PJC473" s="18"/>
      <c r="PJL473" s="16"/>
      <c r="PJM473" s="17"/>
      <c r="PJN473" s="18"/>
      <c r="PJW473" s="16"/>
      <c r="PJX473" s="17"/>
      <c r="PJY473" s="18"/>
      <c r="PKH473" s="16"/>
      <c r="PKI473" s="17"/>
      <c r="PKJ473" s="18"/>
      <c r="PKS473" s="16"/>
      <c r="PKT473" s="17"/>
      <c r="PKU473" s="18"/>
      <c r="PLD473" s="16"/>
      <c r="PLE473" s="17"/>
      <c r="PLF473" s="18"/>
      <c r="PLO473" s="16"/>
      <c r="PLP473" s="17"/>
      <c r="PLQ473" s="18"/>
      <c r="PLZ473" s="16"/>
      <c r="PMA473" s="17"/>
      <c r="PMB473" s="18"/>
      <c r="PMK473" s="16"/>
      <c r="PML473" s="17"/>
      <c r="PMM473" s="18"/>
      <c r="PMV473" s="16"/>
      <c r="PMW473" s="17"/>
      <c r="PMX473" s="18"/>
      <c r="PNG473" s="16"/>
      <c r="PNH473" s="17"/>
      <c r="PNI473" s="18"/>
      <c r="PNR473" s="16"/>
      <c r="PNS473" s="17"/>
      <c r="PNT473" s="18"/>
      <c r="POC473" s="16"/>
      <c r="POD473" s="17"/>
      <c r="POE473" s="18"/>
      <c r="PON473" s="16"/>
      <c r="POO473" s="17"/>
      <c r="POP473" s="18"/>
      <c r="POY473" s="16"/>
      <c r="POZ473" s="17"/>
      <c r="PPA473" s="18"/>
      <c r="PPJ473" s="16"/>
      <c r="PPK473" s="17"/>
      <c r="PPL473" s="18"/>
      <c r="PPU473" s="16"/>
      <c r="PPV473" s="17"/>
      <c r="PPW473" s="18"/>
      <c r="PQF473" s="16"/>
      <c r="PQG473" s="17"/>
      <c r="PQH473" s="18"/>
      <c r="PQQ473" s="16"/>
      <c r="PQR473" s="17"/>
      <c r="PQS473" s="18"/>
      <c r="PRB473" s="16"/>
      <c r="PRC473" s="17"/>
      <c r="PRD473" s="18"/>
      <c r="PRM473" s="16"/>
      <c r="PRN473" s="17"/>
      <c r="PRO473" s="18"/>
      <c r="PRX473" s="16"/>
      <c r="PRY473" s="17"/>
      <c r="PRZ473" s="18"/>
      <c r="PSI473" s="16"/>
      <c r="PSJ473" s="17"/>
      <c r="PSK473" s="18"/>
      <c r="PST473" s="16"/>
      <c r="PSU473" s="17"/>
      <c r="PSV473" s="18"/>
      <c r="PTE473" s="16"/>
      <c r="PTF473" s="17"/>
      <c r="PTG473" s="18"/>
      <c r="PTP473" s="16"/>
      <c r="PTQ473" s="17"/>
      <c r="PTR473" s="18"/>
      <c r="PUA473" s="16"/>
      <c r="PUB473" s="17"/>
      <c r="PUC473" s="18"/>
      <c r="PUL473" s="16"/>
      <c r="PUM473" s="17"/>
      <c r="PUN473" s="18"/>
      <c r="PUW473" s="16"/>
      <c r="PUX473" s="17"/>
      <c r="PUY473" s="18"/>
      <c r="PVH473" s="16"/>
      <c r="PVI473" s="17"/>
      <c r="PVJ473" s="18"/>
      <c r="PVS473" s="16"/>
      <c r="PVT473" s="17"/>
      <c r="PVU473" s="18"/>
      <c r="PWD473" s="16"/>
      <c r="PWE473" s="17"/>
      <c r="PWF473" s="18"/>
      <c r="PWO473" s="16"/>
      <c r="PWP473" s="17"/>
      <c r="PWQ473" s="18"/>
      <c r="PWZ473" s="16"/>
      <c r="PXA473" s="17"/>
      <c r="PXB473" s="18"/>
      <c r="PXK473" s="16"/>
      <c r="PXL473" s="17"/>
      <c r="PXM473" s="18"/>
      <c r="PXV473" s="16"/>
      <c r="PXW473" s="17"/>
      <c r="PXX473" s="18"/>
      <c r="PYG473" s="16"/>
      <c r="PYH473" s="17"/>
      <c r="PYI473" s="18"/>
      <c r="PYR473" s="16"/>
      <c r="PYS473" s="17"/>
      <c r="PYT473" s="18"/>
      <c r="PZC473" s="16"/>
      <c r="PZD473" s="17"/>
      <c r="PZE473" s="18"/>
      <c r="PZN473" s="16"/>
      <c r="PZO473" s="17"/>
      <c r="PZP473" s="18"/>
      <c r="PZY473" s="16"/>
      <c r="PZZ473" s="17"/>
      <c r="QAA473" s="18"/>
      <c r="QAJ473" s="16"/>
      <c r="QAK473" s="17"/>
      <c r="QAL473" s="18"/>
      <c r="QAU473" s="16"/>
      <c r="QAV473" s="17"/>
      <c r="QAW473" s="18"/>
      <c r="QBF473" s="16"/>
      <c r="QBG473" s="17"/>
      <c r="QBH473" s="18"/>
      <c r="QBQ473" s="16"/>
      <c r="QBR473" s="17"/>
      <c r="QBS473" s="18"/>
      <c r="QCB473" s="16"/>
      <c r="QCC473" s="17"/>
      <c r="QCD473" s="18"/>
      <c r="QCM473" s="16"/>
      <c r="QCN473" s="17"/>
      <c r="QCO473" s="18"/>
      <c r="QCX473" s="16"/>
      <c r="QCY473" s="17"/>
      <c r="QCZ473" s="18"/>
      <c r="QDI473" s="16"/>
      <c r="QDJ473" s="17"/>
      <c r="QDK473" s="18"/>
      <c r="QDT473" s="16"/>
      <c r="QDU473" s="17"/>
      <c r="QDV473" s="18"/>
      <c r="QEE473" s="16"/>
      <c r="QEF473" s="17"/>
      <c r="QEG473" s="18"/>
      <c r="QEP473" s="16"/>
      <c r="QEQ473" s="17"/>
      <c r="QER473" s="18"/>
      <c r="QFA473" s="16"/>
      <c r="QFB473" s="17"/>
      <c r="QFC473" s="18"/>
      <c r="QFL473" s="16"/>
      <c r="QFM473" s="17"/>
      <c r="QFN473" s="18"/>
      <c r="QFW473" s="16"/>
      <c r="QFX473" s="17"/>
      <c r="QFY473" s="18"/>
      <c r="QGH473" s="16"/>
      <c r="QGI473" s="17"/>
      <c r="QGJ473" s="18"/>
      <c r="QGS473" s="16"/>
      <c r="QGT473" s="17"/>
      <c r="QGU473" s="18"/>
      <c r="QHD473" s="16"/>
      <c r="QHE473" s="17"/>
      <c r="QHF473" s="18"/>
      <c r="QHO473" s="16"/>
      <c r="QHP473" s="17"/>
      <c r="QHQ473" s="18"/>
      <c r="QHZ473" s="16"/>
      <c r="QIA473" s="17"/>
      <c r="QIB473" s="18"/>
      <c r="QIK473" s="16"/>
      <c r="QIL473" s="17"/>
      <c r="QIM473" s="18"/>
      <c r="QIV473" s="16"/>
      <c r="QIW473" s="17"/>
      <c r="QIX473" s="18"/>
      <c r="QJG473" s="16"/>
      <c r="QJH473" s="17"/>
      <c r="QJI473" s="18"/>
      <c r="QJR473" s="16"/>
      <c r="QJS473" s="17"/>
      <c r="QJT473" s="18"/>
      <c r="QKC473" s="16"/>
      <c r="QKD473" s="17"/>
      <c r="QKE473" s="18"/>
      <c r="QKN473" s="16"/>
      <c r="QKO473" s="17"/>
      <c r="QKP473" s="18"/>
      <c r="QKY473" s="16"/>
      <c r="QKZ473" s="17"/>
      <c r="QLA473" s="18"/>
      <c r="QLJ473" s="16"/>
      <c r="QLK473" s="17"/>
      <c r="QLL473" s="18"/>
      <c r="QLU473" s="16"/>
      <c r="QLV473" s="17"/>
      <c r="QLW473" s="18"/>
      <c r="QMF473" s="16"/>
      <c r="QMG473" s="17"/>
      <c r="QMH473" s="18"/>
      <c r="QMQ473" s="16"/>
      <c r="QMR473" s="17"/>
      <c r="QMS473" s="18"/>
      <c r="QNB473" s="16"/>
      <c r="QNC473" s="17"/>
      <c r="QND473" s="18"/>
      <c r="QNM473" s="16"/>
      <c r="QNN473" s="17"/>
      <c r="QNO473" s="18"/>
      <c r="QNX473" s="16"/>
      <c r="QNY473" s="17"/>
      <c r="QNZ473" s="18"/>
      <c r="QOI473" s="16"/>
      <c r="QOJ473" s="17"/>
      <c r="QOK473" s="18"/>
      <c r="QOT473" s="16"/>
      <c r="QOU473" s="17"/>
      <c r="QOV473" s="18"/>
      <c r="QPE473" s="16"/>
      <c r="QPF473" s="17"/>
      <c r="QPG473" s="18"/>
      <c r="QPP473" s="16"/>
      <c r="QPQ473" s="17"/>
      <c r="QPR473" s="18"/>
      <c r="QQA473" s="16"/>
      <c r="QQB473" s="17"/>
      <c r="QQC473" s="18"/>
      <c r="QQL473" s="16"/>
      <c r="QQM473" s="17"/>
      <c r="QQN473" s="18"/>
      <c r="QQW473" s="16"/>
      <c r="QQX473" s="17"/>
      <c r="QQY473" s="18"/>
      <c r="QRH473" s="16"/>
      <c r="QRI473" s="17"/>
      <c r="QRJ473" s="18"/>
      <c r="QRS473" s="16"/>
      <c r="QRT473" s="17"/>
      <c r="QRU473" s="18"/>
      <c r="QSD473" s="16"/>
      <c r="QSE473" s="17"/>
      <c r="QSF473" s="18"/>
      <c r="QSO473" s="16"/>
      <c r="QSP473" s="17"/>
      <c r="QSQ473" s="18"/>
      <c r="QSZ473" s="16"/>
      <c r="QTA473" s="17"/>
      <c r="QTB473" s="18"/>
      <c r="QTK473" s="16"/>
      <c r="QTL473" s="17"/>
      <c r="QTM473" s="18"/>
      <c r="QTV473" s="16"/>
      <c r="QTW473" s="17"/>
      <c r="QTX473" s="18"/>
      <c r="QUG473" s="16"/>
      <c r="QUH473" s="17"/>
      <c r="QUI473" s="18"/>
      <c r="QUR473" s="16"/>
      <c r="QUS473" s="17"/>
      <c r="QUT473" s="18"/>
      <c r="QVC473" s="16"/>
      <c r="QVD473" s="17"/>
      <c r="QVE473" s="18"/>
      <c r="QVN473" s="16"/>
      <c r="QVO473" s="17"/>
      <c r="QVP473" s="18"/>
      <c r="QVY473" s="16"/>
      <c r="QVZ473" s="17"/>
      <c r="QWA473" s="18"/>
      <c r="QWJ473" s="16"/>
      <c r="QWK473" s="17"/>
      <c r="QWL473" s="18"/>
      <c r="QWU473" s="16"/>
      <c r="QWV473" s="17"/>
      <c r="QWW473" s="18"/>
      <c r="QXF473" s="16"/>
      <c r="QXG473" s="17"/>
      <c r="QXH473" s="18"/>
      <c r="QXQ473" s="16"/>
      <c r="QXR473" s="17"/>
      <c r="QXS473" s="18"/>
      <c r="QYB473" s="16"/>
      <c r="QYC473" s="17"/>
      <c r="QYD473" s="18"/>
      <c r="QYM473" s="16"/>
      <c r="QYN473" s="17"/>
      <c r="QYO473" s="18"/>
      <c r="QYX473" s="16"/>
      <c r="QYY473" s="17"/>
      <c r="QYZ473" s="18"/>
      <c r="QZI473" s="16"/>
      <c r="QZJ473" s="17"/>
      <c r="QZK473" s="18"/>
      <c r="QZT473" s="16"/>
      <c r="QZU473" s="17"/>
      <c r="QZV473" s="18"/>
      <c r="RAE473" s="16"/>
      <c r="RAF473" s="17"/>
      <c r="RAG473" s="18"/>
      <c r="RAP473" s="16"/>
      <c r="RAQ473" s="17"/>
      <c r="RAR473" s="18"/>
      <c r="RBA473" s="16"/>
      <c r="RBB473" s="17"/>
      <c r="RBC473" s="18"/>
      <c r="RBL473" s="16"/>
      <c r="RBM473" s="17"/>
      <c r="RBN473" s="18"/>
      <c r="RBW473" s="16"/>
      <c r="RBX473" s="17"/>
      <c r="RBY473" s="18"/>
      <c r="RCH473" s="16"/>
      <c r="RCI473" s="17"/>
      <c r="RCJ473" s="18"/>
      <c r="RCS473" s="16"/>
      <c r="RCT473" s="17"/>
      <c r="RCU473" s="18"/>
      <c r="RDD473" s="16"/>
      <c r="RDE473" s="17"/>
      <c r="RDF473" s="18"/>
      <c r="RDO473" s="16"/>
      <c r="RDP473" s="17"/>
      <c r="RDQ473" s="18"/>
      <c r="RDZ473" s="16"/>
      <c r="REA473" s="17"/>
      <c r="REB473" s="18"/>
      <c r="REK473" s="16"/>
      <c r="REL473" s="17"/>
      <c r="REM473" s="18"/>
      <c r="REV473" s="16"/>
      <c r="REW473" s="17"/>
      <c r="REX473" s="18"/>
      <c r="RFG473" s="16"/>
      <c r="RFH473" s="17"/>
      <c r="RFI473" s="18"/>
      <c r="RFR473" s="16"/>
      <c r="RFS473" s="17"/>
      <c r="RFT473" s="18"/>
      <c r="RGC473" s="16"/>
      <c r="RGD473" s="17"/>
      <c r="RGE473" s="18"/>
      <c r="RGN473" s="16"/>
      <c r="RGO473" s="17"/>
      <c r="RGP473" s="18"/>
      <c r="RGY473" s="16"/>
      <c r="RGZ473" s="17"/>
      <c r="RHA473" s="18"/>
      <c r="RHJ473" s="16"/>
      <c r="RHK473" s="17"/>
      <c r="RHL473" s="18"/>
      <c r="RHU473" s="16"/>
      <c r="RHV473" s="17"/>
      <c r="RHW473" s="18"/>
      <c r="RIF473" s="16"/>
      <c r="RIG473" s="17"/>
      <c r="RIH473" s="18"/>
      <c r="RIQ473" s="16"/>
      <c r="RIR473" s="17"/>
      <c r="RIS473" s="18"/>
      <c r="RJB473" s="16"/>
      <c r="RJC473" s="17"/>
      <c r="RJD473" s="18"/>
      <c r="RJM473" s="16"/>
      <c r="RJN473" s="17"/>
      <c r="RJO473" s="18"/>
      <c r="RJX473" s="16"/>
      <c r="RJY473" s="17"/>
      <c r="RJZ473" s="18"/>
      <c r="RKI473" s="16"/>
      <c r="RKJ473" s="17"/>
      <c r="RKK473" s="18"/>
      <c r="RKT473" s="16"/>
      <c r="RKU473" s="17"/>
      <c r="RKV473" s="18"/>
      <c r="RLE473" s="16"/>
      <c r="RLF473" s="17"/>
      <c r="RLG473" s="18"/>
      <c r="RLP473" s="16"/>
      <c r="RLQ473" s="17"/>
      <c r="RLR473" s="18"/>
      <c r="RMA473" s="16"/>
      <c r="RMB473" s="17"/>
      <c r="RMC473" s="18"/>
      <c r="RML473" s="16"/>
      <c r="RMM473" s="17"/>
      <c r="RMN473" s="18"/>
      <c r="RMW473" s="16"/>
      <c r="RMX473" s="17"/>
      <c r="RMY473" s="18"/>
      <c r="RNH473" s="16"/>
      <c r="RNI473" s="17"/>
      <c r="RNJ473" s="18"/>
      <c r="RNS473" s="16"/>
      <c r="RNT473" s="17"/>
      <c r="RNU473" s="18"/>
      <c r="ROD473" s="16"/>
      <c r="ROE473" s="17"/>
      <c r="ROF473" s="18"/>
      <c r="ROO473" s="16"/>
      <c r="ROP473" s="17"/>
      <c r="ROQ473" s="18"/>
      <c r="ROZ473" s="16"/>
      <c r="RPA473" s="17"/>
      <c r="RPB473" s="18"/>
      <c r="RPK473" s="16"/>
      <c r="RPL473" s="17"/>
      <c r="RPM473" s="18"/>
      <c r="RPV473" s="16"/>
      <c r="RPW473" s="17"/>
      <c r="RPX473" s="18"/>
      <c r="RQG473" s="16"/>
      <c r="RQH473" s="17"/>
      <c r="RQI473" s="18"/>
      <c r="RQR473" s="16"/>
      <c r="RQS473" s="17"/>
      <c r="RQT473" s="18"/>
      <c r="RRC473" s="16"/>
      <c r="RRD473" s="17"/>
      <c r="RRE473" s="18"/>
      <c r="RRN473" s="16"/>
      <c r="RRO473" s="17"/>
      <c r="RRP473" s="18"/>
      <c r="RRY473" s="16"/>
      <c r="RRZ473" s="17"/>
      <c r="RSA473" s="18"/>
      <c r="RSJ473" s="16"/>
      <c r="RSK473" s="17"/>
      <c r="RSL473" s="18"/>
      <c r="RSU473" s="16"/>
      <c r="RSV473" s="17"/>
      <c r="RSW473" s="18"/>
      <c r="RTF473" s="16"/>
      <c r="RTG473" s="17"/>
      <c r="RTH473" s="18"/>
      <c r="RTQ473" s="16"/>
      <c r="RTR473" s="17"/>
      <c r="RTS473" s="18"/>
      <c r="RUB473" s="16"/>
      <c r="RUC473" s="17"/>
      <c r="RUD473" s="18"/>
      <c r="RUM473" s="16"/>
      <c r="RUN473" s="17"/>
      <c r="RUO473" s="18"/>
      <c r="RUX473" s="16"/>
      <c r="RUY473" s="17"/>
      <c r="RUZ473" s="18"/>
      <c r="RVI473" s="16"/>
      <c r="RVJ473" s="17"/>
      <c r="RVK473" s="18"/>
      <c r="RVT473" s="16"/>
      <c r="RVU473" s="17"/>
      <c r="RVV473" s="18"/>
      <c r="RWE473" s="16"/>
      <c r="RWF473" s="17"/>
      <c r="RWG473" s="18"/>
      <c r="RWP473" s="16"/>
      <c r="RWQ473" s="17"/>
      <c r="RWR473" s="18"/>
      <c r="RXA473" s="16"/>
      <c r="RXB473" s="17"/>
      <c r="RXC473" s="18"/>
      <c r="RXL473" s="16"/>
      <c r="RXM473" s="17"/>
      <c r="RXN473" s="18"/>
      <c r="RXW473" s="16"/>
      <c r="RXX473" s="17"/>
      <c r="RXY473" s="18"/>
      <c r="RYH473" s="16"/>
      <c r="RYI473" s="17"/>
      <c r="RYJ473" s="18"/>
      <c r="RYS473" s="16"/>
      <c r="RYT473" s="17"/>
      <c r="RYU473" s="18"/>
      <c r="RZD473" s="16"/>
      <c r="RZE473" s="17"/>
      <c r="RZF473" s="18"/>
      <c r="RZO473" s="16"/>
      <c r="RZP473" s="17"/>
      <c r="RZQ473" s="18"/>
      <c r="RZZ473" s="16"/>
      <c r="SAA473" s="17"/>
      <c r="SAB473" s="18"/>
      <c r="SAK473" s="16"/>
      <c r="SAL473" s="17"/>
      <c r="SAM473" s="18"/>
      <c r="SAV473" s="16"/>
      <c r="SAW473" s="17"/>
      <c r="SAX473" s="18"/>
      <c r="SBG473" s="16"/>
      <c r="SBH473" s="17"/>
      <c r="SBI473" s="18"/>
      <c r="SBR473" s="16"/>
      <c r="SBS473" s="17"/>
      <c r="SBT473" s="18"/>
      <c r="SCC473" s="16"/>
      <c r="SCD473" s="17"/>
      <c r="SCE473" s="18"/>
      <c r="SCN473" s="16"/>
      <c r="SCO473" s="17"/>
      <c r="SCP473" s="18"/>
      <c r="SCY473" s="16"/>
      <c r="SCZ473" s="17"/>
      <c r="SDA473" s="18"/>
      <c r="SDJ473" s="16"/>
      <c r="SDK473" s="17"/>
      <c r="SDL473" s="18"/>
      <c r="SDU473" s="16"/>
      <c r="SDV473" s="17"/>
      <c r="SDW473" s="18"/>
      <c r="SEF473" s="16"/>
      <c r="SEG473" s="17"/>
      <c r="SEH473" s="18"/>
      <c r="SEQ473" s="16"/>
      <c r="SER473" s="17"/>
      <c r="SES473" s="18"/>
      <c r="SFB473" s="16"/>
      <c r="SFC473" s="17"/>
      <c r="SFD473" s="18"/>
      <c r="SFM473" s="16"/>
      <c r="SFN473" s="17"/>
      <c r="SFO473" s="18"/>
      <c r="SFX473" s="16"/>
      <c r="SFY473" s="17"/>
      <c r="SFZ473" s="18"/>
      <c r="SGI473" s="16"/>
      <c r="SGJ473" s="17"/>
      <c r="SGK473" s="18"/>
      <c r="SGT473" s="16"/>
      <c r="SGU473" s="17"/>
      <c r="SGV473" s="18"/>
      <c r="SHE473" s="16"/>
      <c r="SHF473" s="17"/>
      <c r="SHG473" s="18"/>
      <c r="SHP473" s="16"/>
      <c r="SHQ473" s="17"/>
      <c r="SHR473" s="18"/>
      <c r="SIA473" s="16"/>
      <c r="SIB473" s="17"/>
      <c r="SIC473" s="18"/>
      <c r="SIL473" s="16"/>
      <c r="SIM473" s="17"/>
      <c r="SIN473" s="18"/>
      <c r="SIW473" s="16"/>
      <c r="SIX473" s="17"/>
      <c r="SIY473" s="18"/>
      <c r="SJH473" s="16"/>
      <c r="SJI473" s="17"/>
      <c r="SJJ473" s="18"/>
      <c r="SJS473" s="16"/>
      <c r="SJT473" s="17"/>
      <c r="SJU473" s="18"/>
      <c r="SKD473" s="16"/>
      <c r="SKE473" s="17"/>
      <c r="SKF473" s="18"/>
      <c r="SKO473" s="16"/>
      <c r="SKP473" s="17"/>
      <c r="SKQ473" s="18"/>
      <c r="SKZ473" s="16"/>
      <c r="SLA473" s="17"/>
      <c r="SLB473" s="18"/>
      <c r="SLK473" s="16"/>
      <c r="SLL473" s="17"/>
      <c r="SLM473" s="18"/>
      <c r="SLV473" s="16"/>
      <c r="SLW473" s="17"/>
      <c r="SLX473" s="18"/>
      <c r="SMG473" s="16"/>
      <c r="SMH473" s="17"/>
      <c r="SMI473" s="18"/>
      <c r="SMR473" s="16"/>
      <c r="SMS473" s="17"/>
      <c r="SMT473" s="18"/>
      <c r="SNC473" s="16"/>
      <c r="SND473" s="17"/>
      <c r="SNE473" s="18"/>
      <c r="SNN473" s="16"/>
      <c r="SNO473" s="17"/>
      <c r="SNP473" s="18"/>
      <c r="SNY473" s="16"/>
      <c r="SNZ473" s="17"/>
      <c r="SOA473" s="18"/>
      <c r="SOJ473" s="16"/>
      <c r="SOK473" s="17"/>
      <c r="SOL473" s="18"/>
      <c r="SOU473" s="16"/>
      <c r="SOV473" s="17"/>
      <c r="SOW473" s="18"/>
      <c r="SPF473" s="16"/>
      <c r="SPG473" s="17"/>
      <c r="SPH473" s="18"/>
      <c r="SPQ473" s="16"/>
      <c r="SPR473" s="17"/>
      <c r="SPS473" s="18"/>
      <c r="SQB473" s="16"/>
      <c r="SQC473" s="17"/>
      <c r="SQD473" s="18"/>
      <c r="SQM473" s="16"/>
      <c r="SQN473" s="17"/>
      <c r="SQO473" s="18"/>
      <c r="SQX473" s="16"/>
      <c r="SQY473" s="17"/>
      <c r="SQZ473" s="18"/>
      <c r="SRI473" s="16"/>
      <c r="SRJ473" s="17"/>
      <c r="SRK473" s="18"/>
      <c r="SRT473" s="16"/>
      <c r="SRU473" s="17"/>
      <c r="SRV473" s="18"/>
      <c r="SSE473" s="16"/>
      <c r="SSF473" s="17"/>
      <c r="SSG473" s="18"/>
      <c r="SSP473" s="16"/>
      <c r="SSQ473" s="17"/>
      <c r="SSR473" s="18"/>
      <c r="STA473" s="16"/>
      <c r="STB473" s="17"/>
      <c r="STC473" s="18"/>
      <c r="STL473" s="16"/>
      <c r="STM473" s="17"/>
      <c r="STN473" s="18"/>
      <c r="STW473" s="16"/>
      <c r="STX473" s="17"/>
      <c r="STY473" s="18"/>
      <c r="SUH473" s="16"/>
      <c r="SUI473" s="17"/>
      <c r="SUJ473" s="18"/>
      <c r="SUS473" s="16"/>
      <c r="SUT473" s="17"/>
      <c r="SUU473" s="18"/>
      <c r="SVD473" s="16"/>
      <c r="SVE473" s="17"/>
      <c r="SVF473" s="18"/>
      <c r="SVO473" s="16"/>
      <c r="SVP473" s="17"/>
      <c r="SVQ473" s="18"/>
      <c r="SVZ473" s="16"/>
      <c r="SWA473" s="17"/>
      <c r="SWB473" s="18"/>
      <c r="SWK473" s="16"/>
      <c r="SWL473" s="17"/>
      <c r="SWM473" s="18"/>
      <c r="SWV473" s="16"/>
      <c r="SWW473" s="17"/>
      <c r="SWX473" s="18"/>
      <c r="SXG473" s="16"/>
      <c r="SXH473" s="17"/>
      <c r="SXI473" s="18"/>
      <c r="SXR473" s="16"/>
      <c r="SXS473" s="17"/>
      <c r="SXT473" s="18"/>
      <c r="SYC473" s="16"/>
      <c r="SYD473" s="17"/>
      <c r="SYE473" s="18"/>
      <c r="SYN473" s="16"/>
      <c r="SYO473" s="17"/>
      <c r="SYP473" s="18"/>
      <c r="SYY473" s="16"/>
      <c r="SYZ473" s="17"/>
      <c r="SZA473" s="18"/>
      <c r="SZJ473" s="16"/>
      <c r="SZK473" s="17"/>
      <c r="SZL473" s="18"/>
      <c r="SZU473" s="16"/>
      <c r="SZV473" s="17"/>
      <c r="SZW473" s="18"/>
      <c r="TAF473" s="16"/>
      <c r="TAG473" s="17"/>
      <c r="TAH473" s="18"/>
      <c r="TAQ473" s="16"/>
      <c r="TAR473" s="17"/>
      <c r="TAS473" s="18"/>
      <c r="TBB473" s="16"/>
      <c r="TBC473" s="17"/>
      <c r="TBD473" s="18"/>
      <c r="TBM473" s="16"/>
      <c r="TBN473" s="17"/>
      <c r="TBO473" s="18"/>
      <c r="TBX473" s="16"/>
      <c r="TBY473" s="17"/>
      <c r="TBZ473" s="18"/>
      <c r="TCI473" s="16"/>
      <c r="TCJ473" s="17"/>
      <c r="TCK473" s="18"/>
      <c r="TCT473" s="16"/>
      <c r="TCU473" s="17"/>
      <c r="TCV473" s="18"/>
      <c r="TDE473" s="16"/>
      <c r="TDF473" s="17"/>
      <c r="TDG473" s="18"/>
      <c r="TDP473" s="16"/>
      <c r="TDQ473" s="17"/>
      <c r="TDR473" s="18"/>
      <c r="TEA473" s="16"/>
      <c r="TEB473" s="17"/>
      <c r="TEC473" s="18"/>
      <c r="TEL473" s="16"/>
      <c r="TEM473" s="17"/>
      <c r="TEN473" s="18"/>
      <c r="TEW473" s="16"/>
      <c r="TEX473" s="17"/>
      <c r="TEY473" s="18"/>
      <c r="TFH473" s="16"/>
      <c r="TFI473" s="17"/>
      <c r="TFJ473" s="18"/>
      <c r="TFS473" s="16"/>
      <c r="TFT473" s="17"/>
      <c r="TFU473" s="18"/>
      <c r="TGD473" s="16"/>
      <c r="TGE473" s="17"/>
      <c r="TGF473" s="18"/>
      <c r="TGO473" s="16"/>
      <c r="TGP473" s="17"/>
      <c r="TGQ473" s="18"/>
      <c r="TGZ473" s="16"/>
      <c r="THA473" s="17"/>
      <c r="THB473" s="18"/>
      <c r="THK473" s="16"/>
      <c r="THL473" s="17"/>
      <c r="THM473" s="18"/>
      <c r="THV473" s="16"/>
      <c r="THW473" s="17"/>
      <c r="THX473" s="18"/>
      <c r="TIG473" s="16"/>
      <c r="TIH473" s="17"/>
      <c r="TII473" s="18"/>
      <c r="TIR473" s="16"/>
      <c r="TIS473" s="17"/>
      <c r="TIT473" s="18"/>
      <c r="TJC473" s="16"/>
      <c r="TJD473" s="17"/>
      <c r="TJE473" s="18"/>
      <c r="TJN473" s="16"/>
      <c r="TJO473" s="17"/>
      <c r="TJP473" s="18"/>
      <c r="TJY473" s="16"/>
      <c r="TJZ473" s="17"/>
      <c r="TKA473" s="18"/>
      <c r="TKJ473" s="16"/>
      <c r="TKK473" s="17"/>
      <c r="TKL473" s="18"/>
      <c r="TKU473" s="16"/>
      <c r="TKV473" s="17"/>
      <c r="TKW473" s="18"/>
      <c r="TLF473" s="16"/>
      <c r="TLG473" s="17"/>
      <c r="TLH473" s="18"/>
      <c r="TLQ473" s="16"/>
      <c r="TLR473" s="17"/>
      <c r="TLS473" s="18"/>
      <c r="TMB473" s="16"/>
      <c r="TMC473" s="17"/>
      <c r="TMD473" s="18"/>
      <c r="TMM473" s="16"/>
      <c r="TMN473" s="17"/>
      <c r="TMO473" s="18"/>
      <c r="TMX473" s="16"/>
      <c r="TMY473" s="17"/>
      <c r="TMZ473" s="18"/>
      <c r="TNI473" s="16"/>
      <c r="TNJ473" s="17"/>
      <c r="TNK473" s="18"/>
      <c r="TNT473" s="16"/>
      <c r="TNU473" s="17"/>
      <c r="TNV473" s="18"/>
      <c r="TOE473" s="16"/>
      <c r="TOF473" s="17"/>
      <c r="TOG473" s="18"/>
      <c r="TOP473" s="16"/>
      <c r="TOQ473" s="17"/>
      <c r="TOR473" s="18"/>
      <c r="TPA473" s="16"/>
      <c r="TPB473" s="17"/>
      <c r="TPC473" s="18"/>
      <c r="TPL473" s="16"/>
      <c r="TPM473" s="17"/>
      <c r="TPN473" s="18"/>
      <c r="TPW473" s="16"/>
      <c r="TPX473" s="17"/>
      <c r="TPY473" s="18"/>
      <c r="TQH473" s="16"/>
      <c r="TQI473" s="17"/>
      <c r="TQJ473" s="18"/>
      <c r="TQS473" s="16"/>
      <c r="TQT473" s="17"/>
      <c r="TQU473" s="18"/>
      <c r="TRD473" s="16"/>
      <c r="TRE473" s="17"/>
      <c r="TRF473" s="18"/>
      <c r="TRO473" s="16"/>
      <c r="TRP473" s="17"/>
      <c r="TRQ473" s="18"/>
      <c r="TRZ473" s="16"/>
      <c r="TSA473" s="17"/>
      <c r="TSB473" s="18"/>
      <c r="TSK473" s="16"/>
      <c r="TSL473" s="17"/>
      <c r="TSM473" s="18"/>
      <c r="TSV473" s="16"/>
      <c r="TSW473" s="17"/>
      <c r="TSX473" s="18"/>
      <c r="TTG473" s="16"/>
      <c r="TTH473" s="17"/>
      <c r="TTI473" s="18"/>
      <c r="TTR473" s="16"/>
      <c r="TTS473" s="17"/>
      <c r="TTT473" s="18"/>
      <c r="TUC473" s="16"/>
      <c r="TUD473" s="17"/>
      <c r="TUE473" s="18"/>
      <c r="TUN473" s="16"/>
      <c r="TUO473" s="17"/>
      <c r="TUP473" s="18"/>
      <c r="TUY473" s="16"/>
      <c r="TUZ473" s="17"/>
      <c r="TVA473" s="18"/>
      <c r="TVJ473" s="16"/>
      <c r="TVK473" s="17"/>
      <c r="TVL473" s="18"/>
      <c r="TVU473" s="16"/>
      <c r="TVV473" s="17"/>
      <c r="TVW473" s="18"/>
      <c r="TWF473" s="16"/>
      <c r="TWG473" s="17"/>
      <c r="TWH473" s="18"/>
      <c r="TWQ473" s="16"/>
      <c r="TWR473" s="17"/>
      <c r="TWS473" s="18"/>
      <c r="TXB473" s="16"/>
      <c r="TXC473" s="17"/>
      <c r="TXD473" s="18"/>
      <c r="TXM473" s="16"/>
      <c r="TXN473" s="17"/>
      <c r="TXO473" s="18"/>
      <c r="TXX473" s="16"/>
      <c r="TXY473" s="17"/>
      <c r="TXZ473" s="18"/>
      <c r="TYI473" s="16"/>
      <c r="TYJ473" s="17"/>
      <c r="TYK473" s="18"/>
      <c r="TYT473" s="16"/>
      <c r="TYU473" s="17"/>
      <c r="TYV473" s="18"/>
      <c r="TZE473" s="16"/>
      <c r="TZF473" s="17"/>
      <c r="TZG473" s="18"/>
      <c r="TZP473" s="16"/>
      <c r="TZQ473" s="17"/>
      <c r="TZR473" s="18"/>
      <c r="UAA473" s="16"/>
      <c r="UAB473" s="17"/>
      <c r="UAC473" s="18"/>
      <c r="UAL473" s="16"/>
      <c r="UAM473" s="17"/>
      <c r="UAN473" s="18"/>
      <c r="UAW473" s="16"/>
      <c r="UAX473" s="17"/>
      <c r="UAY473" s="18"/>
      <c r="UBH473" s="16"/>
      <c r="UBI473" s="17"/>
      <c r="UBJ473" s="18"/>
      <c r="UBS473" s="16"/>
      <c r="UBT473" s="17"/>
      <c r="UBU473" s="18"/>
      <c r="UCD473" s="16"/>
      <c r="UCE473" s="17"/>
      <c r="UCF473" s="18"/>
      <c r="UCO473" s="16"/>
      <c r="UCP473" s="17"/>
      <c r="UCQ473" s="18"/>
      <c r="UCZ473" s="16"/>
      <c r="UDA473" s="17"/>
      <c r="UDB473" s="18"/>
      <c r="UDK473" s="16"/>
      <c r="UDL473" s="17"/>
      <c r="UDM473" s="18"/>
      <c r="UDV473" s="16"/>
      <c r="UDW473" s="17"/>
      <c r="UDX473" s="18"/>
      <c r="UEG473" s="16"/>
      <c r="UEH473" s="17"/>
      <c r="UEI473" s="18"/>
      <c r="UER473" s="16"/>
      <c r="UES473" s="17"/>
      <c r="UET473" s="18"/>
      <c r="UFC473" s="16"/>
      <c r="UFD473" s="17"/>
      <c r="UFE473" s="18"/>
      <c r="UFN473" s="16"/>
      <c r="UFO473" s="17"/>
      <c r="UFP473" s="18"/>
      <c r="UFY473" s="16"/>
      <c r="UFZ473" s="17"/>
      <c r="UGA473" s="18"/>
      <c r="UGJ473" s="16"/>
      <c r="UGK473" s="17"/>
      <c r="UGL473" s="18"/>
      <c r="UGU473" s="16"/>
      <c r="UGV473" s="17"/>
      <c r="UGW473" s="18"/>
      <c r="UHF473" s="16"/>
      <c r="UHG473" s="17"/>
      <c r="UHH473" s="18"/>
      <c r="UHQ473" s="16"/>
      <c r="UHR473" s="17"/>
      <c r="UHS473" s="18"/>
      <c r="UIB473" s="16"/>
      <c r="UIC473" s="17"/>
      <c r="UID473" s="18"/>
      <c r="UIM473" s="16"/>
      <c r="UIN473" s="17"/>
      <c r="UIO473" s="18"/>
      <c r="UIX473" s="16"/>
      <c r="UIY473" s="17"/>
      <c r="UIZ473" s="18"/>
      <c r="UJI473" s="16"/>
      <c r="UJJ473" s="17"/>
      <c r="UJK473" s="18"/>
      <c r="UJT473" s="16"/>
      <c r="UJU473" s="17"/>
      <c r="UJV473" s="18"/>
      <c r="UKE473" s="16"/>
      <c r="UKF473" s="17"/>
      <c r="UKG473" s="18"/>
      <c r="UKP473" s="16"/>
      <c r="UKQ473" s="17"/>
      <c r="UKR473" s="18"/>
      <c r="ULA473" s="16"/>
      <c r="ULB473" s="17"/>
      <c r="ULC473" s="18"/>
      <c r="ULL473" s="16"/>
      <c r="ULM473" s="17"/>
      <c r="ULN473" s="18"/>
      <c r="ULW473" s="16"/>
      <c r="ULX473" s="17"/>
      <c r="ULY473" s="18"/>
      <c r="UMH473" s="16"/>
      <c r="UMI473" s="17"/>
      <c r="UMJ473" s="18"/>
      <c r="UMS473" s="16"/>
      <c r="UMT473" s="17"/>
      <c r="UMU473" s="18"/>
      <c r="UND473" s="16"/>
      <c r="UNE473" s="17"/>
      <c r="UNF473" s="18"/>
      <c r="UNO473" s="16"/>
      <c r="UNP473" s="17"/>
      <c r="UNQ473" s="18"/>
      <c r="UNZ473" s="16"/>
      <c r="UOA473" s="17"/>
      <c r="UOB473" s="18"/>
      <c r="UOK473" s="16"/>
      <c r="UOL473" s="17"/>
      <c r="UOM473" s="18"/>
      <c r="UOV473" s="16"/>
      <c r="UOW473" s="17"/>
      <c r="UOX473" s="18"/>
      <c r="UPG473" s="16"/>
      <c r="UPH473" s="17"/>
      <c r="UPI473" s="18"/>
      <c r="UPR473" s="16"/>
      <c r="UPS473" s="17"/>
      <c r="UPT473" s="18"/>
      <c r="UQC473" s="16"/>
      <c r="UQD473" s="17"/>
      <c r="UQE473" s="18"/>
      <c r="UQN473" s="16"/>
      <c r="UQO473" s="17"/>
      <c r="UQP473" s="18"/>
      <c r="UQY473" s="16"/>
      <c r="UQZ473" s="17"/>
      <c r="URA473" s="18"/>
      <c r="URJ473" s="16"/>
      <c r="URK473" s="17"/>
      <c r="URL473" s="18"/>
      <c r="URU473" s="16"/>
      <c r="URV473" s="17"/>
      <c r="URW473" s="18"/>
      <c r="USF473" s="16"/>
      <c r="USG473" s="17"/>
      <c r="USH473" s="18"/>
      <c r="USQ473" s="16"/>
      <c r="USR473" s="17"/>
      <c r="USS473" s="18"/>
      <c r="UTB473" s="16"/>
      <c r="UTC473" s="17"/>
      <c r="UTD473" s="18"/>
      <c r="UTM473" s="16"/>
      <c r="UTN473" s="17"/>
      <c r="UTO473" s="18"/>
      <c r="UTX473" s="16"/>
      <c r="UTY473" s="17"/>
      <c r="UTZ473" s="18"/>
      <c r="UUI473" s="16"/>
      <c r="UUJ473" s="17"/>
      <c r="UUK473" s="18"/>
      <c r="UUT473" s="16"/>
      <c r="UUU473" s="17"/>
      <c r="UUV473" s="18"/>
      <c r="UVE473" s="16"/>
      <c r="UVF473" s="17"/>
      <c r="UVG473" s="18"/>
      <c r="UVP473" s="16"/>
      <c r="UVQ473" s="17"/>
      <c r="UVR473" s="18"/>
      <c r="UWA473" s="16"/>
      <c r="UWB473" s="17"/>
      <c r="UWC473" s="18"/>
      <c r="UWL473" s="16"/>
      <c r="UWM473" s="17"/>
      <c r="UWN473" s="18"/>
      <c r="UWW473" s="16"/>
      <c r="UWX473" s="17"/>
      <c r="UWY473" s="18"/>
      <c r="UXH473" s="16"/>
      <c r="UXI473" s="17"/>
      <c r="UXJ473" s="18"/>
      <c r="UXS473" s="16"/>
      <c r="UXT473" s="17"/>
      <c r="UXU473" s="18"/>
      <c r="UYD473" s="16"/>
      <c r="UYE473" s="17"/>
      <c r="UYF473" s="18"/>
      <c r="UYO473" s="16"/>
      <c r="UYP473" s="17"/>
      <c r="UYQ473" s="18"/>
      <c r="UYZ473" s="16"/>
      <c r="UZA473" s="17"/>
      <c r="UZB473" s="18"/>
      <c r="UZK473" s="16"/>
      <c r="UZL473" s="17"/>
      <c r="UZM473" s="18"/>
      <c r="UZV473" s="16"/>
      <c r="UZW473" s="17"/>
      <c r="UZX473" s="18"/>
      <c r="VAG473" s="16"/>
      <c r="VAH473" s="17"/>
      <c r="VAI473" s="18"/>
      <c r="VAR473" s="16"/>
      <c r="VAS473" s="17"/>
      <c r="VAT473" s="18"/>
      <c r="VBC473" s="16"/>
      <c r="VBD473" s="17"/>
      <c r="VBE473" s="18"/>
      <c r="VBN473" s="16"/>
      <c r="VBO473" s="17"/>
      <c r="VBP473" s="18"/>
      <c r="VBY473" s="16"/>
      <c r="VBZ473" s="17"/>
      <c r="VCA473" s="18"/>
      <c r="VCJ473" s="16"/>
      <c r="VCK473" s="17"/>
      <c r="VCL473" s="18"/>
      <c r="VCU473" s="16"/>
      <c r="VCV473" s="17"/>
      <c r="VCW473" s="18"/>
      <c r="VDF473" s="16"/>
      <c r="VDG473" s="17"/>
      <c r="VDH473" s="18"/>
      <c r="VDQ473" s="16"/>
      <c r="VDR473" s="17"/>
      <c r="VDS473" s="18"/>
      <c r="VEB473" s="16"/>
      <c r="VEC473" s="17"/>
      <c r="VED473" s="18"/>
      <c r="VEM473" s="16"/>
      <c r="VEN473" s="17"/>
      <c r="VEO473" s="18"/>
      <c r="VEX473" s="16"/>
      <c r="VEY473" s="17"/>
      <c r="VEZ473" s="18"/>
      <c r="VFI473" s="16"/>
      <c r="VFJ473" s="17"/>
      <c r="VFK473" s="18"/>
      <c r="VFT473" s="16"/>
      <c r="VFU473" s="17"/>
      <c r="VFV473" s="18"/>
      <c r="VGE473" s="16"/>
      <c r="VGF473" s="17"/>
      <c r="VGG473" s="18"/>
      <c r="VGP473" s="16"/>
      <c r="VGQ473" s="17"/>
      <c r="VGR473" s="18"/>
      <c r="VHA473" s="16"/>
      <c r="VHB473" s="17"/>
      <c r="VHC473" s="18"/>
      <c r="VHL473" s="16"/>
      <c r="VHM473" s="17"/>
      <c r="VHN473" s="18"/>
      <c r="VHW473" s="16"/>
      <c r="VHX473" s="17"/>
      <c r="VHY473" s="18"/>
      <c r="VIH473" s="16"/>
      <c r="VII473" s="17"/>
      <c r="VIJ473" s="18"/>
      <c r="VIS473" s="16"/>
      <c r="VIT473" s="17"/>
      <c r="VIU473" s="18"/>
      <c r="VJD473" s="16"/>
      <c r="VJE473" s="17"/>
      <c r="VJF473" s="18"/>
      <c r="VJO473" s="16"/>
      <c r="VJP473" s="17"/>
      <c r="VJQ473" s="18"/>
      <c r="VJZ473" s="16"/>
      <c r="VKA473" s="17"/>
      <c r="VKB473" s="18"/>
      <c r="VKK473" s="16"/>
      <c r="VKL473" s="17"/>
      <c r="VKM473" s="18"/>
      <c r="VKV473" s="16"/>
      <c r="VKW473" s="17"/>
      <c r="VKX473" s="18"/>
      <c r="VLG473" s="16"/>
      <c r="VLH473" s="17"/>
      <c r="VLI473" s="18"/>
      <c r="VLR473" s="16"/>
      <c r="VLS473" s="17"/>
      <c r="VLT473" s="18"/>
      <c r="VMC473" s="16"/>
      <c r="VMD473" s="17"/>
      <c r="VME473" s="18"/>
      <c r="VMN473" s="16"/>
      <c r="VMO473" s="17"/>
      <c r="VMP473" s="18"/>
      <c r="VMY473" s="16"/>
      <c r="VMZ473" s="17"/>
      <c r="VNA473" s="18"/>
      <c r="VNJ473" s="16"/>
      <c r="VNK473" s="17"/>
      <c r="VNL473" s="18"/>
      <c r="VNU473" s="16"/>
      <c r="VNV473" s="17"/>
      <c r="VNW473" s="18"/>
      <c r="VOF473" s="16"/>
      <c r="VOG473" s="17"/>
      <c r="VOH473" s="18"/>
      <c r="VOQ473" s="16"/>
      <c r="VOR473" s="17"/>
      <c r="VOS473" s="18"/>
      <c r="VPB473" s="16"/>
      <c r="VPC473" s="17"/>
      <c r="VPD473" s="18"/>
      <c r="VPM473" s="16"/>
      <c r="VPN473" s="17"/>
      <c r="VPO473" s="18"/>
      <c r="VPX473" s="16"/>
      <c r="VPY473" s="17"/>
      <c r="VPZ473" s="18"/>
      <c r="VQI473" s="16"/>
      <c r="VQJ473" s="17"/>
      <c r="VQK473" s="18"/>
      <c r="VQT473" s="16"/>
      <c r="VQU473" s="17"/>
      <c r="VQV473" s="18"/>
      <c r="VRE473" s="16"/>
      <c r="VRF473" s="17"/>
      <c r="VRG473" s="18"/>
      <c r="VRP473" s="16"/>
      <c r="VRQ473" s="17"/>
      <c r="VRR473" s="18"/>
      <c r="VSA473" s="16"/>
      <c r="VSB473" s="17"/>
      <c r="VSC473" s="18"/>
      <c r="VSL473" s="16"/>
      <c r="VSM473" s="17"/>
      <c r="VSN473" s="18"/>
      <c r="VSW473" s="16"/>
      <c r="VSX473" s="17"/>
      <c r="VSY473" s="18"/>
      <c r="VTH473" s="16"/>
      <c r="VTI473" s="17"/>
      <c r="VTJ473" s="18"/>
      <c r="VTS473" s="16"/>
      <c r="VTT473" s="17"/>
      <c r="VTU473" s="18"/>
      <c r="VUD473" s="16"/>
      <c r="VUE473" s="17"/>
      <c r="VUF473" s="18"/>
      <c r="VUO473" s="16"/>
      <c r="VUP473" s="17"/>
      <c r="VUQ473" s="18"/>
      <c r="VUZ473" s="16"/>
      <c r="VVA473" s="17"/>
      <c r="VVB473" s="18"/>
      <c r="VVK473" s="16"/>
      <c r="VVL473" s="17"/>
      <c r="VVM473" s="18"/>
      <c r="VVV473" s="16"/>
      <c r="VVW473" s="17"/>
      <c r="VVX473" s="18"/>
      <c r="VWG473" s="16"/>
      <c r="VWH473" s="17"/>
      <c r="VWI473" s="18"/>
      <c r="VWR473" s="16"/>
      <c r="VWS473" s="17"/>
      <c r="VWT473" s="18"/>
      <c r="VXC473" s="16"/>
      <c r="VXD473" s="17"/>
      <c r="VXE473" s="18"/>
      <c r="VXN473" s="16"/>
      <c r="VXO473" s="17"/>
      <c r="VXP473" s="18"/>
      <c r="VXY473" s="16"/>
      <c r="VXZ473" s="17"/>
      <c r="VYA473" s="18"/>
      <c r="VYJ473" s="16"/>
      <c r="VYK473" s="17"/>
      <c r="VYL473" s="18"/>
      <c r="VYU473" s="16"/>
      <c r="VYV473" s="17"/>
      <c r="VYW473" s="18"/>
      <c r="VZF473" s="16"/>
      <c r="VZG473" s="17"/>
      <c r="VZH473" s="18"/>
      <c r="VZQ473" s="16"/>
      <c r="VZR473" s="17"/>
      <c r="VZS473" s="18"/>
      <c r="WAB473" s="16"/>
      <c r="WAC473" s="17"/>
      <c r="WAD473" s="18"/>
      <c r="WAM473" s="16"/>
      <c r="WAN473" s="17"/>
      <c r="WAO473" s="18"/>
      <c r="WAX473" s="16"/>
      <c r="WAY473" s="17"/>
      <c r="WAZ473" s="18"/>
      <c r="WBI473" s="16"/>
      <c r="WBJ473" s="17"/>
      <c r="WBK473" s="18"/>
      <c r="WBT473" s="16"/>
      <c r="WBU473" s="17"/>
      <c r="WBV473" s="18"/>
      <c r="WCE473" s="16"/>
      <c r="WCF473" s="17"/>
      <c r="WCG473" s="18"/>
      <c r="WCP473" s="16"/>
      <c r="WCQ473" s="17"/>
      <c r="WCR473" s="18"/>
      <c r="WDA473" s="16"/>
      <c r="WDB473" s="17"/>
      <c r="WDC473" s="18"/>
      <c r="WDL473" s="16"/>
      <c r="WDM473" s="17"/>
      <c r="WDN473" s="18"/>
      <c r="WDW473" s="16"/>
      <c r="WDX473" s="17"/>
      <c r="WDY473" s="18"/>
      <c r="WEH473" s="16"/>
      <c r="WEI473" s="17"/>
      <c r="WEJ473" s="18"/>
      <c r="WES473" s="16"/>
      <c r="WET473" s="17"/>
      <c r="WEU473" s="18"/>
      <c r="WFD473" s="16"/>
      <c r="WFE473" s="17"/>
      <c r="WFF473" s="18"/>
      <c r="WFO473" s="16"/>
      <c r="WFP473" s="17"/>
      <c r="WFQ473" s="18"/>
      <c r="WFZ473" s="16"/>
      <c r="WGA473" s="17"/>
      <c r="WGB473" s="18"/>
      <c r="WGK473" s="16"/>
      <c r="WGL473" s="17"/>
      <c r="WGM473" s="18"/>
      <c r="WGV473" s="16"/>
      <c r="WGW473" s="17"/>
      <c r="WGX473" s="18"/>
      <c r="WHG473" s="16"/>
      <c r="WHH473" s="17"/>
      <c r="WHI473" s="18"/>
      <c r="WHR473" s="16"/>
      <c r="WHS473" s="17"/>
      <c r="WHT473" s="18"/>
      <c r="WIC473" s="16"/>
      <c r="WID473" s="17"/>
      <c r="WIE473" s="18"/>
      <c r="WIN473" s="16"/>
      <c r="WIO473" s="17"/>
      <c r="WIP473" s="18"/>
      <c r="WIY473" s="16"/>
      <c r="WIZ473" s="17"/>
      <c r="WJA473" s="18"/>
      <c r="WJJ473" s="16"/>
      <c r="WJK473" s="17"/>
      <c r="WJL473" s="18"/>
      <c r="WJU473" s="16"/>
      <c r="WJV473" s="17"/>
      <c r="WJW473" s="18"/>
      <c r="WKF473" s="16"/>
      <c r="WKG473" s="17"/>
      <c r="WKH473" s="18"/>
      <c r="WKQ473" s="16"/>
      <c r="WKR473" s="17"/>
      <c r="WKS473" s="18"/>
      <c r="WLB473" s="16"/>
      <c r="WLC473" s="17"/>
      <c r="WLD473" s="18"/>
      <c r="WLM473" s="16"/>
      <c r="WLN473" s="17"/>
      <c r="WLO473" s="18"/>
      <c r="WLX473" s="16"/>
      <c r="WLY473" s="17"/>
      <c r="WLZ473" s="18"/>
      <c r="WMI473" s="16"/>
      <c r="WMJ473" s="17"/>
      <c r="WMK473" s="18"/>
      <c r="WMT473" s="16"/>
      <c r="WMU473" s="17"/>
      <c r="WMV473" s="18"/>
      <c r="WNE473" s="16"/>
      <c r="WNF473" s="17"/>
      <c r="WNG473" s="18"/>
      <c r="WNP473" s="16"/>
      <c r="WNQ473" s="17"/>
      <c r="WNR473" s="18"/>
      <c r="WOA473" s="16"/>
      <c r="WOB473" s="17"/>
      <c r="WOC473" s="18"/>
      <c r="WOL473" s="16"/>
      <c r="WOM473" s="17"/>
      <c r="WON473" s="18"/>
      <c r="WOW473" s="16"/>
      <c r="WOX473" s="17"/>
      <c r="WOY473" s="18"/>
      <c r="WPH473" s="16"/>
      <c r="WPI473" s="17"/>
      <c r="WPJ473" s="18"/>
      <c r="WPS473" s="16"/>
      <c r="WPT473" s="17"/>
      <c r="WPU473" s="18"/>
      <c r="WQD473" s="16"/>
      <c r="WQE473" s="17"/>
      <c r="WQF473" s="18"/>
      <c r="WQO473" s="16"/>
      <c r="WQP473" s="17"/>
      <c r="WQQ473" s="18"/>
      <c r="WQZ473" s="16"/>
      <c r="WRA473" s="17"/>
      <c r="WRB473" s="18"/>
      <c r="WRK473" s="16"/>
      <c r="WRL473" s="17"/>
      <c r="WRM473" s="18"/>
      <c r="WRV473" s="16"/>
      <c r="WRW473" s="17"/>
      <c r="WRX473" s="18"/>
      <c r="WSG473" s="16"/>
      <c r="WSH473" s="17"/>
      <c r="WSI473" s="18"/>
      <c r="WSR473" s="16"/>
      <c r="WSS473" s="17"/>
      <c r="WST473" s="18"/>
      <c r="WTC473" s="16"/>
      <c r="WTD473" s="17"/>
      <c r="WTE473" s="18"/>
      <c r="WTN473" s="16"/>
      <c r="WTO473" s="17"/>
      <c r="WTP473" s="18"/>
      <c r="WTY473" s="16"/>
      <c r="WTZ473" s="17"/>
      <c r="WUA473" s="18"/>
      <c r="WUJ473" s="16"/>
      <c r="WUK473" s="17"/>
      <c r="WUL473" s="18"/>
      <c r="WUU473" s="16"/>
      <c r="WUV473" s="17"/>
      <c r="WUW473" s="18"/>
      <c r="WVF473" s="16"/>
      <c r="WVG473" s="17"/>
      <c r="WVH473" s="18"/>
      <c r="WVQ473" s="16"/>
      <c r="WVR473" s="17"/>
      <c r="WVS473" s="18"/>
      <c r="WWB473" s="16"/>
      <c r="WWC473" s="17"/>
      <c r="WWD473" s="18"/>
      <c r="WWM473" s="16"/>
      <c r="WWN473" s="17"/>
      <c r="WWO473" s="18"/>
      <c r="WWX473" s="16"/>
      <c r="WWY473" s="17"/>
      <c r="WWZ473" s="18"/>
      <c r="WXI473" s="16"/>
      <c r="WXJ473" s="17"/>
      <c r="WXK473" s="18"/>
      <c r="WXT473" s="16"/>
      <c r="WXU473" s="17"/>
      <c r="WXV473" s="18"/>
      <c r="WYE473" s="16"/>
      <c r="WYF473" s="17"/>
      <c r="WYG473" s="18"/>
      <c r="WYP473" s="16"/>
      <c r="WYQ473" s="17"/>
      <c r="WYR473" s="18"/>
      <c r="WZA473" s="16"/>
      <c r="WZB473" s="17"/>
      <c r="WZC473" s="18"/>
      <c r="WZL473" s="16"/>
      <c r="WZM473" s="17"/>
      <c r="WZN473" s="18"/>
      <c r="WZW473" s="16"/>
      <c r="WZX473" s="17"/>
      <c r="WZY473" s="18"/>
      <c r="XAH473" s="16"/>
      <c r="XAI473" s="17"/>
      <c r="XAJ473" s="18"/>
      <c r="XAS473" s="16"/>
      <c r="XAT473" s="17"/>
      <c r="XAU473" s="18"/>
      <c r="XBD473" s="16"/>
      <c r="XBE473" s="17"/>
      <c r="XBF473" s="18"/>
      <c r="XBO473" s="16"/>
      <c r="XBP473" s="17"/>
      <c r="XBQ473" s="18"/>
      <c r="XBZ473" s="16"/>
      <c r="XCA473" s="17"/>
      <c r="XCB473" s="18"/>
      <c r="XCK473" s="16"/>
      <c r="XCL473" s="17"/>
      <c r="XCM473" s="18"/>
      <c r="XCV473" s="16"/>
      <c r="XCW473" s="17"/>
      <c r="XCX473" s="18"/>
      <c r="XDG473" s="16"/>
      <c r="XDH473" s="17"/>
      <c r="XDI473" s="18"/>
      <c r="XDR473" s="16"/>
      <c r="XDS473" s="17"/>
      <c r="XDT473" s="18"/>
      <c r="XEC473" s="16"/>
      <c r="XED473" s="17"/>
      <c r="XEE473" s="18"/>
      <c r="XEN473" s="16"/>
      <c r="XEO473" s="17"/>
      <c r="XEP473" s="18"/>
      <c r="XEY473" s="16"/>
      <c r="XEZ473" s="17"/>
      <c r="XFA473" s="18"/>
    </row>
    <row r="474" spans="1:2048 2057:3071 3080:4094 4103:5117 5126:6140 6149:7163 7172:8186 8195:9209 9218:10232 10241:13312 13321:14335 14344:15358 15367:16381" hidden="1" x14ac:dyDescent="0.3">
      <c r="A474" s="17" t="s">
        <v>89</v>
      </c>
      <c r="B474" s="18">
        <v>1033601</v>
      </c>
      <c r="C474" t="s">
        <v>22</v>
      </c>
      <c r="D474" t="s">
        <v>26</v>
      </c>
      <c r="E474" t="s">
        <v>31</v>
      </c>
      <c r="F474">
        <v>2</v>
      </c>
      <c r="G474">
        <v>1</v>
      </c>
      <c r="H474">
        <v>5</v>
      </c>
      <c r="I474">
        <v>420201001</v>
      </c>
      <c r="J474" t="s">
        <v>70</v>
      </c>
      <c r="K474">
        <v>0</v>
      </c>
      <c r="L474" s="17"/>
      <c r="M474" s="18"/>
      <c r="V474" s="16"/>
      <c r="W474" s="17"/>
      <c r="X474" s="18"/>
      <c r="AG474" s="16"/>
      <c r="AH474" s="17"/>
      <c r="AI474" s="18"/>
      <c r="AR474" s="16"/>
      <c r="AS474" s="17"/>
      <c r="AT474" s="18"/>
      <c r="BC474" s="16"/>
      <c r="BD474" s="17"/>
      <c r="BE474" s="18"/>
      <c r="BN474" s="16"/>
      <c r="BO474" s="17"/>
      <c r="BP474" s="18"/>
      <c r="BY474" s="16"/>
      <c r="BZ474" s="17"/>
      <c r="CA474" s="18"/>
      <c r="CJ474" s="16"/>
      <c r="CK474" s="17"/>
      <c r="CL474" s="18"/>
      <c r="CU474" s="16"/>
      <c r="CV474" s="17"/>
      <c r="CW474" s="18"/>
      <c r="DF474" s="16"/>
      <c r="DG474" s="17"/>
      <c r="DH474" s="18"/>
      <c r="DQ474" s="16"/>
      <c r="DR474" s="17"/>
      <c r="DS474" s="18"/>
      <c r="EB474" s="16"/>
      <c r="EC474" s="17"/>
      <c r="ED474" s="18"/>
      <c r="EM474" s="16"/>
      <c r="EN474" s="17"/>
      <c r="EO474" s="18"/>
      <c r="EX474" s="16"/>
      <c r="EY474" s="17"/>
      <c r="EZ474" s="18"/>
      <c r="FI474" s="16"/>
      <c r="FJ474" s="17"/>
      <c r="FK474" s="18"/>
      <c r="FT474" s="16"/>
      <c r="FU474" s="17"/>
      <c r="FV474" s="18"/>
      <c r="GE474" s="16"/>
      <c r="GF474" s="17"/>
      <c r="GG474" s="18"/>
      <c r="GP474" s="16"/>
      <c r="GQ474" s="17"/>
      <c r="GR474" s="18"/>
      <c r="HA474" s="16"/>
      <c r="HB474" s="17"/>
      <c r="HC474" s="18"/>
      <c r="HL474" s="16"/>
      <c r="HM474" s="17"/>
      <c r="HN474" s="18"/>
      <c r="HW474" s="16"/>
      <c r="HX474" s="17"/>
      <c r="HY474" s="18"/>
      <c r="IH474" s="16"/>
      <c r="II474" s="17"/>
      <c r="IJ474" s="18"/>
      <c r="IS474" s="16"/>
      <c r="IT474" s="17"/>
      <c r="IU474" s="18"/>
      <c r="JD474" s="16"/>
      <c r="JE474" s="17"/>
      <c r="JF474" s="18"/>
      <c r="JO474" s="16"/>
      <c r="JP474" s="17"/>
      <c r="JQ474" s="18"/>
      <c r="JZ474" s="16"/>
      <c r="KA474" s="17"/>
      <c r="KB474" s="18"/>
      <c r="KK474" s="16"/>
      <c r="KL474" s="17"/>
      <c r="KM474" s="18"/>
      <c r="KV474" s="16"/>
      <c r="KW474" s="17"/>
      <c r="KX474" s="18"/>
      <c r="LG474" s="16"/>
      <c r="LH474" s="17"/>
      <c r="LI474" s="18"/>
      <c r="LR474" s="16"/>
      <c r="LS474" s="17"/>
      <c r="LT474" s="18"/>
      <c r="MC474" s="16"/>
      <c r="MD474" s="17"/>
      <c r="ME474" s="18"/>
      <c r="MN474" s="16"/>
      <c r="MO474" s="17"/>
      <c r="MP474" s="18"/>
      <c r="MY474" s="16"/>
      <c r="MZ474" s="17"/>
      <c r="NA474" s="18"/>
      <c r="NJ474" s="16"/>
      <c r="NK474" s="17"/>
      <c r="NL474" s="18"/>
      <c r="NU474" s="16"/>
      <c r="NV474" s="17"/>
      <c r="NW474" s="18"/>
      <c r="OF474" s="16"/>
      <c r="OG474" s="17"/>
      <c r="OH474" s="18"/>
      <c r="OQ474" s="16"/>
      <c r="OR474" s="17"/>
      <c r="OS474" s="18"/>
      <c r="PB474" s="16"/>
      <c r="PC474" s="17"/>
      <c r="PD474" s="18"/>
      <c r="PM474" s="16"/>
      <c r="PN474" s="17"/>
      <c r="PO474" s="18"/>
      <c r="PX474" s="16"/>
      <c r="PY474" s="17"/>
      <c r="PZ474" s="18"/>
      <c r="QI474" s="16"/>
      <c r="QJ474" s="17"/>
      <c r="QK474" s="18"/>
      <c r="QT474" s="16"/>
      <c r="QU474" s="17"/>
      <c r="QV474" s="18"/>
      <c r="RE474" s="16"/>
      <c r="RF474" s="17"/>
      <c r="RG474" s="18"/>
      <c r="RP474" s="16"/>
      <c r="RQ474" s="17"/>
      <c r="RR474" s="18"/>
      <c r="SA474" s="16"/>
      <c r="SB474" s="17"/>
      <c r="SC474" s="18"/>
      <c r="SL474" s="16"/>
      <c r="SM474" s="17"/>
      <c r="SN474" s="18"/>
      <c r="SW474" s="16"/>
      <c r="SX474" s="17"/>
      <c r="SY474" s="18"/>
      <c r="TH474" s="16"/>
      <c r="TI474" s="17"/>
      <c r="TJ474" s="18"/>
      <c r="TS474" s="16"/>
      <c r="TT474" s="17"/>
      <c r="TU474" s="18"/>
      <c r="UD474" s="16"/>
      <c r="UE474" s="17"/>
      <c r="UF474" s="18"/>
      <c r="UO474" s="16"/>
      <c r="UP474" s="17"/>
      <c r="UQ474" s="18"/>
      <c r="UZ474" s="16"/>
      <c r="VA474" s="17"/>
      <c r="VB474" s="18"/>
      <c r="VK474" s="16"/>
      <c r="VL474" s="17"/>
      <c r="VM474" s="18"/>
      <c r="VV474" s="16"/>
      <c r="VW474" s="17"/>
      <c r="VX474" s="18"/>
      <c r="WG474" s="16"/>
      <c r="WH474" s="17"/>
      <c r="WI474" s="18"/>
      <c r="WR474" s="16"/>
      <c r="WS474" s="17"/>
      <c r="WT474" s="18"/>
      <c r="XC474" s="16"/>
      <c r="XD474" s="17"/>
      <c r="XE474" s="18"/>
      <c r="XN474" s="16"/>
      <c r="XO474" s="17"/>
      <c r="XP474" s="18"/>
      <c r="XY474" s="16"/>
      <c r="XZ474" s="17"/>
      <c r="YA474" s="18"/>
      <c r="YJ474" s="16"/>
      <c r="YK474" s="17"/>
      <c r="YL474" s="18"/>
      <c r="YU474" s="16"/>
      <c r="YV474" s="17"/>
      <c r="YW474" s="18"/>
      <c r="ZF474" s="16"/>
      <c r="ZG474" s="17"/>
      <c r="ZH474" s="18"/>
      <c r="ZQ474" s="16"/>
      <c r="ZR474" s="17"/>
      <c r="ZS474" s="18"/>
      <c r="AAB474" s="16"/>
      <c r="AAC474" s="17"/>
      <c r="AAD474" s="18"/>
      <c r="AAM474" s="16"/>
      <c r="AAN474" s="17"/>
      <c r="AAO474" s="18"/>
      <c r="AAX474" s="16"/>
      <c r="AAY474" s="17"/>
      <c r="AAZ474" s="18"/>
      <c r="ABI474" s="16"/>
      <c r="ABJ474" s="17"/>
      <c r="ABK474" s="18"/>
      <c r="ABT474" s="16"/>
      <c r="ABU474" s="17"/>
      <c r="ABV474" s="18"/>
      <c r="ACE474" s="16"/>
      <c r="ACF474" s="17"/>
      <c r="ACG474" s="18"/>
      <c r="ACP474" s="16"/>
      <c r="ACQ474" s="17"/>
      <c r="ACR474" s="18"/>
      <c r="ADA474" s="16"/>
      <c r="ADB474" s="17"/>
      <c r="ADC474" s="18"/>
      <c r="ADL474" s="16"/>
      <c r="ADM474" s="17"/>
      <c r="ADN474" s="18"/>
      <c r="ADW474" s="16"/>
      <c r="ADX474" s="17"/>
      <c r="ADY474" s="18"/>
      <c r="AEH474" s="16"/>
      <c r="AEI474" s="17"/>
      <c r="AEJ474" s="18"/>
      <c r="AES474" s="16"/>
      <c r="AET474" s="17"/>
      <c r="AEU474" s="18"/>
      <c r="AFD474" s="16"/>
      <c r="AFE474" s="17"/>
      <c r="AFF474" s="18"/>
      <c r="AFO474" s="16"/>
      <c r="AFP474" s="17"/>
      <c r="AFQ474" s="18"/>
      <c r="AFZ474" s="16"/>
      <c r="AGA474" s="17"/>
      <c r="AGB474" s="18"/>
      <c r="AGK474" s="16"/>
      <c r="AGL474" s="17"/>
      <c r="AGM474" s="18"/>
      <c r="AGV474" s="16"/>
      <c r="AGW474" s="17"/>
      <c r="AGX474" s="18"/>
      <c r="AHG474" s="16"/>
      <c r="AHH474" s="17"/>
      <c r="AHI474" s="18"/>
      <c r="AHR474" s="16"/>
      <c r="AHS474" s="17"/>
      <c r="AHT474" s="18"/>
      <c r="AIC474" s="16"/>
      <c r="AID474" s="17"/>
      <c r="AIE474" s="18"/>
      <c r="AIN474" s="16"/>
      <c r="AIO474" s="17"/>
      <c r="AIP474" s="18"/>
      <c r="AIY474" s="16"/>
      <c r="AIZ474" s="17"/>
      <c r="AJA474" s="18"/>
      <c r="AJJ474" s="16"/>
      <c r="AJK474" s="17"/>
      <c r="AJL474" s="18"/>
      <c r="AJU474" s="16"/>
      <c r="AJV474" s="17"/>
      <c r="AJW474" s="18"/>
      <c r="AKF474" s="16"/>
      <c r="AKG474" s="17"/>
      <c r="AKH474" s="18"/>
      <c r="AKQ474" s="16"/>
      <c r="AKR474" s="17"/>
      <c r="AKS474" s="18"/>
      <c r="ALB474" s="16"/>
      <c r="ALC474" s="17"/>
      <c r="ALD474" s="18"/>
      <c r="ALM474" s="16"/>
      <c r="ALN474" s="17"/>
      <c r="ALO474" s="18"/>
      <c r="ALX474" s="16"/>
      <c r="ALY474" s="17"/>
      <c r="ALZ474" s="18"/>
      <c r="AMI474" s="16"/>
      <c r="AMJ474" s="17"/>
      <c r="AMK474" s="18"/>
      <c r="AMT474" s="16"/>
      <c r="AMU474" s="17"/>
      <c r="AMV474" s="18"/>
      <c r="ANE474" s="16"/>
      <c r="ANF474" s="17"/>
      <c r="ANG474" s="18"/>
      <c r="ANP474" s="16"/>
      <c r="ANQ474" s="17"/>
      <c r="ANR474" s="18"/>
      <c r="AOA474" s="16"/>
      <c r="AOB474" s="17"/>
      <c r="AOC474" s="18"/>
      <c r="AOL474" s="16"/>
      <c r="AOM474" s="17"/>
      <c r="AON474" s="18"/>
      <c r="AOW474" s="16"/>
      <c r="AOX474" s="17"/>
      <c r="AOY474" s="18"/>
      <c r="APH474" s="16"/>
      <c r="API474" s="17"/>
      <c r="APJ474" s="18"/>
      <c r="APS474" s="16"/>
      <c r="APT474" s="17"/>
      <c r="APU474" s="18"/>
      <c r="AQD474" s="16"/>
      <c r="AQE474" s="17"/>
      <c r="AQF474" s="18"/>
      <c r="AQO474" s="16"/>
      <c r="AQP474" s="17"/>
      <c r="AQQ474" s="18"/>
      <c r="AQZ474" s="16"/>
      <c r="ARA474" s="17"/>
      <c r="ARB474" s="18"/>
      <c r="ARK474" s="16"/>
      <c r="ARL474" s="17"/>
      <c r="ARM474" s="18"/>
      <c r="ARV474" s="16"/>
      <c r="ARW474" s="17"/>
      <c r="ARX474" s="18"/>
      <c r="ASG474" s="16"/>
      <c r="ASH474" s="17"/>
      <c r="ASI474" s="18"/>
      <c r="ASR474" s="16"/>
      <c r="ASS474" s="17"/>
      <c r="AST474" s="18"/>
      <c r="ATC474" s="16"/>
      <c r="ATD474" s="17"/>
      <c r="ATE474" s="18"/>
      <c r="ATN474" s="16"/>
      <c r="ATO474" s="17"/>
      <c r="ATP474" s="18"/>
      <c r="ATY474" s="16"/>
      <c r="ATZ474" s="17"/>
      <c r="AUA474" s="18"/>
      <c r="AUJ474" s="16"/>
      <c r="AUK474" s="17"/>
      <c r="AUL474" s="18"/>
      <c r="AUU474" s="16"/>
      <c r="AUV474" s="17"/>
      <c r="AUW474" s="18"/>
      <c r="AVF474" s="16"/>
      <c r="AVG474" s="17"/>
      <c r="AVH474" s="18"/>
      <c r="AVQ474" s="16"/>
      <c r="AVR474" s="17"/>
      <c r="AVS474" s="18"/>
      <c r="AWB474" s="16"/>
      <c r="AWC474" s="17"/>
      <c r="AWD474" s="18"/>
      <c r="AWM474" s="16"/>
      <c r="AWN474" s="17"/>
      <c r="AWO474" s="18"/>
      <c r="AWX474" s="16"/>
      <c r="AWY474" s="17"/>
      <c r="AWZ474" s="18"/>
      <c r="AXI474" s="16"/>
      <c r="AXJ474" s="17"/>
      <c r="AXK474" s="18"/>
      <c r="AXT474" s="16"/>
      <c r="AXU474" s="17"/>
      <c r="AXV474" s="18"/>
      <c r="AYE474" s="16"/>
      <c r="AYF474" s="17"/>
      <c r="AYG474" s="18"/>
      <c r="AYP474" s="16"/>
      <c r="AYQ474" s="17"/>
      <c r="AYR474" s="18"/>
      <c r="AZA474" s="16"/>
      <c r="AZB474" s="17"/>
      <c r="AZC474" s="18"/>
      <c r="AZL474" s="16"/>
      <c r="AZM474" s="17"/>
      <c r="AZN474" s="18"/>
      <c r="AZW474" s="16"/>
      <c r="AZX474" s="17"/>
      <c r="AZY474" s="18"/>
      <c r="BAH474" s="16"/>
      <c r="BAI474" s="17"/>
      <c r="BAJ474" s="18"/>
      <c r="BAS474" s="16"/>
      <c r="BAT474" s="17"/>
      <c r="BAU474" s="18"/>
      <c r="BBD474" s="16"/>
      <c r="BBE474" s="17"/>
      <c r="BBF474" s="18"/>
      <c r="BBO474" s="16"/>
      <c r="BBP474" s="17"/>
      <c r="BBQ474" s="18"/>
      <c r="BBZ474" s="16"/>
      <c r="BCA474" s="17"/>
      <c r="BCB474" s="18"/>
      <c r="BCK474" s="16"/>
      <c r="BCL474" s="17"/>
      <c r="BCM474" s="18"/>
      <c r="BCV474" s="16"/>
      <c r="BCW474" s="17"/>
      <c r="BCX474" s="18"/>
      <c r="BDG474" s="16"/>
      <c r="BDH474" s="17"/>
      <c r="BDI474" s="18"/>
      <c r="BDR474" s="16"/>
      <c r="BDS474" s="17"/>
      <c r="BDT474" s="18"/>
      <c r="BEC474" s="16"/>
      <c r="BED474" s="17"/>
      <c r="BEE474" s="18"/>
      <c r="BEN474" s="16"/>
      <c r="BEO474" s="17"/>
      <c r="BEP474" s="18"/>
      <c r="BEY474" s="16"/>
      <c r="BEZ474" s="17"/>
      <c r="BFA474" s="18"/>
      <c r="BFJ474" s="16"/>
      <c r="BFK474" s="17"/>
      <c r="BFL474" s="18"/>
      <c r="BFU474" s="16"/>
      <c r="BFV474" s="17"/>
      <c r="BFW474" s="18"/>
      <c r="BGF474" s="16"/>
      <c r="BGG474" s="17"/>
      <c r="BGH474" s="18"/>
      <c r="BGQ474" s="16"/>
      <c r="BGR474" s="17"/>
      <c r="BGS474" s="18"/>
      <c r="BHB474" s="16"/>
      <c r="BHC474" s="17"/>
      <c r="BHD474" s="18"/>
      <c r="BHM474" s="16"/>
      <c r="BHN474" s="17"/>
      <c r="BHO474" s="18"/>
      <c r="BHX474" s="16"/>
      <c r="BHY474" s="17"/>
      <c r="BHZ474" s="18"/>
      <c r="BII474" s="16"/>
      <c r="BIJ474" s="17"/>
      <c r="BIK474" s="18"/>
      <c r="BIT474" s="16"/>
      <c r="BIU474" s="17"/>
      <c r="BIV474" s="18"/>
      <c r="BJE474" s="16"/>
      <c r="BJF474" s="17"/>
      <c r="BJG474" s="18"/>
      <c r="BJP474" s="16"/>
      <c r="BJQ474" s="17"/>
      <c r="BJR474" s="18"/>
      <c r="BKA474" s="16"/>
      <c r="BKB474" s="17"/>
      <c r="BKC474" s="18"/>
      <c r="BKL474" s="16"/>
      <c r="BKM474" s="17"/>
      <c r="BKN474" s="18"/>
      <c r="BKW474" s="16"/>
      <c r="BKX474" s="17"/>
      <c r="BKY474" s="18"/>
      <c r="BLH474" s="16"/>
      <c r="BLI474" s="17"/>
      <c r="BLJ474" s="18"/>
      <c r="BLS474" s="16"/>
      <c r="BLT474" s="17"/>
      <c r="BLU474" s="18"/>
      <c r="BMD474" s="16"/>
      <c r="BME474" s="17"/>
      <c r="BMF474" s="18"/>
      <c r="BMO474" s="16"/>
      <c r="BMP474" s="17"/>
      <c r="BMQ474" s="18"/>
      <c r="BMZ474" s="16"/>
      <c r="BNA474" s="17"/>
      <c r="BNB474" s="18"/>
      <c r="BNK474" s="16"/>
      <c r="BNL474" s="17"/>
      <c r="BNM474" s="18"/>
      <c r="BNV474" s="16"/>
      <c r="BNW474" s="17"/>
      <c r="BNX474" s="18"/>
      <c r="BOG474" s="16"/>
      <c r="BOH474" s="17"/>
      <c r="BOI474" s="18"/>
      <c r="BOR474" s="16"/>
      <c r="BOS474" s="17"/>
      <c r="BOT474" s="18"/>
      <c r="BPC474" s="16"/>
      <c r="BPD474" s="17"/>
      <c r="BPE474" s="18"/>
      <c r="BPN474" s="16"/>
      <c r="BPO474" s="17"/>
      <c r="BPP474" s="18"/>
      <c r="BPY474" s="16"/>
      <c r="BPZ474" s="17"/>
      <c r="BQA474" s="18"/>
      <c r="BQJ474" s="16"/>
      <c r="BQK474" s="17"/>
      <c r="BQL474" s="18"/>
      <c r="BQU474" s="16"/>
      <c r="BQV474" s="17"/>
      <c r="BQW474" s="18"/>
      <c r="BRF474" s="16"/>
      <c r="BRG474" s="17"/>
      <c r="BRH474" s="18"/>
      <c r="BRQ474" s="16"/>
      <c r="BRR474" s="17"/>
      <c r="BRS474" s="18"/>
      <c r="BSB474" s="16"/>
      <c r="BSC474" s="17"/>
      <c r="BSD474" s="18"/>
      <c r="BSM474" s="16"/>
      <c r="BSN474" s="17"/>
      <c r="BSO474" s="18"/>
      <c r="BSX474" s="16"/>
      <c r="BSY474" s="17"/>
      <c r="BSZ474" s="18"/>
      <c r="BTI474" s="16"/>
      <c r="BTJ474" s="17"/>
      <c r="BTK474" s="18"/>
      <c r="BTT474" s="16"/>
      <c r="BTU474" s="17"/>
      <c r="BTV474" s="18"/>
      <c r="BUE474" s="16"/>
      <c r="BUF474" s="17"/>
      <c r="BUG474" s="18"/>
      <c r="BUP474" s="16"/>
      <c r="BUQ474" s="17"/>
      <c r="BUR474" s="18"/>
      <c r="BVA474" s="16"/>
      <c r="BVB474" s="17"/>
      <c r="BVC474" s="18"/>
      <c r="BVL474" s="16"/>
      <c r="BVM474" s="17"/>
      <c r="BVN474" s="18"/>
      <c r="BVW474" s="16"/>
      <c r="BVX474" s="17"/>
      <c r="BVY474" s="18"/>
      <c r="BWH474" s="16"/>
      <c r="BWI474" s="17"/>
      <c r="BWJ474" s="18"/>
      <c r="BWS474" s="16"/>
      <c r="BWT474" s="17"/>
      <c r="BWU474" s="18"/>
      <c r="BXD474" s="16"/>
      <c r="BXE474" s="17"/>
      <c r="BXF474" s="18"/>
      <c r="BXO474" s="16"/>
      <c r="BXP474" s="17"/>
      <c r="BXQ474" s="18"/>
      <c r="BXZ474" s="16"/>
      <c r="BYA474" s="17"/>
      <c r="BYB474" s="18"/>
      <c r="BYK474" s="16"/>
      <c r="BYL474" s="17"/>
      <c r="BYM474" s="18"/>
      <c r="BYV474" s="16"/>
      <c r="BYW474" s="17"/>
      <c r="BYX474" s="18"/>
      <c r="BZG474" s="16"/>
      <c r="BZH474" s="17"/>
      <c r="BZI474" s="18"/>
      <c r="BZR474" s="16"/>
      <c r="BZS474" s="17"/>
      <c r="BZT474" s="18"/>
      <c r="CAC474" s="16"/>
      <c r="CAD474" s="17"/>
      <c r="CAE474" s="18"/>
      <c r="CAN474" s="16"/>
      <c r="CAO474" s="17"/>
      <c r="CAP474" s="18"/>
      <c r="CAY474" s="16"/>
      <c r="CAZ474" s="17"/>
      <c r="CBA474" s="18"/>
      <c r="CBJ474" s="16"/>
      <c r="CBK474" s="17"/>
      <c r="CBL474" s="18"/>
      <c r="CBU474" s="16"/>
      <c r="CBV474" s="17"/>
      <c r="CBW474" s="18"/>
      <c r="CCF474" s="16"/>
      <c r="CCG474" s="17"/>
      <c r="CCH474" s="18"/>
      <c r="CCQ474" s="16"/>
      <c r="CCR474" s="17"/>
      <c r="CCS474" s="18"/>
      <c r="CDB474" s="16"/>
      <c r="CDC474" s="17"/>
      <c r="CDD474" s="18"/>
      <c r="CDM474" s="16"/>
      <c r="CDN474" s="17"/>
      <c r="CDO474" s="18"/>
      <c r="CDX474" s="16"/>
      <c r="CDY474" s="17"/>
      <c r="CDZ474" s="18"/>
      <c r="CEI474" s="16"/>
      <c r="CEJ474" s="17"/>
      <c r="CEK474" s="18"/>
      <c r="CET474" s="16"/>
      <c r="CEU474" s="17"/>
      <c r="CEV474" s="18"/>
      <c r="CFE474" s="16"/>
      <c r="CFF474" s="17"/>
      <c r="CFG474" s="18"/>
      <c r="CFP474" s="16"/>
      <c r="CFQ474" s="17"/>
      <c r="CFR474" s="18"/>
      <c r="CGA474" s="16"/>
      <c r="CGB474" s="17"/>
      <c r="CGC474" s="18"/>
      <c r="CGL474" s="16"/>
      <c r="CGM474" s="17"/>
      <c r="CGN474" s="18"/>
      <c r="CGW474" s="16"/>
      <c r="CGX474" s="17"/>
      <c r="CGY474" s="18"/>
      <c r="CHH474" s="16"/>
      <c r="CHI474" s="17"/>
      <c r="CHJ474" s="18"/>
      <c r="CHS474" s="16"/>
      <c r="CHT474" s="17"/>
      <c r="CHU474" s="18"/>
      <c r="CID474" s="16"/>
      <c r="CIE474" s="17"/>
      <c r="CIF474" s="18"/>
      <c r="CIO474" s="16"/>
      <c r="CIP474" s="17"/>
      <c r="CIQ474" s="18"/>
      <c r="CIZ474" s="16"/>
      <c r="CJA474" s="17"/>
      <c r="CJB474" s="18"/>
      <c r="CJK474" s="16"/>
      <c r="CJL474" s="17"/>
      <c r="CJM474" s="18"/>
      <c r="CJV474" s="16"/>
      <c r="CJW474" s="17"/>
      <c r="CJX474" s="18"/>
      <c r="CKG474" s="16"/>
      <c r="CKH474" s="17"/>
      <c r="CKI474" s="18"/>
      <c r="CKR474" s="16"/>
      <c r="CKS474" s="17"/>
      <c r="CKT474" s="18"/>
      <c r="CLC474" s="16"/>
      <c r="CLD474" s="17"/>
      <c r="CLE474" s="18"/>
      <c r="CLN474" s="16"/>
      <c r="CLO474" s="17"/>
      <c r="CLP474" s="18"/>
      <c r="CLY474" s="16"/>
      <c r="CLZ474" s="17"/>
      <c r="CMA474" s="18"/>
      <c r="CMJ474" s="16"/>
      <c r="CMK474" s="17"/>
      <c r="CML474" s="18"/>
      <c r="CMU474" s="16"/>
      <c r="CMV474" s="17"/>
      <c r="CMW474" s="18"/>
      <c r="CNF474" s="16"/>
      <c r="CNG474" s="17"/>
      <c r="CNH474" s="18"/>
      <c r="CNQ474" s="16"/>
      <c r="CNR474" s="17"/>
      <c r="CNS474" s="18"/>
      <c r="COB474" s="16"/>
      <c r="COC474" s="17"/>
      <c r="COD474" s="18"/>
      <c r="COM474" s="16"/>
      <c r="CON474" s="17"/>
      <c r="COO474" s="18"/>
      <c r="COX474" s="16"/>
      <c r="COY474" s="17"/>
      <c r="COZ474" s="18"/>
      <c r="CPI474" s="16"/>
      <c r="CPJ474" s="17"/>
      <c r="CPK474" s="18"/>
      <c r="CPT474" s="16"/>
      <c r="CPU474" s="17"/>
      <c r="CPV474" s="18"/>
      <c r="CQE474" s="16"/>
      <c r="CQF474" s="17"/>
      <c r="CQG474" s="18"/>
      <c r="CQP474" s="16"/>
      <c r="CQQ474" s="17"/>
      <c r="CQR474" s="18"/>
      <c r="CRA474" s="16"/>
      <c r="CRB474" s="17"/>
      <c r="CRC474" s="18"/>
      <c r="CRL474" s="16"/>
      <c r="CRM474" s="17"/>
      <c r="CRN474" s="18"/>
      <c r="CRW474" s="16"/>
      <c r="CRX474" s="17"/>
      <c r="CRY474" s="18"/>
      <c r="CSH474" s="16"/>
      <c r="CSI474" s="17"/>
      <c r="CSJ474" s="18"/>
      <c r="CSS474" s="16"/>
      <c r="CST474" s="17"/>
      <c r="CSU474" s="18"/>
      <c r="CTD474" s="16"/>
      <c r="CTE474" s="17"/>
      <c r="CTF474" s="18"/>
      <c r="CTO474" s="16"/>
      <c r="CTP474" s="17"/>
      <c r="CTQ474" s="18"/>
      <c r="CTZ474" s="16"/>
      <c r="CUA474" s="17"/>
      <c r="CUB474" s="18"/>
      <c r="CUK474" s="16"/>
      <c r="CUL474" s="17"/>
      <c r="CUM474" s="18"/>
      <c r="CUV474" s="16"/>
      <c r="CUW474" s="17"/>
      <c r="CUX474" s="18"/>
      <c r="CVG474" s="16"/>
      <c r="CVH474" s="17"/>
      <c r="CVI474" s="18"/>
      <c r="CVR474" s="16"/>
      <c r="CVS474" s="17"/>
      <c r="CVT474" s="18"/>
      <c r="CWC474" s="16"/>
      <c r="CWD474" s="17"/>
      <c r="CWE474" s="18"/>
      <c r="CWN474" s="16"/>
      <c r="CWO474" s="17"/>
      <c r="CWP474" s="18"/>
      <c r="CWY474" s="16"/>
      <c r="CWZ474" s="17"/>
      <c r="CXA474" s="18"/>
      <c r="CXJ474" s="16"/>
      <c r="CXK474" s="17"/>
      <c r="CXL474" s="18"/>
      <c r="CXU474" s="16"/>
      <c r="CXV474" s="17"/>
      <c r="CXW474" s="18"/>
      <c r="CYF474" s="16"/>
      <c r="CYG474" s="17"/>
      <c r="CYH474" s="18"/>
      <c r="CYQ474" s="16"/>
      <c r="CYR474" s="17"/>
      <c r="CYS474" s="18"/>
      <c r="CZB474" s="16"/>
      <c r="CZC474" s="17"/>
      <c r="CZD474" s="18"/>
      <c r="CZM474" s="16"/>
      <c r="CZN474" s="17"/>
      <c r="CZO474" s="18"/>
      <c r="CZX474" s="16"/>
      <c r="CZY474" s="17"/>
      <c r="CZZ474" s="18"/>
      <c r="DAI474" s="16"/>
      <c r="DAJ474" s="17"/>
      <c r="DAK474" s="18"/>
      <c r="DAT474" s="16"/>
      <c r="DAU474" s="17"/>
      <c r="DAV474" s="18"/>
      <c r="DBE474" s="16"/>
      <c r="DBF474" s="17"/>
      <c r="DBG474" s="18"/>
      <c r="DBP474" s="16"/>
      <c r="DBQ474" s="17"/>
      <c r="DBR474" s="18"/>
      <c r="DCA474" s="16"/>
      <c r="DCB474" s="17"/>
      <c r="DCC474" s="18"/>
      <c r="DCL474" s="16"/>
      <c r="DCM474" s="17"/>
      <c r="DCN474" s="18"/>
      <c r="DCW474" s="16"/>
      <c r="DCX474" s="17"/>
      <c r="DCY474" s="18"/>
      <c r="DDH474" s="16"/>
      <c r="DDI474" s="17"/>
      <c r="DDJ474" s="18"/>
      <c r="DDS474" s="16"/>
      <c r="DDT474" s="17"/>
      <c r="DDU474" s="18"/>
      <c r="DED474" s="16"/>
      <c r="DEE474" s="17"/>
      <c r="DEF474" s="18"/>
      <c r="DEO474" s="16"/>
      <c r="DEP474" s="17"/>
      <c r="DEQ474" s="18"/>
      <c r="DEZ474" s="16"/>
      <c r="DFA474" s="17"/>
      <c r="DFB474" s="18"/>
      <c r="DFK474" s="16"/>
      <c r="DFL474" s="17"/>
      <c r="DFM474" s="18"/>
      <c r="DFV474" s="16"/>
      <c r="DFW474" s="17"/>
      <c r="DFX474" s="18"/>
      <c r="DGG474" s="16"/>
      <c r="DGH474" s="17"/>
      <c r="DGI474" s="18"/>
      <c r="DGR474" s="16"/>
      <c r="DGS474" s="17"/>
      <c r="DGT474" s="18"/>
      <c r="DHC474" s="16"/>
      <c r="DHD474" s="17"/>
      <c r="DHE474" s="18"/>
      <c r="DHN474" s="16"/>
      <c r="DHO474" s="17"/>
      <c r="DHP474" s="18"/>
      <c r="DHY474" s="16"/>
      <c r="DHZ474" s="17"/>
      <c r="DIA474" s="18"/>
      <c r="DIJ474" s="16"/>
      <c r="DIK474" s="17"/>
      <c r="DIL474" s="18"/>
      <c r="DIU474" s="16"/>
      <c r="DIV474" s="17"/>
      <c r="DIW474" s="18"/>
      <c r="DJF474" s="16"/>
      <c r="DJG474" s="17"/>
      <c r="DJH474" s="18"/>
      <c r="DJQ474" s="16"/>
      <c r="DJR474" s="17"/>
      <c r="DJS474" s="18"/>
      <c r="DKB474" s="16"/>
      <c r="DKC474" s="17"/>
      <c r="DKD474" s="18"/>
      <c r="DKM474" s="16"/>
      <c r="DKN474" s="17"/>
      <c r="DKO474" s="18"/>
      <c r="DKX474" s="16"/>
      <c r="DKY474" s="17"/>
      <c r="DKZ474" s="18"/>
      <c r="DLI474" s="16"/>
      <c r="DLJ474" s="17"/>
      <c r="DLK474" s="18"/>
      <c r="DLT474" s="16"/>
      <c r="DLU474" s="17"/>
      <c r="DLV474" s="18"/>
      <c r="DME474" s="16"/>
      <c r="DMF474" s="17"/>
      <c r="DMG474" s="18"/>
      <c r="DMP474" s="16"/>
      <c r="DMQ474" s="17"/>
      <c r="DMR474" s="18"/>
      <c r="DNA474" s="16"/>
      <c r="DNB474" s="17"/>
      <c r="DNC474" s="18"/>
      <c r="DNL474" s="16"/>
      <c r="DNM474" s="17"/>
      <c r="DNN474" s="18"/>
      <c r="DNW474" s="16"/>
      <c r="DNX474" s="17"/>
      <c r="DNY474" s="18"/>
      <c r="DOH474" s="16"/>
      <c r="DOI474" s="17"/>
      <c r="DOJ474" s="18"/>
      <c r="DOS474" s="16"/>
      <c r="DOT474" s="17"/>
      <c r="DOU474" s="18"/>
      <c r="DPD474" s="16"/>
      <c r="DPE474" s="17"/>
      <c r="DPF474" s="18"/>
      <c r="DPO474" s="16"/>
      <c r="DPP474" s="17"/>
      <c r="DPQ474" s="18"/>
      <c r="DPZ474" s="16"/>
      <c r="DQA474" s="17"/>
      <c r="DQB474" s="18"/>
      <c r="DQK474" s="16"/>
      <c r="DQL474" s="17"/>
      <c r="DQM474" s="18"/>
      <c r="DQV474" s="16"/>
      <c r="DQW474" s="17"/>
      <c r="DQX474" s="18"/>
      <c r="DRG474" s="16"/>
      <c r="DRH474" s="17"/>
      <c r="DRI474" s="18"/>
      <c r="DRR474" s="16"/>
      <c r="DRS474" s="17"/>
      <c r="DRT474" s="18"/>
      <c r="DSC474" s="16"/>
      <c r="DSD474" s="17"/>
      <c r="DSE474" s="18"/>
      <c r="DSN474" s="16"/>
      <c r="DSO474" s="17"/>
      <c r="DSP474" s="18"/>
      <c r="DSY474" s="16"/>
      <c r="DSZ474" s="17"/>
      <c r="DTA474" s="18"/>
      <c r="DTJ474" s="16"/>
      <c r="DTK474" s="17"/>
      <c r="DTL474" s="18"/>
      <c r="DTU474" s="16"/>
      <c r="DTV474" s="17"/>
      <c r="DTW474" s="18"/>
      <c r="DUF474" s="16"/>
      <c r="DUG474" s="17"/>
      <c r="DUH474" s="18"/>
      <c r="DUQ474" s="16"/>
      <c r="DUR474" s="17"/>
      <c r="DUS474" s="18"/>
      <c r="DVB474" s="16"/>
      <c r="DVC474" s="17"/>
      <c r="DVD474" s="18"/>
      <c r="DVM474" s="16"/>
      <c r="DVN474" s="17"/>
      <c r="DVO474" s="18"/>
      <c r="DVX474" s="16"/>
      <c r="DVY474" s="17"/>
      <c r="DVZ474" s="18"/>
      <c r="DWI474" s="16"/>
      <c r="DWJ474" s="17"/>
      <c r="DWK474" s="18"/>
      <c r="DWT474" s="16"/>
      <c r="DWU474" s="17"/>
      <c r="DWV474" s="18"/>
      <c r="DXE474" s="16"/>
      <c r="DXF474" s="17"/>
      <c r="DXG474" s="18"/>
      <c r="DXP474" s="16"/>
      <c r="DXQ474" s="17"/>
      <c r="DXR474" s="18"/>
      <c r="DYA474" s="16"/>
      <c r="DYB474" s="17"/>
      <c r="DYC474" s="18"/>
      <c r="DYL474" s="16"/>
      <c r="DYM474" s="17"/>
      <c r="DYN474" s="18"/>
      <c r="DYW474" s="16"/>
      <c r="DYX474" s="17"/>
      <c r="DYY474" s="18"/>
      <c r="DZH474" s="16"/>
      <c r="DZI474" s="17"/>
      <c r="DZJ474" s="18"/>
      <c r="DZS474" s="16"/>
      <c r="DZT474" s="17"/>
      <c r="DZU474" s="18"/>
      <c r="EAD474" s="16"/>
      <c r="EAE474" s="17"/>
      <c r="EAF474" s="18"/>
      <c r="EAO474" s="16"/>
      <c r="EAP474" s="17"/>
      <c r="EAQ474" s="18"/>
      <c r="EAZ474" s="16"/>
      <c r="EBA474" s="17"/>
      <c r="EBB474" s="18"/>
      <c r="EBK474" s="16"/>
      <c r="EBL474" s="17"/>
      <c r="EBM474" s="18"/>
      <c r="EBV474" s="16"/>
      <c r="EBW474" s="17"/>
      <c r="EBX474" s="18"/>
      <c r="ECG474" s="16"/>
      <c r="ECH474" s="17"/>
      <c r="ECI474" s="18"/>
      <c r="ECR474" s="16"/>
      <c r="ECS474" s="17"/>
      <c r="ECT474" s="18"/>
      <c r="EDC474" s="16"/>
      <c r="EDD474" s="17"/>
      <c r="EDE474" s="18"/>
      <c r="EDN474" s="16"/>
      <c r="EDO474" s="17"/>
      <c r="EDP474" s="18"/>
      <c r="EDY474" s="16"/>
      <c r="EDZ474" s="17"/>
      <c r="EEA474" s="18"/>
      <c r="EEJ474" s="16"/>
      <c r="EEK474" s="17"/>
      <c r="EEL474" s="18"/>
      <c r="EEU474" s="16"/>
      <c r="EEV474" s="17"/>
      <c r="EEW474" s="18"/>
      <c r="EFF474" s="16"/>
      <c r="EFG474" s="17"/>
      <c r="EFH474" s="18"/>
      <c r="EFQ474" s="16"/>
      <c r="EFR474" s="17"/>
      <c r="EFS474" s="18"/>
      <c r="EGB474" s="16"/>
      <c r="EGC474" s="17"/>
      <c r="EGD474" s="18"/>
      <c r="EGM474" s="16"/>
      <c r="EGN474" s="17"/>
      <c r="EGO474" s="18"/>
      <c r="EGX474" s="16"/>
      <c r="EGY474" s="17"/>
      <c r="EGZ474" s="18"/>
      <c r="EHI474" s="16"/>
      <c r="EHJ474" s="17"/>
      <c r="EHK474" s="18"/>
      <c r="EHT474" s="16"/>
      <c r="EHU474" s="17"/>
      <c r="EHV474" s="18"/>
      <c r="EIE474" s="16"/>
      <c r="EIF474" s="17"/>
      <c r="EIG474" s="18"/>
      <c r="EIP474" s="16"/>
      <c r="EIQ474" s="17"/>
      <c r="EIR474" s="18"/>
      <c r="EJA474" s="16"/>
      <c r="EJB474" s="17"/>
      <c r="EJC474" s="18"/>
      <c r="EJL474" s="16"/>
      <c r="EJM474" s="17"/>
      <c r="EJN474" s="18"/>
      <c r="EJW474" s="16"/>
      <c r="EJX474" s="17"/>
      <c r="EJY474" s="18"/>
      <c r="EKH474" s="16"/>
      <c r="EKI474" s="17"/>
      <c r="EKJ474" s="18"/>
      <c r="EKS474" s="16"/>
      <c r="EKT474" s="17"/>
      <c r="EKU474" s="18"/>
      <c r="ELD474" s="16"/>
      <c r="ELE474" s="17"/>
      <c r="ELF474" s="18"/>
      <c r="ELO474" s="16"/>
      <c r="ELP474" s="17"/>
      <c r="ELQ474" s="18"/>
      <c r="ELZ474" s="16"/>
      <c r="EMA474" s="17"/>
      <c r="EMB474" s="18"/>
      <c r="EMK474" s="16"/>
      <c r="EML474" s="17"/>
      <c r="EMM474" s="18"/>
      <c r="EMV474" s="16"/>
      <c r="EMW474" s="17"/>
      <c r="EMX474" s="18"/>
      <c r="ENG474" s="16"/>
      <c r="ENH474" s="17"/>
      <c r="ENI474" s="18"/>
      <c r="ENR474" s="16"/>
      <c r="ENS474" s="17"/>
      <c r="ENT474" s="18"/>
      <c r="EOC474" s="16"/>
      <c r="EOD474" s="17"/>
      <c r="EOE474" s="18"/>
      <c r="EON474" s="16"/>
      <c r="EOO474" s="17"/>
      <c r="EOP474" s="18"/>
      <c r="EOY474" s="16"/>
      <c r="EOZ474" s="17"/>
      <c r="EPA474" s="18"/>
      <c r="EPJ474" s="16"/>
      <c r="EPK474" s="17"/>
      <c r="EPL474" s="18"/>
      <c r="EPU474" s="16"/>
      <c r="EPV474" s="17"/>
      <c r="EPW474" s="18"/>
      <c r="EQF474" s="16"/>
      <c r="EQG474" s="17"/>
      <c r="EQH474" s="18"/>
      <c r="EQQ474" s="16"/>
      <c r="EQR474" s="17"/>
      <c r="EQS474" s="18"/>
      <c r="ERB474" s="16"/>
      <c r="ERC474" s="17"/>
      <c r="ERD474" s="18"/>
      <c r="ERM474" s="16"/>
      <c r="ERN474" s="17"/>
      <c r="ERO474" s="18"/>
      <c r="ERX474" s="16"/>
      <c r="ERY474" s="17"/>
      <c r="ERZ474" s="18"/>
      <c r="ESI474" s="16"/>
      <c r="ESJ474" s="17"/>
      <c r="ESK474" s="18"/>
      <c r="EST474" s="16"/>
      <c r="ESU474" s="17"/>
      <c r="ESV474" s="18"/>
      <c r="ETE474" s="16"/>
      <c r="ETF474" s="17"/>
      <c r="ETG474" s="18"/>
      <c r="ETP474" s="16"/>
      <c r="ETQ474" s="17"/>
      <c r="ETR474" s="18"/>
      <c r="EUA474" s="16"/>
      <c r="EUB474" s="17"/>
      <c r="EUC474" s="18"/>
      <c r="EUL474" s="16"/>
      <c r="EUM474" s="17"/>
      <c r="EUN474" s="18"/>
      <c r="EUW474" s="16"/>
      <c r="EUX474" s="17"/>
      <c r="EUY474" s="18"/>
      <c r="EVH474" s="16"/>
      <c r="EVI474" s="17"/>
      <c r="EVJ474" s="18"/>
      <c r="EVS474" s="16"/>
      <c r="EVT474" s="17"/>
      <c r="EVU474" s="18"/>
      <c r="EWD474" s="16"/>
      <c r="EWE474" s="17"/>
      <c r="EWF474" s="18"/>
      <c r="EWO474" s="16"/>
      <c r="EWP474" s="17"/>
      <c r="EWQ474" s="18"/>
      <c r="EWZ474" s="16"/>
      <c r="EXA474" s="17"/>
      <c r="EXB474" s="18"/>
      <c r="EXK474" s="16"/>
      <c r="EXL474" s="17"/>
      <c r="EXM474" s="18"/>
      <c r="EXV474" s="16"/>
      <c r="EXW474" s="17"/>
      <c r="EXX474" s="18"/>
      <c r="EYG474" s="16"/>
      <c r="EYH474" s="17"/>
      <c r="EYI474" s="18"/>
      <c r="EYR474" s="16"/>
      <c r="EYS474" s="17"/>
      <c r="EYT474" s="18"/>
      <c r="EZC474" s="16"/>
      <c r="EZD474" s="17"/>
      <c r="EZE474" s="18"/>
      <c r="EZN474" s="16"/>
      <c r="EZO474" s="17"/>
      <c r="EZP474" s="18"/>
      <c r="EZY474" s="16"/>
      <c r="EZZ474" s="17"/>
      <c r="FAA474" s="18"/>
      <c r="FAJ474" s="16"/>
      <c r="FAK474" s="17"/>
      <c r="FAL474" s="18"/>
      <c r="FAU474" s="16"/>
      <c r="FAV474" s="17"/>
      <c r="FAW474" s="18"/>
      <c r="FBF474" s="16"/>
      <c r="FBG474" s="17"/>
      <c r="FBH474" s="18"/>
      <c r="FBQ474" s="16"/>
      <c r="FBR474" s="17"/>
      <c r="FBS474" s="18"/>
      <c r="FCB474" s="16"/>
      <c r="FCC474" s="17"/>
      <c r="FCD474" s="18"/>
      <c r="FCM474" s="16"/>
      <c r="FCN474" s="17"/>
      <c r="FCO474" s="18"/>
      <c r="FCX474" s="16"/>
      <c r="FCY474" s="17"/>
      <c r="FCZ474" s="18"/>
      <c r="FDI474" s="16"/>
      <c r="FDJ474" s="17"/>
      <c r="FDK474" s="18"/>
      <c r="FDT474" s="16"/>
      <c r="FDU474" s="17"/>
      <c r="FDV474" s="18"/>
      <c r="FEE474" s="16"/>
      <c r="FEF474" s="17"/>
      <c r="FEG474" s="18"/>
      <c r="FEP474" s="16"/>
      <c r="FEQ474" s="17"/>
      <c r="FER474" s="18"/>
      <c r="FFA474" s="16"/>
      <c r="FFB474" s="17"/>
      <c r="FFC474" s="18"/>
      <c r="FFL474" s="16"/>
      <c r="FFM474" s="17"/>
      <c r="FFN474" s="18"/>
      <c r="FFW474" s="16"/>
      <c r="FFX474" s="17"/>
      <c r="FFY474" s="18"/>
      <c r="FGH474" s="16"/>
      <c r="FGI474" s="17"/>
      <c r="FGJ474" s="18"/>
      <c r="FGS474" s="16"/>
      <c r="FGT474" s="17"/>
      <c r="FGU474" s="18"/>
      <c r="FHD474" s="16"/>
      <c r="FHE474" s="17"/>
      <c r="FHF474" s="18"/>
      <c r="FHO474" s="16"/>
      <c r="FHP474" s="17"/>
      <c r="FHQ474" s="18"/>
      <c r="FHZ474" s="16"/>
      <c r="FIA474" s="17"/>
      <c r="FIB474" s="18"/>
      <c r="FIK474" s="16"/>
      <c r="FIL474" s="17"/>
      <c r="FIM474" s="18"/>
      <c r="FIV474" s="16"/>
      <c r="FIW474" s="17"/>
      <c r="FIX474" s="18"/>
      <c r="FJG474" s="16"/>
      <c r="FJH474" s="17"/>
      <c r="FJI474" s="18"/>
      <c r="FJR474" s="16"/>
      <c r="FJS474" s="17"/>
      <c r="FJT474" s="18"/>
      <c r="FKC474" s="16"/>
      <c r="FKD474" s="17"/>
      <c r="FKE474" s="18"/>
      <c r="FKN474" s="16"/>
      <c r="FKO474" s="17"/>
      <c r="FKP474" s="18"/>
      <c r="FKY474" s="16"/>
      <c r="FKZ474" s="17"/>
      <c r="FLA474" s="18"/>
      <c r="FLJ474" s="16"/>
      <c r="FLK474" s="17"/>
      <c r="FLL474" s="18"/>
      <c r="FLU474" s="16"/>
      <c r="FLV474" s="17"/>
      <c r="FLW474" s="18"/>
      <c r="FMF474" s="16"/>
      <c r="FMG474" s="17"/>
      <c r="FMH474" s="18"/>
      <c r="FMQ474" s="16"/>
      <c r="FMR474" s="17"/>
      <c r="FMS474" s="18"/>
      <c r="FNB474" s="16"/>
      <c r="FNC474" s="17"/>
      <c r="FND474" s="18"/>
      <c r="FNM474" s="16"/>
      <c r="FNN474" s="17"/>
      <c r="FNO474" s="18"/>
      <c r="FNX474" s="16"/>
      <c r="FNY474" s="17"/>
      <c r="FNZ474" s="18"/>
      <c r="FOI474" s="16"/>
      <c r="FOJ474" s="17"/>
      <c r="FOK474" s="18"/>
      <c r="FOT474" s="16"/>
      <c r="FOU474" s="17"/>
      <c r="FOV474" s="18"/>
      <c r="FPE474" s="16"/>
      <c r="FPF474" s="17"/>
      <c r="FPG474" s="18"/>
      <c r="FPP474" s="16"/>
      <c r="FPQ474" s="17"/>
      <c r="FPR474" s="18"/>
      <c r="FQA474" s="16"/>
      <c r="FQB474" s="17"/>
      <c r="FQC474" s="18"/>
      <c r="FQL474" s="16"/>
      <c r="FQM474" s="17"/>
      <c r="FQN474" s="18"/>
      <c r="FQW474" s="16"/>
      <c r="FQX474" s="17"/>
      <c r="FQY474" s="18"/>
      <c r="FRH474" s="16"/>
      <c r="FRI474" s="17"/>
      <c r="FRJ474" s="18"/>
      <c r="FRS474" s="16"/>
      <c r="FRT474" s="17"/>
      <c r="FRU474" s="18"/>
      <c r="FSD474" s="16"/>
      <c r="FSE474" s="17"/>
      <c r="FSF474" s="18"/>
      <c r="FSO474" s="16"/>
      <c r="FSP474" s="17"/>
      <c r="FSQ474" s="18"/>
      <c r="FSZ474" s="16"/>
      <c r="FTA474" s="17"/>
      <c r="FTB474" s="18"/>
      <c r="FTK474" s="16"/>
      <c r="FTL474" s="17"/>
      <c r="FTM474" s="18"/>
      <c r="FTV474" s="16"/>
      <c r="FTW474" s="17"/>
      <c r="FTX474" s="18"/>
      <c r="FUG474" s="16"/>
      <c r="FUH474" s="17"/>
      <c r="FUI474" s="18"/>
      <c r="FUR474" s="16"/>
      <c r="FUS474" s="17"/>
      <c r="FUT474" s="18"/>
      <c r="FVC474" s="16"/>
      <c r="FVD474" s="17"/>
      <c r="FVE474" s="18"/>
      <c r="FVN474" s="16"/>
      <c r="FVO474" s="17"/>
      <c r="FVP474" s="18"/>
      <c r="FVY474" s="16"/>
      <c r="FVZ474" s="17"/>
      <c r="FWA474" s="18"/>
      <c r="FWJ474" s="16"/>
      <c r="FWK474" s="17"/>
      <c r="FWL474" s="18"/>
      <c r="FWU474" s="16"/>
      <c r="FWV474" s="17"/>
      <c r="FWW474" s="18"/>
      <c r="FXF474" s="16"/>
      <c r="FXG474" s="17"/>
      <c r="FXH474" s="18"/>
      <c r="FXQ474" s="16"/>
      <c r="FXR474" s="17"/>
      <c r="FXS474" s="18"/>
      <c r="FYB474" s="16"/>
      <c r="FYC474" s="17"/>
      <c r="FYD474" s="18"/>
      <c r="FYM474" s="16"/>
      <c r="FYN474" s="17"/>
      <c r="FYO474" s="18"/>
      <c r="FYX474" s="16"/>
      <c r="FYY474" s="17"/>
      <c r="FYZ474" s="18"/>
      <c r="FZI474" s="16"/>
      <c r="FZJ474" s="17"/>
      <c r="FZK474" s="18"/>
      <c r="FZT474" s="16"/>
      <c r="FZU474" s="17"/>
      <c r="FZV474" s="18"/>
      <c r="GAE474" s="16"/>
      <c r="GAF474" s="17"/>
      <c r="GAG474" s="18"/>
      <c r="GAP474" s="16"/>
      <c r="GAQ474" s="17"/>
      <c r="GAR474" s="18"/>
      <c r="GBA474" s="16"/>
      <c r="GBB474" s="17"/>
      <c r="GBC474" s="18"/>
      <c r="GBL474" s="16"/>
      <c r="GBM474" s="17"/>
      <c r="GBN474" s="18"/>
      <c r="GBW474" s="16"/>
      <c r="GBX474" s="17"/>
      <c r="GBY474" s="18"/>
      <c r="GCH474" s="16"/>
      <c r="GCI474" s="17"/>
      <c r="GCJ474" s="18"/>
      <c r="GCS474" s="16"/>
      <c r="GCT474" s="17"/>
      <c r="GCU474" s="18"/>
      <c r="GDD474" s="16"/>
      <c r="GDE474" s="17"/>
      <c r="GDF474" s="18"/>
      <c r="GDO474" s="16"/>
      <c r="GDP474" s="17"/>
      <c r="GDQ474" s="18"/>
      <c r="GDZ474" s="16"/>
      <c r="GEA474" s="17"/>
      <c r="GEB474" s="18"/>
      <c r="GEK474" s="16"/>
      <c r="GEL474" s="17"/>
      <c r="GEM474" s="18"/>
      <c r="GEV474" s="16"/>
      <c r="GEW474" s="17"/>
      <c r="GEX474" s="18"/>
      <c r="GFG474" s="16"/>
      <c r="GFH474" s="17"/>
      <c r="GFI474" s="18"/>
      <c r="GFR474" s="16"/>
      <c r="GFS474" s="17"/>
      <c r="GFT474" s="18"/>
      <c r="GGC474" s="16"/>
      <c r="GGD474" s="17"/>
      <c r="GGE474" s="18"/>
      <c r="GGN474" s="16"/>
      <c r="GGO474" s="17"/>
      <c r="GGP474" s="18"/>
      <c r="GGY474" s="16"/>
      <c r="GGZ474" s="17"/>
      <c r="GHA474" s="18"/>
      <c r="GHJ474" s="16"/>
      <c r="GHK474" s="17"/>
      <c r="GHL474" s="18"/>
      <c r="GHU474" s="16"/>
      <c r="GHV474" s="17"/>
      <c r="GHW474" s="18"/>
      <c r="GIF474" s="16"/>
      <c r="GIG474" s="17"/>
      <c r="GIH474" s="18"/>
      <c r="GIQ474" s="16"/>
      <c r="GIR474" s="17"/>
      <c r="GIS474" s="18"/>
      <c r="GJB474" s="16"/>
      <c r="GJC474" s="17"/>
      <c r="GJD474" s="18"/>
      <c r="GJM474" s="16"/>
      <c r="GJN474" s="17"/>
      <c r="GJO474" s="18"/>
      <c r="GJX474" s="16"/>
      <c r="GJY474" s="17"/>
      <c r="GJZ474" s="18"/>
      <c r="GKI474" s="16"/>
      <c r="GKJ474" s="17"/>
      <c r="GKK474" s="18"/>
      <c r="GKT474" s="16"/>
      <c r="GKU474" s="17"/>
      <c r="GKV474" s="18"/>
      <c r="GLE474" s="16"/>
      <c r="GLF474" s="17"/>
      <c r="GLG474" s="18"/>
      <c r="GLP474" s="16"/>
      <c r="GLQ474" s="17"/>
      <c r="GLR474" s="18"/>
      <c r="GMA474" s="16"/>
      <c r="GMB474" s="17"/>
      <c r="GMC474" s="18"/>
      <c r="GML474" s="16"/>
      <c r="GMM474" s="17"/>
      <c r="GMN474" s="18"/>
      <c r="GMW474" s="16"/>
      <c r="GMX474" s="17"/>
      <c r="GMY474" s="18"/>
      <c r="GNH474" s="16"/>
      <c r="GNI474" s="17"/>
      <c r="GNJ474" s="18"/>
      <c r="GNS474" s="16"/>
      <c r="GNT474" s="17"/>
      <c r="GNU474" s="18"/>
      <c r="GOD474" s="16"/>
      <c r="GOE474" s="17"/>
      <c r="GOF474" s="18"/>
      <c r="GOO474" s="16"/>
      <c r="GOP474" s="17"/>
      <c r="GOQ474" s="18"/>
      <c r="GOZ474" s="16"/>
      <c r="GPA474" s="17"/>
      <c r="GPB474" s="18"/>
      <c r="GPK474" s="16"/>
      <c r="GPL474" s="17"/>
      <c r="GPM474" s="18"/>
      <c r="GPV474" s="16"/>
      <c r="GPW474" s="17"/>
      <c r="GPX474" s="18"/>
      <c r="GQG474" s="16"/>
      <c r="GQH474" s="17"/>
      <c r="GQI474" s="18"/>
      <c r="GQR474" s="16"/>
      <c r="GQS474" s="17"/>
      <c r="GQT474" s="18"/>
      <c r="GRC474" s="16"/>
      <c r="GRD474" s="17"/>
      <c r="GRE474" s="18"/>
      <c r="GRN474" s="16"/>
      <c r="GRO474" s="17"/>
      <c r="GRP474" s="18"/>
      <c r="GRY474" s="16"/>
      <c r="GRZ474" s="17"/>
      <c r="GSA474" s="18"/>
      <c r="GSJ474" s="16"/>
      <c r="GSK474" s="17"/>
      <c r="GSL474" s="18"/>
      <c r="GSU474" s="16"/>
      <c r="GSV474" s="17"/>
      <c r="GSW474" s="18"/>
      <c r="GTF474" s="16"/>
      <c r="GTG474" s="17"/>
      <c r="GTH474" s="18"/>
      <c r="GTQ474" s="16"/>
      <c r="GTR474" s="17"/>
      <c r="GTS474" s="18"/>
      <c r="GUB474" s="16"/>
      <c r="GUC474" s="17"/>
      <c r="GUD474" s="18"/>
      <c r="GUM474" s="16"/>
      <c r="GUN474" s="17"/>
      <c r="GUO474" s="18"/>
      <c r="GUX474" s="16"/>
      <c r="GUY474" s="17"/>
      <c r="GUZ474" s="18"/>
      <c r="GVI474" s="16"/>
      <c r="GVJ474" s="17"/>
      <c r="GVK474" s="18"/>
      <c r="GVT474" s="16"/>
      <c r="GVU474" s="17"/>
      <c r="GVV474" s="18"/>
      <c r="GWE474" s="16"/>
      <c r="GWF474" s="17"/>
      <c r="GWG474" s="18"/>
      <c r="GWP474" s="16"/>
      <c r="GWQ474" s="17"/>
      <c r="GWR474" s="18"/>
      <c r="GXA474" s="16"/>
      <c r="GXB474" s="17"/>
      <c r="GXC474" s="18"/>
      <c r="GXL474" s="16"/>
      <c r="GXM474" s="17"/>
      <c r="GXN474" s="18"/>
      <c r="GXW474" s="16"/>
      <c r="GXX474" s="17"/>
      <c r="GXY474" s="18"/>
      <c r="GYH474" s="16"/>
      <c r="GYI474" s="17"/>
      <c r="GYJ474" s="18"/>
      <c r="GYS474" s="16"/>
      <c r="GYT474" s="17"/>
      <c r="GYU474" s="18"/>
      <c r="GZD474" s="16"/>
      <c r="GZE474" s="17"/>
      <c r="GZF474" s="18"/>
      <c r="GZO474" s="16"/>
      <c r="GZP474" s="17"/>
      <c r="GZQ474" s="18"/>
      <c r="GZZ474" s="16"/>
      <c r="HAA474" s="17"/>
      <c r="HAB474" s="18"/>
      <c r="HAK474" s="16"/>
      <c r="HAL474" s="17"/>
      <c r="HAM474" s="18"/>
      <c r="HAV474" s="16"/>
      <c r="HAW474" s="17"/>
      <c r="HAX474" s="18"/>
      <c r="HBG474" s="16"/>
      <c r="HBH474" s="17"/>
      <c r="HBI474" s="18"/>
      <c r="HBR474" s="16"/>
      <c r="HBS474" s="17"/>
      <c r="HBT474" s="18"/>
      <c r="HCC474" s="16"/>
      <c r="HCD474" s="17"/>
      <c r="HCE474" s="18"/>
      <c r="HCN474" s="16"/>
      <c r="HCO474" s="17"/>
      <c r="HCP474" s="18"/>
      <c r="HCY474" s="16"/>
      <c r="HCZ474" s="17"/>
      <c r="HDA474" s="18"/>
      <c r="HDJ474" s="16"/>
      <c r="HDK474" s="17"/>
      <c r="HDL474" s="18"/>
      <c r="HDU474" s="16"/>
      <c r="HDV474" s="17"/>
      <c r="HDW474" s="18"/>
      <c r="HEF474" s="16"/>
      <c r="HEG474" s="17"/>
      <c r="HEH474" s="18"/>
      <c r="HEQ474" s="16"/>
      <c r="HER474" s="17"/>
      <c r="HES474" s="18"/>
      <c r="HFB474" s="16"/>
      <c r="HFC474" s="17"/>
      <c r="HFD474" s="18"/>
      <c r="HFM474" s="16"/>
      <c r="HFN474" s="17"/>
      <c r="HFO474" s="18"/>
      <c r="HFX474" s="16"/>
      <c r="HFY474" s="17"/>
      <c r="HFZ474" s="18"/>
      <c r="HGI474" s="16"/>
      <c r="HGJ474" s="17"/>
      <c r="HGK474" s="18"/>
      <c r="HGT474" s="16"/>
      <c r="HGU474" s="17"/>
      <c r="HGV474" s="18"/>
      <c r="HHE474" s="16"/>
      <c r="HHF474" s="17"/>
      <c r="HHG474" s="18"/>
      <c r="HHP474" s="16"/>
      <c r="HHQ474" s="17"/>
      <c r="HHR474" s="18"/>
      <c r="HIA474" s="16"/>
      <c r="HIB474" s="17"/>
      <c r="HIC474" s="18"/>
      <c r="HIL474" s="16"/>
      <c r="HIM474" s="17"/>
      <c r="HIN474" s="18"/>
      <c r="HIW474" s="16"/>
      <c r="HIX474" s="17"/>
      <c r="HIY474" s="18"/>
      <c r="HJH474" s="16"/>
      <c r="HJI474" s="17"/>
      <c r="HJJ474" s="18"/>
      <c r="HJS474" s="16"/>
      <c r="HJT474" s="17"/>
      <c r="HJU474" s="18"/>
      <c r="HKD474" s="16"/>
      <c r="HKE474" s="17"/>
      <c r="HKF474" s="18"/>
      <c r="HKO474" s="16"/>
      <c r="HKP474" s="17"/>
      <c r="HKQ474" s="18"/>
      <c r="HKZ474" s="16"/>
      <c r="HLA474" s="17"/>
      <c r="HLB474" s="18"/>
      <c r="HLK474" s="16"/>
      <c r="HLL474" s="17"/>
      <c r="HLM474" s="18"/>
      <c r="HLV474" s="16"/>
      <c r="HLW474" s="17"/>
      <c r="HLX474" s="18"/>
      <c r="HMG474" s="16"/>
      <c r="HMH474" s="17"/>
      <c r="HMI474" s="18"/>
      <c r="HMR474" s="16"/>
      <c r="HMS474" s="17"/>
      <c r="HMT474" s="18"/>
      <c r="HNC474" s="16"/>
      <c r="HND474" s="17"/>
      <c r="HNE474" s="18"/>
      <c r="HNN474" s="16"/>
      <c r="HNO474" s="17"/>
      <c r="HNP474" s="18"/>
      <c r="HNY474" s="16"/>
      <c r="HNZ474" s="17"/>
      <c r="HOA474" s="18"/>
      <c r="HOJ474" s="16"/>
      <c r="HOK474" s="17"/>
      <c r="HOL474" s="18"/>
      <c r="HOU474" s="16"/>
      <c r="HOV474" s="17"/>
      <c r="HOW474" s="18"/>
      <c r="HPF474" s="16"/>
      <c r="HPG474" s="17"/>
      <c r="HPH474" s="18"/>
      <c r="HPQ474" s="16"/>
      <c r="HPR474" s="17"/>
      <c r="HPS474" s="18"/>
      <c r="HQB474" s="16"/>
      <c r="HQC474" s="17"/>
      <c r="HQD474" s="18"/>
      <c r="HQM474" s="16"/>
      <c r="HQN474" s="17"/>
      <c r="HQO474" s="18"/>
      <c r="HQX474" s="16"/>
      <c r="HQY474" s="17"/>
      <c r="HQZ474" s="18"/>
      <c r="HRI474" s="16"/>
      <c r="HRJ474" s="17"/>
      <c r="HRK474" s="18"/>
      <c r="HRT474" s="16"/>
      <c r="HRU474" s="17"/>
      <c r="HRV474" s="18"/>
      <c r="HSE474" s="16"/>
      <c r="HSF474" s="17"/>
      <c r="HSG474" s="18"/>
      <c r="HSP474" s="16"/>
      <c r="HSQ474" s="17"/>
      <c r="HSR474" s="18"/>
      <c r="HTA474" s="16"/>
      <c r="HTB474" s="17"/>
      <c r="HTC474" s="18"/>
      <c r="HTL474" s="16"/>
      <c r="HTM474" s="17"/>
      <c r="HTN474" s="18"/>
      <c r="HTW474" s="16"/>
      <c r="HTX474" s="17"/>
      <c r="HTY474" s="18"/>
      <c r="HUH474" s="16"/>
      <c r="HUI474" s="17"/>
      <c r="HUJ474" s="18"/>
      <c r="HUS474" s="16"/>
      <c r="HUT474" s="17"/>
      <c r="HUU474" s="18"/>
      <c r="HVD474" s="16"/>
      <c r="HVE474" s="17"/>
      <c r="HVF474" s="18"/>
      <c r="HVO474" s="16"/>
      <c r="HVP474" s="17"/>
      <c r="HVQ474" s="18"/>
      <c r="HVZ474" s="16"/>
      <c r="HWA474" s="17"/>
      <c r="HWB474" s="18"/>
      <c r="HWK474" s="16"/>
      <c r="HWL474" s="17"/>
      <c r="HWM474" s="18"/>
      <c r="HWV474" s="16"/>
      <c r="HWW474" s="17"/>
      <c r="HWX474" s="18"/>
      <c r="HXG474" s="16"/>
      <c r="HXH474" s="17"/>
      <c r="HXI474" s="18"/>
      <c r="HXR474" s="16"/>
      <c r="HXS474" s="17"/>
      <c r="HXT474" s="18"/>
      <c r="HYC474" s="16"/>
      <c r="HYD474" s="17"/>
      <c r="HYE474" s="18"/>
      <c r="HYN474" s="16"/>
      <c r="HYO474" s="17"/>
      <c r="HYP474" s="18"/>
      <c r="HYY474" s="16"/>
      <c r="HYZ474" s="17"/>
      <c r="HZA474" s="18"/>
      <c r="HZJ474" s="16"/>
      <c r="HZK474" s="17"/>
      <c r="HZL474" s="18"/>
      <c r="HZU474" s="16"/>
      <c r="HZV474" s="17"/>
      <c r="HZW474" s="18"/>
      <c r="IAF474" s="16"/>
      <c r="IAG474" s="17"/>
      <c r="IAH474" s="18"/>
      <c r="IAQ474" s="16"/>
      <c r="IAR474" s="17"/>
      <c r="IAS474" s="18"/>
      <c r="IBB474" s="16"/>
      <c r="IBC474" s="17"/>
      <c r="IBD474" s="18"/>
      <c r="IBM474" s="16"/>
      <c r="IBN474" s="17"/>
      <c r="IBO474" s="18"/>
      <c r="IBX474" s="16"/>
      <c r="IBY474" s="17"/>
      <c r="IBZ474" s="18"/>
      <c r="ICI474" s="16"/>
      <c r="ICJ474" s="17"/>
      <c r="ICK474" s="18"/>
      <c r="ICT474" s="16"/>
      <c r="ICU474" s="17"/>
      <c r="ICV474" s="18"/>
      <c r="IDE474" s="16"/>
      <c r="IDF474" s="17"/>
      <c r="IDG474" s="18"/>
      <c r="IDP474" s="16"/>
      <c r="IDQ474" s="17"/>
      <c r="IDR474" s="18"/>
      <c r="IEA474" s="16"/>
      <c r="IEB474" s="17"/>
      <c r="IEC474" s="18"/>
      <c r="IEL474" s="16"/>
      <c r="IEM474" s="17"/>
      <c r="IEN474" s="18"/>
      <c r="IEW474" s="16"/>
      <c r="IEX474" s="17"/>
      <c r="IEY474" s="18"/>
      <c r="IFH474" s="16"/>
      <c r="IFI474" s="17"/>
      <c r="IFJ474" s="18"/>
      <c r="IFS474" s="16"/>
      <c r="IFT474" s="17"/>
      <c r="IFU474" s="18"/>
      <c r="IGD474" s="16"/>
      <c r="IGE474" s="17"/>
      <c r="IGF474" s="18"/>
      <c r="IGO474" s="16"/>
      <c r="IGP474" s="17"/>
      <c r="IGQ474" s="18"/>
      <c r="IGZ474" s="16"/>
      <c r="IHA474" s="17"/>
      <c r="IHB474" s="18"/>
      <c r="IHK474" s="16"/>
      <c r="IHL474" s="17"/>
      <c r="IHM474" s="18"/>
      <c r="IHV474" s="16"/>
      <c r="IHW474" s="17"/>
      <c r="IHX474" s="18"/>
      <c r="IIG474" s="16"/>
      <c r="IIH474" s="17"/>
      <c r="III474" s="18"/>
      <c r="IIR474" s="16"/>
      <c r="IIS474" s="17"/>
      <c r="IIT474" s="18"/>
      <c r="IJC474" s="16"/>
      <c r="IJD474" s="17"/>
      <c r="IJE474" s="18"/>
      <c r="IJN474" s="16"/>
      <c r="IJO474" s="17"/>
      <c r="IJP474" s="18"/>
      <c r="IJY474" s="16"/>
      <c r="IJZ474" s="17"/>
      <c r="IKA474" s="18"/>
      <c r="IKJ474" s="16"/>
      <c r="IKK474" s="17"/>
      <c r="IKL474" s="18"/>
      <c r="IKU474" s="16"/>
      <c r="IKV474" s="17"/>
      <c r="IKW474" s="18"/>
      <c r="ILF474" s="16"/>
      <c r="ILG474" s="17"/>
      <c r="ILH474" s="18"/>
      <c r="ILQ474" s="16"/>
      <c r="ILR474" s="17"/>
      <c r="ILS474" s="18"/>
      <c r="IMB474" s="16"/>
      <c r="IMC474" s="17"/>
      <c r="IMD474" s="18"/>
      <c r="IMM474" s="16"/>
      <c r="IMN474" s="17"/>
      <c r="IMO474" s="18"/>
      <c r="IMX474" s="16"/>
      <c r="IMY474" s="17"/>
      <c r="IMZ474" s="18"/>
      <c r="INI474" s="16"/>
      <c r="INJ474" s="17"/>
      <c r="INK474" s="18"/>
      <c r="INT474" s="16"/>
      <c r="INU474" s="17"/>
      <c r="INV474" s="18"/>
      <c r="IOE474" s="16"/>
      <c r="IOF474" s="17"/>
      <c r="IOG474" s="18"/>
      <c r="IOP474" s="16"/>
      <c r="IOQ474" s="17"/>
      <c r="IOR474" s="18"/>
      <c r="IPA474" s="16"/>
      <c r="IPB474" s="17"/>
      <c r="IPC474" s="18"/>
      <c r="IPL474" s="16"/>
      <c r="IPM474" s="17"/>
      <c r="IPN474" s="18"/>
      <c r="IPW474" s="16"/>
      <c r="IPX474" s="17"/>
      <c r="IPY474" s="18"/>
      <c r="IQH474" s="16"/>
      <c r="IQI474" s="17"/>
      <c r="IQJ474" s="18"/>
      <c r="IQS474" s="16"/>
      <c r="IQT474" s="17"/>
      <c r="IQU474" s="18"/>
      <c r="IRD474" s="16"/>
      <c r="IRE474" s="17"/>
      <c r="IRF474" s="18"/>
      <c r="IRO474" s="16"/>
      <c r="IRP474" s="17"/>
      <c r="IRQ474" s="18"/>
      <c r="IRZ474" s="16"/>
      <c r="ISA474" s="17"/>
      <c r="ISB474" s="18"/>
      <c r="ISK474" s="16"/>
      <c r="ISL474" s="17"/>
      <c r="ISM474" s="18"/>
      <c r="ISV474" s="16"/>
      <c r="ISW474" s="17"/>
      <c r="ISX474" s="18"/>
      <c r="ITG474" s="16"/>
      <c r="ITH474" s="17"/>
      <c r="ITI474" s="18"/>
      <c r="ITR474" s="16"/>
      <c r="ITS474" s="17"/>
      <c r="ITT474" s="18"/>
      <c r="IUC474" s="16"/>
      <c r="IUD474" s="17"/>
      <c r="IUE474" s="18"/>
      <c r="IUN474" s="16"/>
      <c r="IUO474" s="17"/>
      <c r="IUP474" s="18"/>
      <c r="IUY474" s="16"/>
      <c r="IUZ474" s="17"/>
      <c r="IVA474" s="18"/>
      <c r="IVJ474" s="16"/>
      <c r="IVK474" s="17"/>
      <c r="IVL474" s="18"/>
      <c r="IVU474" s="16"/>
      <c r="IVV474" s="17"/>
      <c r="IVW474" s="18"/>
      <c r="IWF474" s="16"/>
      <c r="IWG474" s="17"/>
      <c r="IWH474" s="18"/>
      <c r="IWQ474" s="16"/>
      <c r="IWR474" s="17"/>
      <c r="IWS474" s="18"/>
      <c r="IXB474" s="16"/>
      <c r="IXC474" s="17"/>
      <c r="IXD474" s="18"/>
      <c r="IXM474" s="16"/>
      <c r="IXN474" s="17"/>
      <c r="IXO474" s="18"/>
      <c r="IXX474" s="16"/>
      <c r="IXY474" s="17"/>
      <c r="IXZ474" s="18"/>
      <c r="IYI474" s="16"/>
      <c r="IYJ474" s="17"/>
      <c r="IYK474" s="18"/>
      <c r="IYT474" s="16"/>
      <c r="IYU474" s="17"/>
      <c r="IYV474" s="18"/>
      <c r="IZE474" s="16"/>
      <c r="IZF474" s="17"/>
      <c r="IZG474" s="18"/>
      <c r="IZP474" s="16"/>
      <c r="IZQ474" s="17"/>
      <c r="IZR474" s="18"/>
      <c r="JAA474" s="16"/>
      <c r="JAB474" s="17"/>
      <c r="JAC474" s="18"/>
      <c r="JAL474" s="16"/>
      <c r="JAM474" s="17"/>
      <c r="JAN474" s="18"/>
      <c r="JAW474" s="16"/>
      <c r="JAX474" s="17"/>
      <c r="JAY474" s="18"/>
      <c r="JBH474" s="16"/>
      <c r="JBI474" s="17"/>
      <c r="JBJ474" s="18"/>
      <c r="JBS474" s="16"/>
      <c r="JBT474" s="17"/>
      <c r="JBU474" s="18"/>
      <c r="JCD474" s="16"/>
      <c r="JCE474" s="17"/>
      <c r="JCF474" s="18"/>
      <c r="JCO474" s="16"/>
      <c r="JCP474" s="17"/>
      <c r="JCQ474" s="18"/>
      <c r="JCZ474" s="16"/>
      <c r="JDA474" s="17"/>
      <c r="JDB474" s="18"/>
      <c r="JDK474" s="16"/>
      <c r="JDL474" s="17"/>
      <c r="JDM474" s="18"/>
      <c r="JDV474" s="16"/>
      <c r="JDW474" s="17"/>
      <c r="JDX474" s="18"/>
      <c r="JEG474" s="16"/>
      <c r="JEH474" s="17"/>
      <c r="JEI474" s="18"/>
      <c r="JER474" s="16"/>
      <c r="JES474" s="17"/>
      <c r="JET474" s="18"/>
      <c r="JFC474" s="16"/>
      <c r="JFD474" s="17"/>
      <c r="JFE474" s="18"/>
      <c r="JFN474" s="16"/>
      <c r="JFO474" s="17"/>
      <c r="JFP474" s="18"/>
      <c r="JFY474" s="16"/>
      <c r="JFZ474" s="17"/>
      <c r="JGA474" s="18"/>
      <c r="JGJ474" s="16"/>
      <c r="JGK474" s="17"/>
      <c r="JGL474" s="18"/>
      <c r="JGU474" s="16"/>
      <c r="JGV474" s="17"/>
      <c r="JGW474" s="18"/>
      <c r="JHF474" s="16"/>
      <c r="JHG474" s="17"/>
      <c r="JHH474" s="18"/>
      <c r="JHQ474" s="16"/>
      <c r="JHR474" s="17"/>
      <c r="JHS474" s="18"/>
      <c r="JIB474" s="16"/>
      <c r="JIC474" s="17"/>
      <c r="JID474" s="18"/>
      <c r="JIM474" s="16"/>
      <c r="JIN474" s="17"/>
      <c r="JIO474" s="18"/>
      <c r="JIX474" s="16"/>
      <c r="JIY474" s="17"/>
      <c r="JIZ474" s="18"/>
      <c r="JJI474" s="16"/>
      <c r="JJJ474" s="17"/>
      <c r="JJK474" s="18"/>
      <c r="JJT474" s="16"/>
      <c r="JJU474" s="17"/>
      <c r="JJV474" s="18"/>
      <c r="JKE474" s="16"/>
      <c r="JKF474" s="17"/>
      <c r="JKG474" s="18"/>
      <c r="JKP474" s="16"/>
      <c r="JKQ474" s="17"/>
      <c r="JKR474" s="18"/>
      <c r="JLA474" s="16"/>
      <c r="JLB474" s="17"/>
      <c r="JLC474" s="18"/>
      <c r="JLL474" s="16"/>
      <c r="JLM474" s="17"/>
      <c r="JLN474" s="18"/>
      <c r="JLW474" s="16"/>
      <c r="JLX474" s="17"/>
      <c r="JLY474" s="18"/>
      <c r="JMH474" s="16"/>
      <c r="JMI474" s="17"/>
      <c r="JMJ474" s="18"/>
      <c r="JMS474" s="16"/>
      <c r="JMT474" s="17"/>
      <c r="JMU474" s="18"/>
      <c r="JND474" s="16"/>
      <c r="JNE474" s="17"/>
      <c r="JNF474" s="18"/>
      <c r="JNO474" s="16"/>
      <c r="JNP474" s="17"/>
      <c r="JNQ474" s="18"/>
      <c r="JNZ474" s="16"/>
      <c r="JOA474" s="17"/>
      <c r="JOB474" s="18"/>
      <c r="JOK474" s="16"/>
      <c r="JOL474" s="17"/>
      <c r="JOM474" s="18"/>
      <c r="JOV474" s="16"/>
      <c r="JOW474" s="17"/>
      <c r="JOX474" s="18"/>
      <c r="JPG474" s="16"/>
      <c r="JPH474" s="17"/>
      <c r="JPI474" s="18"/>
      <c r="JPR474" s="16"/>
      <c r="JPS474" s="17"/>
      <c r="JPT474" s="18"/>
      <c r="JQC474" s="16"/>
      <c r="JQD474" s="17"/>
      <c r="JQE474" s="18"/>
      <c r="JQN474" s="16"/>
      <c r="JQO474" s="17"/>
      <c r="JQP474" s="18"/>
      <c r="JQY474" s="16"/>
      <c r="JQZ474" s="17"/>
      <c r="JRA474" s="18"/>
      <c r="JRJ474" s="16"/>
      <c r="JRK474" s="17"/>
      <c r="JRL474" s="18"/>
      <c r="JRU474" s="16"/>
      <c r="JRV474" s="17"/>
      <c r="JRW474" s="18"/>
      <c r="JSF474" s="16"/>
      <c r="JSG474" s="17"/>
      <c r="JSH474" s="18"/>
      <c r="JSQ474" s="16"/>
      <c r="JSR474" s="17"/>
      <c r="JSS474" s="18"/>
      <c r="JTB474" s="16"/>
      <c r="JTC474" s="17"/>
      <c r="JTD474" s="18"/>
      <c r="JTM474" s="16"/>
      <c r="JTN474" s="17"/>
      <c r="JTO474" s="18"/>
      <c r="JTX474" s="16"/>
      <c r="JTY474" s="17"/>
      <c r="JTZ474" s="18"/>
      <c r="JUI474" s="16"/>
      <c r="JUJ474" s="17"/>
      <c r="JUK474" s="18"/>
      <c r="JUT474" s="16"/>
      <c r="JUU474" s="17"/>
      <c r="JUV474" s="18"/>
      <c r="JVE474" s="16"/>
      <c r="JVF474" s="17"/>
      <c r="JVG474" s="18"/>
      <c r="JVP474" s="16"/>
      <c r="JVQ474" s="17"/>
      <c r="JVR474" s="18"/>
      <c r="JWA474" s="16"/>
      <c r="JWB474" s="17"/>
      <c r="JWC474" s="18"/>
      <c r="JWL474" s="16"/>
      <c r="JWM474" s="17"/>
      <c r="JWN474" s="18"/>
      <c r="JWW474" s="16"/>
      <c r="JWX474" s="17"/>
      <c r="JWY474" s="18"/>
      <c r="JXH474" s="16"/>
      <c r="JXI474" s="17"/>
      <c r="JXJ474" s="18"/>
      <c r="JXS474" s="16"/>
      <c r="JXT474" s="17"/>
      <c r="JXU474" s="18"/>
      <c r="JYD474" s="16"/>
      <c r="JYE474" s="17"/>
      <c r="JYF474" s="18"/>
      <c r="JYO474" s="16"/>
      <c r="JYP474" s="17"/>
      <c r="JYQ474" s="18"/>
      <c r="JYZ474" s="16"/>
      <c r="JZA474" s="17"/>
      <c r="JZB474" s="18"/>
      <c r="JZK474" s="16"/>
      <c r="JZL474" s="17"/>
      <c r="JZM474" s="18"/>
      <c r="JZV474" s="16"/>
      <c r="JZW474" s="17"/>
      <c r="JZX474" s="18"/>
      <c r="KAG474" s="16"/>
      <c r="KAH474" s="17"/>
      <c r="KAI474" s="18"/>
      <c r="KAR474" s="16"/>
      <c r="KAS474" s="17"/>
      <c r="KAT474" s="18"/>
      <c r="KBC474" s="16"/>
      <c r="KBD474" s="17"/>
      <c r="KBE474" s="18"/>
      <c r="KBN474" s="16"/>
      <c r="KBO474" s="17"/>
      <c r="KBP474" s="18"/>
      <c r="KBY474" s="16"/>
      <c r="KBZ474" s="17"/>
      <c r="KCA474" s="18"/>
      <c r="KCJ474" s="16"/>
      <c r="KCK474" s="17"/>
      <c r="KCL474" s="18"/>
      <c r="KCU474" s="16"/>
      <c r="KCV474" s="17"/>
      <c r="KCW474" s="18"/>
      <c r="KDF474" s="16"/>
      <c r="KDG474" s="17"/>
      <c r="KDH474" s="18"/>
      <c r="KDQ474" s="16"/>
      <c r="KDR474" s="17"/>
      <c r="KDS474" s="18"/>
      <c r="KEB474" s="16"/>
      <c r="KEC474" s="17"/>
      <c r="KED474" s="18"/>
      <c r="KEM474" s="16"/>
      <c r="KEN474" s="17"/>
      <c r="KEO474" s="18"/>
      <c r="KEX474" s="16"/>
      <c r="KEY474" s="17"/>
      <c r="KEZ474" s="18"/>
      <c r="KFI474" s="16"/>
      <c r="KFJ474" s="17"/>
      <c r="KFK474" s="18"/>
      <c r="KFT474" s="16"/>
      <c r="KFU474" s="17"/>
      <c r="KFV474" s="18"/>
      <c r="KGE474" s="16"/>
      <c r="KGF474" s="17"/>
      <c r="KGG474" s="18"/>
      <c r="KGP474" s="16"/>
      <c r="KGQ474" s="17"/>
      <c r="KGR474" s="18"/>
      <c r="KHA474" s="16"/>
      <c r="KHB474" s="17"/>
      <c r="KHC474" s="18"/>
      <c r="KHL474" s="16"/>
      <c r="KHM474" s="17"/>
      <c r="KHN474" s="18"/>
      <c r="KHW474" s="16"/>
      <c r="KHX474" s="17"/>
      <c r="KHY474" s="18"/>
      <c r="KIH474" s="16"/>
      <c r="KII474" s="17"/>
      <c r="KIJ474" s="18"/>
      <c r="KIS474" s="16"/>
      <c r="KIT474" s="17"/>
      <c r="KIU474" s="18"/>
      <c r="KJD474" s="16"/>
      <c r="KJE474" s="17"/>
      <c r="KJF474" s="18"/>
      <c r="KJO474" s="16"/>
      <c r="KJP474" s="17"/>
      <c r="KJQ474" s="18"/>
      <c r="KJZ474" s="16"/>
      <c r="KKA474" s="17"/>
      <c r="KKB474" s="18"/>
      <c r="KKK474" s="16"/>
      <c r="KKL474" s="17"/>
      <c r="KKM474" s="18"/>
      <c r="KKV474" s="16"/>
      <c r="KKW474" s="17"/>
      <c r="KKX474" s="18"/>
      <c r="KLG474" s="16"/>
      <c r="KLH474" s="17"/>
      <c r="KLI474" s="18"/>
      <c r="KLR474" s="16"/>
      <c r="KLS474" s="17"/>
      <c r="KLT474" s="18"/>
      <c r="KMC474" s="16"/>
      <c r="KMD474" s="17"/>
      <c r="KME474" s="18"/>
      <c r="KMN474" s="16"/>
      <c r="KMO474" s="17"/>
      <c r="KMP474" s="18"/>
      <c r="KMY474" s="16"/>
      <c r="KMZ474" s="17"/>
      <c r="KNA474" s="18"/>
      <c r="KNJ474" s="16"/>
      <c r="KNK474" s="17"/>
      <c r="KNL474" s="18"/>
      <c r="KNU474" s="16"/>
      <c r="KNV474" s="17"/>
      <c r="KNW474" s="18"/>
      <c r="KOF474" s="16"/>
      <c r="KOG474" s="17"/>
      <c r="KOH474" s="18"/>
      <c r="KOQ474" s="16"/>
      <c r="KOR474" s="17"/>
      <c r="KOS474" s="18"/>
      <c r="KPB474" s="16"/>
      <c r="KPC474" s="17"/>
      <c r="KPD474" s="18"/>
      <c r="KPM474" s="16"/>
      <c r="KPN474" s="17"/>
      <c r="KPO474" s="18"/>
      <c r="KPX474" s="16"/>
      <c r="KPY474" s="17"/>
      <c r="KPZ474" s="18"/>
      <c r="KQI474" s="16"/>
      <c r="KQJ474" s="17"/>
      <c r="KQK474" s="18"/>
      <c r="KQT474" s="16"/>
      <c r="KQU474" s="17"/>
      <c r="KQV474" s="18"/>
      <c r="KRE474" s="16"/>
      <c r="KRF474" s="17"/>
      <c r="KRG474" s="18"/>
      <c r="KRP474" s="16"/>
      <c r="KRQ474" s="17"/>
      <c r="KRR474" s="18"/>
      <c r="KSA474" s="16"/>
      <c r="KSB474" s="17"/>
      <c r="KSC474" s="18"/>
      <c r="KSL474" s="16"/>
      <c r="KSM474" s="17"/>
      <c r="KSN474" s="18"/>
      <c r="KSW474" s="16"/>
      <c r="KSX474" s="17"/>
      <c r="KSY474" s="18"/>
      <c r="KTH474" s="16"/>
      <c r="KTI474" s="17"/>
      <c r="KTJ474" s="18"/>
      <c r="KTS474" s="16"/>
      <c r="KTT474" s="17"/>
      <c r="KTU474" s="18"/>
      <c r="KUD474" s="16"/>
      <c r="KUE474" s="17"/>
      <c r="KUF474" s="18"/>
      <c r="KUO474" s="16"/>
      <c r="KUP474" s="17"/>
      <c r="KUQ474" s="18"/>
      <c r="KUZ474" s="16"/>
      <c r="KVA474" s="17"/>
      <c r="KVB474" s="18"/>
      <c r="KVK474" s="16"/>
      <c r="KVL474" s="17"/>
      <c r="KVM474" s="18"/>
      <c r="KVV474" s="16"/>
      <c r="KVW474" s="17"/>
      <c r="KVX474" s="18"/>
      <c r="KWG474" s="16"/>
      <c r="KWH474" s="17"/>
      <c r="KWI474" s="18"/>
      <c r="KWR474" s="16"/>
      <c r="KWS474" s="17"/>
      <c r="KWT474" s="18"/>
      <c r="KXC474" s="16"/>
      <c r="KXD474" s="17"/>
      <c r="KXE474" s="18"/>
      <c r="KXN474" s="16"/>
      <c r="KXO474" s="17"/>
      <c r="KXP474" s="18"/>
      <c r="KXY474" s="16"/>
      <c r="KXZ474" s="17"/>
      <c r="KYA474" s="18"/>
      <c r="KYJ474" s="16"/>
      <c r="KYK474" s="17"/>
      <c r="KYL474" s="18"/>
      <c r="KYU474" s="16"/>
      <c r="KYV474" s="17"/>
      <c r="KYW474" s="18"/>
      <c r="KZF474" s="16"/>
      <c r="KZG474" s="17"/>
      <c r="KZH474" s="18"/>
      <c r="KZQ474" s="16"/>
      <c r="KZR474" s="17"/>
      <c r="KZS474" s="18"/>
      <c r="LAB474" s="16"/>
      <c r="LAC474" s="17"/>
      <c r="LAD474" s="18"/>
      <c r="LAM474" s="16"/>
      <c r="LAN474" s="17"/>
      <c r="LAO474" s="18"/>
      <c r="LAX474" s="16"/>
      <c r="LAY474" s="17"/>
      <c r="LAZ474" s="18"/>
      <c r="LBI474" s="16"/>
      <c r="LBJ474" s="17"/>
      <c r="LBK474" s="18"/>
      <c r="LBT474" s="16"/>
      <c r="LBU474" s="17"/>
      <c r="LBV474" s="18"/>
      <c r="LCE474" s="16"/>
      <c r="LCF474" s="17"/>
      <c r="LCG474" s="18"/>
      <c r="LCP474" s="16"/>
      <c r="LCQ474" s="17"/>
      <c r="LCR474" s="18"/>
      <c r="LDA474" s="16"/>
      <c r="LDB474" s="17"/>
      <c r="LDC474" s="18"/>
      <c r="LDL474" s="16"/>
      <c r="LDM474" s="17"/>
      <c r="LDN474" s="18"/>
      <c r="LDW474" s="16"/>
      <c r="LDX474" s="17"/>
      <c r="LDY474" s="18"/>
      <c r="LEH474" s="16"/>
      <c r="LEI474" s="17"/>
      <c r="LEJ474" s="18"/>
      <c r="LES474" s="16"/>
      <c r="LET474" s="17"/>
      <c r="LEU474" s="18"/>
      <c r="LFD474" s="16"/>
      <c r="LFE474" s="17"/>
      <c r="LFF474" s="18"/>
      <c r="LFO474" s="16"/>
      <c r="LFP474" s="17"/>
      <c r="LFQ474" s="18"/>
      <c r="LFZ474" s="16"/>
      <c r="LGA474" s="17"/>
      <c r="LGB474" s="18"/>
      <c r="LGK474" s="16"/>
      <c r="LGL474" s="17"/>
      <c r="LGM474" s="18"/>
      <c r="LGV474" s="16"/>
      <c r="LGW474" s="17"/>
      <c r="LGX474" s="18"/>
      <c r="LHG474" s="16"/>
      <c r="LHH474" s="17"/>
      <c r="LHI474" s="18"/>
      <c r="LHR474" s="16"/>
      <c r="LHS474" s="17"/>
      <c r="LHT474" s="18"/>
      <c r="LIC474" s="16"/>
      <c r="LID474" s="17"/>
      <c r="LIE474" s="18"/>
      <c r="LIN474" s="16"/>
      <c r="LIO474" s="17"/>
      <c r="LIP474" s="18"/>
      <c r="LIY474" s="16"/>
      <c r="LIZ474" s="17"/>
      <c r="LJA474" s="18"/>
      <c r="LJJ474" s="16"/>
      <c r="LJK474" s="17"/>
      <c r="LJL474" s="18"/>
      <c r="LJU474" s="16"/>
      <c r="LJV474" s="17"/>
      <c r="LJW474" s="18"/>
      <c r="LKF474" s="16"/>
      <c r="LKG474" s="17"/>
      <c r="LKH474" s="18"/>
      <c r="LKQ474" s="16"/>
      <c r="LKR474" s="17"/>
      <c r="LKS474" s="18"/>
      <c r="LLB474" s="16"/>
      <c r="LLC474" s="17"/>
      <c r="LLD474" s="18"/>
      <c r="LLM474" s="16"/>
      <c r="LLN474" s="17"/>
      <c r="LLO474" s="18"/>
      <c r="LLX474" s="16"/>
      <c r="LLY474" s="17"/>
      <c r="LLZ474" s="18"/>
      <c r="LMI474" s="16"/>
      <c r="LMJ474" s="17"/>
      <c r="LMK474" s="18"/>
      <c r="LMT474" s="16"/>
      <c r="LMU474" s="17"/>
      <c r="LMV474" s="18"/>
      <c r="LNE474" s="16"/>
      <c r="LNF474" s="17"/>
      <c r="LNG474" s="18"/>
      <c r="LNP474" s="16"/>
      <c r="LNQ474" s="17"/>
      <c r="LNR474" s="18"/>
      <c r="LOA474" s="16"/>
      <c r="LOB474" s="17"/>
      <c r="LOC474" s="18"/>
      <c r="LOL474" s="16"/>
      <c r="LOM474" s="17"/>
      <c r="LON474" s="18"/>
      <c r="LOW474" s="16"/>
      <c r="LOX474" s="17"/>
      <c r="LOY474" s="18"/>
      <c r="LPH474" s="16"/>
      <c r="LPI474" s="17"/>
      <c r="LPJ474" s="18"/>
      <c r="LPS474" s="16"/>
      <c r="LPT474" s="17"/>
      <c r="LPU474" s="18"/>
      <c r="LQD474" s="16"/>
      <c r="LQE474" s="17"/>
      <c r="LQF474" s="18"/>
      <c r="LQO474" s="16"/>
      <c r="LQP474" s="17"/>
      <c r="LQQ474" s="18"/>
      <c r="LQZ474" s="16"/>
      <c r="LRA474" s="17"/>
      <c r="LRB474" s="18"/>
      <c r="LRK474" s="16"/>
      <c r="LRL474" s="17"/>
      <c r="LRM474" s="18"/>
      <c r="LRV474" s="16"/>
      <c r="LRW474" s="17"/>
      <c r="LRX474" s="18"/>
      <c r="LSG474" s="16"/>
      <c r="LSH474" s="17"/>
      <c r="LSI474" s="18"/>
      <c r="LSR474" s="16"/>
      <c r="LSS474" s="17"/>
      <c r="LST474" s="18"/>
      <c r="LTC474" s="16"/>
      <c r="LTD474" s="17"/>
      <c r="LTE474" s="18"/>
      <c r="LTN474" s="16"/>
      <c r="LTO474" s="17"/>
      <c r="LTP474" s="18"/>
      <c r="LTY474" s="16"/>
      <c r="LTZ474" s="17"/>
      <c r="LUA474" s="18"/>
      <c r="LUJ474" s="16"/>
      <c r="LUK474" s="17"/>
      <c r="LUL474" s="18"/>
      <c r="LUU474" s="16"/>
      <c r="LUV474" s="17"/>
      <c r="LUW474" s="18"/>
      <c r="LVF474" s="16"/>
      <c r="LVG474" s="17"/>
      <c r="LVH474" s="18"/>
      <c r="LVQ474" s="16"/>
      <c r="LVR474" s="17"/>
      <c r="LVS474" s="18"/>
      <c r="LWB474" s="16"/>
      <c r="LWC474" s="17"/>
      <c r="LWD474" s="18"/>
      <c r="LWM474" s="16"/>
      <c r="LWN474" s="17"/>
      <c r="LWO474" s="18"/>
      <c r="LWX474" s="16"/>
      <c r="LWY474" s="17"/>
      <c r="LWZ474" s="18"/>
      <c r="LXI474" s="16"/>
      <c r="LXJ474" s="17"/>
      <c r="LXK474" s="18"/>
      <c r="LXT474" s="16"/>
      <c r="LXU474" s="17"/>
      <c r="LXV474" s="18"/>
      <c r="LYE474" s="16"/>
      <c r="LYF474" s="17"/>
      <c r="LYG474" s="18"/>
      <c r="LYP474" s="16"/>
      <c r="LYQ474" s="17"/>
      <c r="LYR474" s="18"/>
      <c r="LZA474" s="16"/>
      <c r="LZB474" s="17"/>
      <c r="LZC474" s="18"/>
      <c r="LZL474" s="16"/>
      <c r="LZM474" s="17"/>
      <c r="LZN474" s="18"/>
      <c r="LZW474" s="16"/>
      <c r="LZX474" s="17"/>
      <c r="LZY474" s="18"/>
      <c r="MAH474" s="16"/>
      <c r="MAI474" s="17"/>
      <c r="MAJ474" s="18"/>
      <c r="MAS474" s="16"/>
      <c r="MAT474" s="17"/>
      <c r="MAU474" s="18"/>
      <c r="MBD474" s="16"/>
      <c r="MBE474" s="17"/>
      <c r="MBF474" s="18"/>
      <c r="MBO474" s="16"/>
      <c r="MBP474" s="17"/>
      <c r="MBQ474" s="18"/>
      <c r="MBZ474" s="16"/>
      <c r="MCA474" s="17"/>
      <c r="MCB474" s="18"/>
      <c r="MCK474" s="16"/>
      <c r="MCL474" s="17"/>
      <c r="MCM474" s="18"/>
      <c r="MCV474" s="16"/>
      <c r="MCW474" s="17"/>
      <c r="MCX474" s="18"/>
      <c r="MDG474" s="16"/>
      <c r="MDH474" s="17"/>
      <c r="MDI474" s="18"/>
      <c r="MDR474" s="16"/>
      <c r="MDS474" s="17"/>
      <c r="MDT474" s="18"/>
      <c r="MEC474" s="16"/>
      <c r="MED474" s="17"/>
      <c r="MEE474" s="18"/>
      <c r="MEN474" s="16"/>
      <c r="MEO474" s="17"/>
      <c r="MEP474" s="18"/>
      <c r="MEY474" s="16"/>
      <c r="MEZ474" s="17"/>
      <c r="MFA474" s="18"/>
      <c r="MFJ474" s="16"/>
      <c r="MFK474" s="17"/>
      <c r="MFL474" s="18"/>
      <c r="MFU474" s="16"/>
      <c r="MFV474" s="17"/>
      <c r="MFW474" s="18"/>
      <c r="MGF474" s="16"/>
      <c r="MGG474" s="17"/>
      <c r="MGH474" s="18"/>
      <c r="MGQ474" s="16"/>
      <c r="MGR474" s="17"/>
      <c r="MGS474" s="18"/>
      <c r="MHB474" s="16"/>
      <c r="MHC474" s="17"/>
      <c r="MHD474" s="18"/>
      <c r="MHM474" s="16"/>
      <c r="MHN474" s="17"/>
      <c r="MHO474" s="18"/>
      <c r="MHX474" s="16"/>
      <c r="MHY474" s="17"/>
      <c r="MHZ474" s="18"/>
      <c r="MII474" s="16"/>
      <c r="MIJ474" s="17"/>
      <c r="MIK474" s="18"/>
      <c r="MIT474" s="16"/>
      <c r="MIU474" s="17"/>
      <c r="MIV474" s="18"/>
      <c r="MJE474" s="16"/>
      <c r="MJF474" s="17"/>
      <c r="MJG474" s="18"/>
      <c r="MJP474" s="16"/>
      <c r="MJQ474" s="17"/>
      <c r="MJR474" s="18"/>
      <c r="MKA474" s="16"/>
      <c r="MKB474" s="17"/>
      <c r="MKC474" s="18"/>
      <c r="MKL474" s="16"/>
      <c r="MKM474" s="17"/>
      <c r="MKN474" s="18"/>
      <c r="MKW474" s="16"/>
      <c r="MKX474" s="17"/>
      <c r="MKY474" s="18"/>
      <c r="MLH474" s="16"/>
      <c r="MLI474" s="17"/>
      <c r="MLJ474" s="18"/>
      <c r="MLS474" s="16"/>
      <c r="MLT474" s="17"/>
      <c r="MLU474" s="18"/>
      <c r="MMD474" s="16"/>
      <c r="MME474" s="17"/>
      <c r="MMF474" s="18"/>
      <c r="MMO474" s="16"/>
      <c r="MMP474" s="17"/>
      <c r="MMQ474" s="18"/>
      <c r="MMZ474" s="16"/>
      <c r="MNA474" s="17"/>
      <c r="MNB474" s="18"/>
      <c r="MNK474" s="16"/>
      <c r="MNL474" s="17"/>
      <c r="MNM474" s="18"/>
      <c r="MNV474" s="16"/>
      <c r="MNW474" s="17"/>
      <c r="MNX474" s="18"/>
      <c r="MOG474" s="16"/>
      <c r="MOH474" s="17"/>
      <c r="MOI474" s="18"/>
      <c r="MOR474" s="16"/>
      <c r="MOS474" s="17"/>
      <c r="MOT474" s="18"/>
      <c r="MPC474" s="16"/>
      <c r="MPD474" s="17"/>
      <c r="MPE474" s="18"/>
      <c r="MPN474" s="16"/>
      <c r="MPO474" s="17"/>
      <c r="MPP474" s="18"/>
      <c r="MPY474" s="16"/>
      <c r="MPZ474" s="17"/>
      <c r="MQA474" s="18"/>
      <c r="MQJ474" s="16"/>
      <c r="MQK474" s="17"/>
      <c r="MQL474" s="18"/>
      <c r="MQU474" s="16"/>
      <c r="MQV474" s="17"/>
      <c r="MQW474" s="18"/>
      <c r="MRF474" s="16"/>
      <c r="MRG474" s="17"/>
      <c r="MRH474" s="18"/>
      <c r="MRQ474" s="16"/>
      <c r="MRR474" s="17"/>
      <c r="MRS474" s="18"/>
      <c r="MSB474" s="16"/>
      <c r="MSC474" s="17"/>
      <c r="MSD474" s="18"/>
      <c r="MSM474" s="16"/>
      <c r="MSN474" s="17"/>
      <c r="MSO474" s="18"/>
      <c r="MSX474" s="16"/>
      <c r="MSY474" s="17"/>
      <c r="MSZ474" s="18"/>
      <c r="MTI474" s="16"/>
      <c r="MTJ474" s="17"/>
      <c r="MTK474" s="18"/>
      <c r="MTT474" s="16"/>
      <c r="MTU474" s="17"/>
      <c r="MTV474" s="18"/>
      <c r="MUE474" s="16"/>
      <c r="MUF474" s="17"/>
      <c r="MUG474" s="18"/>
      <c r="MUP474" s="16"/>
      <c r="MUQ474" s="17"/>
      <c r="MUR474" s="18"/>
      <c r="MVA474" s="16"/>
      <c r="MVB474" s="17"/>
      <c r="MVC474" s="18"/>
      <c r="MVL474" s="16"/>
      <c r="MVM474" s="17"/>
      <c r="MVN474" s="18"/>
      <c r="MVW474" s="16"/>
      <c r="MVX474" s="17"/>
      <c r="MVY474" s="18"/>
      <c r="MWH474" s="16"/>
      <c r="MWI474" s="17"/>
      <c r="MWJ474" s="18"/>
      <c r="MWS474" s="16"/>
      <c r="MWT474" s="17"/>
      <c r="MWU474" s="18"/>
      <c r="MXD474" s="16"/>
      <c r="MXE474" s="17"/>
      <c r="MXF474" s="18"/>
      <c r="MXO474" s="16"/>
      <c r="MXP474" s="17"/>
      <c r="MXQ474" s="18"/>
      <c r="MXZ474" s="16"/>
      <c r="MYA474" s="17"/>
      <c r="MYB474" s="18"/>
      <c r="MYK474" s="16"/>
      <c r="MYL474" s="17"/>
      <c r="MYM474" s="18"/>
      <c r="MYV474" s="16"/>
      <c r="MYW474" s="17"/>
      <c r="MYX474" s="18"/>
      <c r="MZG474" s="16"/>
      <c r="MZH474" s="17"/>
      <c r="MZI474" s="18"/>
      <c r="MZR474" s="16"/>
      <c r="MZS474" s="17"/>
      <c r="MZT474" s="18"/>
      <c r="NAC474" s="16"/>
      <c r="NAD474" s="17"/>
      <c r="NAE474" s="18"/>
      <c r="NAN474" s="16"/>
      <c r="NAO474" s="17"/>
      <c r="NAP474" s="18"/>
      <c r="NAY474" s="16"/>
      <c r="NAZ474" s="17"/>
      <c r="NBA474" s="18"/>
      <c r="NBJ474" s="16"/>
      <c r="NBK474" s="17"/>
      <c r="NBL474" s="18"/>
      <c r="NBU474" s="16"/>
      <c r="NBV474" s="17"/>
      <c r="NBW474" s="18"/>
      <c r="NCF474" s="16"/>
      <c r="NCG474" s="17"/>
      <c r="NCH474" s="18"/>
      <c r="NCQ474" s="16"/>
      <c r="NCR474" s="17"/>
      <c r="NCS474" s="18"/>
      <c r="NDB474" s="16"/>
      <c r="NDC474" s="17"/>
      <c r="NDD474" s="18"/>
      <c r="NDM474" s="16"/>
      <c r="NDN474" s="17"/>
      <c r="NDO474" s="18"/>
      <c r="NDX474" s="16"/>
      <c r="NDY474" s="17"/>
      <c r="NDZ474" s="18"/>
      <c r="NEI474" s="16"/>
      <c r="NEJ474" s="17"/>
      <c r="NEK474" s="18"/>
      <c r="NET474" s="16"/>
      <c r="NEU474" s="17"/>
      <c r="NEV474" s="18"/>
      <c r="NFE474" s="16"/>
      <c r="NFF474" s="17"/>
      <c r="NFG474" s="18"/>
      <c r="NFP474" s="16"/>
      <c r="NFQ474" s="17"/>
      <c r="NFR474" s="18"/>
      <c r="NGA474" s="16"/>
      <c r="NGB474" s="17"/>
      <c r="NGC474" s="18"/>
      <c r="NGL474" s="16"/>
      <c r="NGM474" s="17"/>
      <c r="NGN474" s="18"/>
      <c r="NGW474" s="16"/>
      <c r="NGX474" s="17"/>
      <c r="NGY474" s="18"/>
      <c r="NHH474" s="16"/>
      <c r="NHI474" s="17"/>
      <c r="NHJ474" s="18"/>
      <c r="NHS474" s="16"/>
      <c r="NHT474" s="17"/>
      <c r="NHU474" s="18"/>
      <c r="NID474" s="16"/>
      <c r="NIE474" s="17"/>
      <c r="NIF474" s="18"/>
      <c r="NIO474" s="16"/>
      <c r="NIP474" s="17"/>
      <c r="NIQ474" s="18"/>
      <c r="NIZ474" s="16"/>
      <c r="NJA474" s="17"/>
      <c r="NJB474" s="18"/>
      <c r="NJK474" s="16"/>
      <c r="NJL474" s="17"/>
      <c r="NJM474" s="18"/>
      <c r="NJV474" s="16"/>
      <c r="NJW474" s="17"/>
      <c r="NJX474" s="18"/>
      <c r="NKG474" s="16"/>
      <c r="NKH474" s="17"/>
      <c r="NKI474" s="18"/>
      <c r="NKR474" s="16"/>
      <c r="NKS474" s="17"/>
      <c r="NKT474" s="18"/>
      <c r="NLC474" s="16"/>
      <c r="NLD474" s="17"/>
      <c r="NLE474" s="18"/>
      <c r="NLN474" s="16"/>
      <c r="NLO474" s="17"/>
      <c r="NLP474" s="18"/>
      <c r="NLY474" s="16"/>
      <c r="NLZ474" s="17"/>
      <c r="NMA474" s="18"/>
      <c r="NMJ474" s="16"/>
      <c r="NMK474" s="17"/>
      <c r="NML474" s="18"/>
      <c r="NMU474" s="16"/>
      <c r="NMV474" s="17"/>
      <c r="NMW474" s="18"/>
      <c r="NNF474" s="16"/>
      <c r="NNG474" s="17"/>
      <c r="NNH474" s="18"/>
      <c r="NNQ474" s="16"/>
      <c r="NNR474" s="17"/>
      <c r="NNS474" s="18"/>
      <c r="NOB474" s="16"/>
      <c r="NOC474" s="17"/>
      <c r="NOD474" s="18"/>
      <c r="NOM474" s="16"/>
      <c r="NON474" s="17"/>
      <c r="NOO474" s="18"/>
      <c r="NOX474" s="16"/>
      <c r="NOY474" s="17"/>
      <c r="NOZ474" s="18"/>
      <c r="NPI474" s="16"/>
      <c r="NPJ474" s="17"/>
      <c r="NPK474" s="18"/>
      <c r="NPT474" s="16"/>
      <c r="NPU474" s="17"/>
      <c r="NPV474" s="18"/>
      <c r="NQE474" s="16"/>
      <c r="NQF474" s="17"/>
      <c r="NQG474" s="18"/>
      <c r="NQP474" s="16"/>
      <c r="NQQ474" s="17"/>
      <c r="NQR474" s="18"/>
      <c r="NRA474" s="16"/>
      <c r="NRB474" s="17"/>
      <c r="NRC474" s="18"/>
      <c r="NRL474" s="16"/>
      <c r="NRM474" s="17"/>
      <c r="NRN474" s="18"/>
      <c r="NRW474" s="16"/>
      <c r="NRX474" s="17"/>
      <c r="NRY474" s="18"/>
      <c r="NSH474" s="16"/>
      <c r="NSI474" s="17"/>
      <c r="NSJ474" s="18"/>
      <c r="NSS474" s="16"/>
      <c r="NST474" s="17"/>
      <c r="NSU474" s="18"/>
      <c r="NTD474" s="16"/>
      <c r="NTE474" s="17"/>
      <c r="NTF474" s="18"/>
      <c r="NTO474" s="16"/>
      <c r="NTP474" s="17"/>
      <c r="NTQ474" s="18"/>
      <c r="NTZ474" s="16"/>
      <c r="NUA474" s="17"/>
      <c r="NUB474" s="18"/>
      <c r="NUK474" s="16"/>
      <c r="NUL474" s="17"/>
      <c r="NUM474" s="18"/>
      <c r="NUV474" s="16"/>
      <c r="NUW474" s="17"/>
      <c r="NUX474" s="18"/>
      <c r="NVG474" s="16"/>
      <c r="NVH474" s="17"/>
      <c r="NVI474" s="18"/>
      <c r="NVR474" s="16"/>
      <c r="NVS474" s="17"/>
      <c r="NVT474" s="18"/>
      <c r="NWC474" s="16"/>
      <c r="NWD474" s="17"/>
      <c r="NWE474" s="18"/>
      <c r="NWN474" s="16"/>
      <c r="NWO474" s="17"/>
      <c r="NWP474" s="18"/>
      <c r="NWY474" s="16"/>
      <c r="NWZ474" s="17"/>
      <c r="NXA474" s="18"/>
      <c r="NXJ474" s="16"/>
      <c r="NXK474" s="17"/>
      <c r="NXL474" s="18"/>
      <c r="NXU474" s="16"/>
      <c r="NXV474" s="17"/>
      <c r="NXW474" s="18"/>
      <c r="NYF474" s="16"/>
      <c r="NYG474" s="17"/>
      <c r="NYH474" s="18"/>
      <c r="NYQ474" s="16"/>
      <c r="NYR474" s="17"/>
      <c r="NYS474" s="18"/>
      <c r="NZB474" s="16"/>
      <c r="NZC474" s="17"/>
      <c r="NZD474" s="18"/>
      <c r="NZM474" s="16"/>
      <c r="NZN474" s="17"/>
      <c r="NZO474" s="18"/>
      <c r="NZX474" s="16"/>
      <c r="NZY474" s="17"/>
      <c r="NZZ474" s="18"/>
      <c r="OAI474" s="16"/>
      <c r="OAJ474" s="17"/>
      <c r="OAK474" s="18"/>
      <c r="OAT474" s="16"/>
      <c r="OAU474" s="17"/>
      <c r="OAV474" s="18"/>
      <c r="OBE474" s="16"/>
      <c r="OBF474" s="17"/>
      <c r="OBG474" s="18"/>
      <c r="OBP474" s="16"/>
      <c r="OBQ474" s="17"/>
      <c r="OBR474" s="18"/>
      <c r="OCA474" s="16"/>
      <c r="OCB474" s="17"/>
      <c r="OCC474" s="18"/>
      <c r="OCL474" s="16"/>
      <c r="OCM474" s="17"/>
      <c r="OCN474" s="18"/>
      <c r="OCW474" s="16"/>
      <c r="OCX474" s="17"/>
      <c r="OCY474" s="18"/>
      <c r="ODH474" s="16"/>
      <c r="ODI474" s="17"/>
      <c r="ODJ474" s="18"/>
      <c r="ODS474" s="16"/>
      <c r="ODT474" s="17"/>
      <c r="ODU474" s="18"/>
      <c r="OED474" s="16"/>
      <c r="OEE474" s="17"/>
      <c r="OEF474" s="18"/>
      <c r="OEO474" s="16"/>
      <c r="OEP474" s="17"/>
      <c r="OEQ474" s="18"/>
      <c r="OEZ474" s="16"/>
      <c r="OFA474" s="17"/>
      <c r="OFB474" s="18"/>
      <c r="OFK474" s="16"/>
      <c r="OFL474" s="17"/>
      <c r="OFM474" s="18"/>
      <c r="OFV474" s="16"/>
      <c r="OFW474" s="17"/>
      <c r="OFX474" s="18"/>
      <c r="OGG474" s="16"/>
      <c r="OGH474" s="17"/>
      <c r="OGI474" s="18"/>
      <c r="OGR474" s="16"/>
      <c r="OGS474" s="17"/>
      <c r="OGT474" s="18"/>
      <c r="OHC474" s="16"/>
      <c r="OHD474" s="17"/>
      <c r="OHE474" s="18"/>
      <c r="OHN474" s="16"/>
      <c r="OHO474" s="17"/>
      <c r="OHP474" s="18"/>
      <c r="OHY474" s="16"/>
      <c r="OHZ474" s="17"/>
      <c r="OIA474" s="18"/>
      <c r="OIJ474" s="16"/>
      <c r="OIK474" s="17"/>
      <c r="OIL474" s="18"/>
      <c r="OIU474" s="16"/>
      <c r="OIV474" s="17"/>
      <c r="OIW474" s="18"/>
      <c r="OJF474" s="16"/>
      <c r="OJG474" s="17"/>
      <c r="OJH474" s="18"/>
      <c r="OJQ474" s="16"/>
      <c r="OJR474" s="17"/>
      <c r="OJS474" s="18"/>
      <c r="OKB474" s="16"/>
      <c r="OKC474" s="17"/>
      <c r="OKD474" s="18"/>
      <c r="OKM474" s="16"/>
      <c r="OKN474" s="17"/>
      <c r="OKO474" s="18"/>
      <c r="OKX474" s="16"/>
      <c r="OKY474" s="17"/>
      <c r="OKZ474" s="18"/>
      <c r="OLI474" s="16"/>
      <c r="OLJ474" s="17"/>
      <c r="OLK474" s="18"/>
      <c r="OLT474" s="16"/>
      <c r="OLU474" s="17"/>
      <c r="OLV474" s="18"/>
      <c r="OME474" s="16"/>
      <c r="OMF474" s="17"/>
      <c r="OMG474" s="18"/>
      <c r="OMP474" s="16"/>
      <c r="OMQ474" s="17"/>
      <c r="OMR474" s="18"/>
      <c r="ONA474" s="16"/>
      <c r="ONB474" s="17"/>
      <c r="ONC474" s="18"/>
      <c r="ONL474" s="16"/>
      <c r="ONM474" s="17"/>
      <c r="ONN474" s="18"/>
      <c r="ONW474" s="16"/>
      <c r="ONX474" s="17"/>
      <c r="ONY474" s="18"/>
      <c r="OOH474" s="16"/>
      <c r="OOI474" s="17"/>
      <c r="OOJ474" s="18"/>
      <c r="OOS474" s="16"/>
      <c r="OOT474" s="17"/>
      <c r="OOU474" s="18"/>
      <c r="OPD474" s="16"/>
      <c r="OPE474" s="17"/>
      <c r="OPF474" s="18"/>
      <c r="OPO474" s="16"/>
      <c r="OPP474" s="17"/>
      <c r="OPQ474" s="18"/>
      <c r="OPZ474" s="16"/>
      <c r="OQA474" s="17"/>
      <c r="OQB474" s="18"/>
      <c r="OQK474" s="16"/>
      <c r="OQL474" s="17"/>
      <c r="OQM474" s="18"/>
      <c r="OQV474" s="16"/>
      <c r="OQW474" s="17"/>
      <c r="OQX474" s="18"/>
      <c r="ORG474" s="16"/>
      <c r="ORH474" s="17"/>
      <c r="ORI474" s="18"/>
      <c r="ORR474" s="16"/>
      <c r="ORS474" s="17"/>
      <c r="ORT474" s="18"/>
      <c r="OSC474" s="16"/>
      <c r="OSD474" s="17"/>
      <c r="OSE474" s="18"/>
      <c r="OSN474" s="16"/>
      <c r="OSO474" s="17"/>
      <c r="OSP474" s="18"/>
      <c r="OSY474" s="16"/>
      <c r="OSZ474" s="17"/>
      <c r="OTA474" s="18"/>
      <c r="OTJ474" s="16"/>
      <c r="OTK474" s="17"/>
      <c r="OTL474" s="18"/>
      <c r="OTU474" s="16"/>
      <c r="OTV474" s="17"/>
      <c r="OTW474" s="18"/>
      <c r="OUF474" s="16"/>
      <c r="OUG474" s="17"/>
      <c r="OUH474" s="18"/>
      <c r="OUQ474" s="16"/>
      <c r="OUR474" s="17"/>
      <c r="OUS474" s="18"/>
      <c r="OVB474" s="16"/>
      <c r="OVC474" s="17"/>
      <c r="OVD474" s="18"/>
      <c r="OVM474" s="16"/>
      <c r="OVN474" s="17"/>
      <c r="OVO474" s="18"/>
      <c r="OVX474" s="16"/>
      <c r="OVY474" s="17"/>
      <c r="OVZ474" s="18"/>
      <c r="OWI474" s="16"/>
      <c r="OWJ474" s="17"/>
      <c r="OWK474" s="18"/>
      <c r="OWT474" s="16"/>
      <c r="OWU474" s="17"/>
      <c r="OWV474" s="18"/>
      <c r="OXE474" s="16"/>
      <c r="OXF474" s="17"/>
      <c r="OXG474" s="18"/>
      <c r="OXP474" s="16"/>
      <c r="OXQ474" s="17"/>
      <c r="OXR474" s="18"/>
      <c r="OYA474" s="16"/>
      <c r="OYB474" s="17"/>
      <c r="OYC474" s="18"/>
      <c r="OYL474" s="16"/>
      <c r="OYM474" s="17"/>
      <c r="OYN474" s="18"/>
      <c r="OYW474" s="16"/>
      <c r="OYX474" s="17"/>
      <c r="OYY474" s="18"/>
      <c r="OZH474" s="16"/>
      <c r="OZI474" s="17"/>
      <c r="OZJ474" s="18"/>
      <c r="OZS474" s="16"/>
      <c r="OZT474" s="17"/>
      <c r="OZU474" s="18"/>
      <c r="PAD474" s="16"/>
      <c r="PAE474" s="17"/>
      <c r="PAF474" s="18"/>
      <c r="PAO474" s="16"/>
      <c r="PAP474" s="17"/>
      <c r="PAQ474" s="18"/>
      <c r="PAZ474" s="16"/>
      <c r="PBA474" s="17"/>
      <c r="PBB474" s="18"/>
      <c r="PBK474" s="16"/>
      <c r="PBL474" s="17"/>
      <c r="PBM474" s="18"/>
      <c r="PBV474" s="16"/>
      <c r="PBW474" s="17"/>
      <c r="PBX474" s="18"/>
      <c r="PCG474" s="16"/>
      <c r="PCH474" s="17"/>
      <c r="PCI474" s="18"/>
      <c r="PCR474" s="16"/>
      <c r="PCS474" s="17"/>
      <c r="PCT474" s="18"/>
      <c r="PDC474" s="16"/>
      <c r="PDD474" s="17"/>
      <c r="PDE474" s="18"/>
      <c r="PDN474" s="16"/>
      <c r="PDO474" s="17"/>
      <c r="PDP474" s="18"/>
      <c r="PDY474" s="16"/>
      <c r="PDZ474" s="17"/>
      <c r="PEA474" s="18"/>
      <c r="PEJ474" s="16"/>
      <c r="PEK474" s="17"/>
      <c r="PEL474" s="18"/>
      <c r="PEU474" s="16"/>
      <c r="PEV474" s="17"/>
      <c r="PEW474" s="18"/>
      <c r="PFF474" s="16"/>
      <c r="PFG474" s="17"/>
      <c r="PFH474" s="18"/>
      <c r="PFQ474" s="16"/>
      <c r="PFR474" s="17"/>
      <c r="PFS474" s="18"/>
      <c r="PGB474" s="16"/>
      <c r="PGC474" s="17"/>
      <c r="PGD474" s="18"/>
      <c r="PGM474" s="16"/>
      <c r="PGN474" s="17"/>
      <c r="PGO474" s="18"/>
      <c r="PGX474" s="16"/>
      <c r="PGY474" s="17"/>
      <c r="PGZ474" s="18"/>
      <c r="PHI474" s="16"/>
      <c r="PHJ474" s="17"/>
      <c r="PHK474" s="18"/>
      <c r="PHT474" s="16"/>
      <c r="PHU474" s="17"/>
      <c r="PHV474" s="18"/>
      <c r="PIE474" s="16"/>
      <c r="PIF474" s="17"/>
      <c r="PIG474" s="18"/>
      <c r="PIP474" s="16"/>
      <c r="PIQ474" s="17"/>
      <c r="PIR474" s="18"/>
      <c r="PJA474" s="16"/>
      <c r="PJB474" s="17"/>
      <c r="PJC474" s="18"/>
      <c r="PJL474" s="16"/>
      <c r="PJM474" s="17"/>
      <c r="PJN474" s="18"/>
      <c r="PJW474" s="16"/>
      <c r="PJX474" s="17"/>
      <c r="PJY474" s="18"/>
      <c r="PKH474" s="16"/>
      <c r="PKI474" s="17"/>
      <c r="PKJ474" s="18"/>
      <c r="PKS474" s="16"/>
      <c r="PKT474" s="17"/>
      <c r="PKU474" s="18"/>
      <c r="PLD474" s="16"/>
      <c r="PLE474" s="17"/>
      <c r="PLF474" s="18"/>
      <c r="PLO474" s="16"/>
      <c r="PLP474" s="17"/>
      <c r="PLQ474" s="18"/>
      <c r="PLZ474" s="16"/>
      <c r="PMA474" s="17"/>
      <c r="PMB474" s="18"/>
      <c r="PMK474" s="16"/>
      <c r="PML474" s="17"/>
      <c r="PMM474" s="18"/>
      <c r="PMV474" s="16"/>
      <c r="PMW474" s="17"/>
      <c r="PMX474" s="18"/>
      <c r="PNG474" s="16"/>
      <c r="PNH474" s="17"/>
      <c r="PNI474" s="18"/>
      <c r="PNR474" s="16"/>
      <c r="PNS474" s="17"/>
      <c r="PNT474" s="18"/>
      <c r="POC474" s="16"/>
      <c r="POD474" s="17"/>
      <c r="POE474" s="18"/>
      <c r="PON474" s="16"/>
      <c r="POO474" s="17"/>
      <c r="POP474" s="18"/>
      <c r="POY474" s="16"/>
      <c r="POZ474" s="17"/>
      <c r="PPA474" s="18"/>
      <c r="PPJ474" s="16"/>
      <c r="PPK474" s="17"/>
      <c r="PPL474" s="18"/>
      <c r="PPU474" s="16"/>
      <c r="PPV474" s="17"/>
      <c r="PPW474" s="18"/>
      <c r="PQF474" s="16"/>
      <c r="PQG474" s="17"/>
      <c r="PQH474" s="18"/>
      <c r="PQQ474" s="16"/>
      <c r="PQR474" s="17"/>
      <c r="PQS474" s="18"/>
      <c r="PRB474" s="16"/>
      <c r="PRC474" s="17"/>
      <c r="PRD474" s="18"/>
      <c r="PRM474" s="16"/>
      <c r="PRN474" s="17"/>
      <c r="PRO474" s="18"/>
      <c r="PRX474" s="16"/>
      <c r="PRY474" s="17"/>
      <c r="PRZ474" s="18"/>
      <c r="PSI474" s="16"/>
      <c r="PSJ474" s="17"/>
      <c r="PSK474" s="18"/>
      <c r="PST474" s="16"/>
      <c r="PSU474" s="17"/>
      <c r="PSV474" s="18"/>
      <c r="PTE474" s="16"/>
      <c r="PTF474" s="17"/>
      <c r="PTG474" s="18"/>
      <c r="PTP474" s="16"/>
      <c r="PTQ474" s="17"/>
      <c r="PTR474" s="18"/>
      <c r="PUA474" s="16"/>
      <c r="PUB474" s="17"/>
      <c r="PUC474" s="18"/>
      <c r="PUL474" s="16"/>
      <c r="PUM474" s="17"/>
      <c r="PUN474" s="18"/>
      <c r="PUW474" s="16"/>
      <c r="PUX474" s="17"/>
      <c r="PUY474" s="18"/>
      <c r="PVH474" s="16"/>
      <c r="PVI474" s="17"/>
      <c r="PVJ474" s="18"/>
      <c r="PVS474" s="16"/>
      <c r="PVT474" s="17"/>
      <c r="PVU474" s="18"/>
      <c r="PWD474" s="16"/>
      <c r="PWE474" s="17"/>
      <c r="PWF474" s="18"/>
      <c r="PWO474" s="16"/>
      <c r="PWP474" s="17"/>
      <c r="PWQ474" s="18"/>
      <c r="PWZ474" s="16"/>
      <c r="PXA474" s="17"/>
      <c r="PXB474" s="18"/>
      <c r="PXK474" s="16"/>
      <c r="PXL474" s="17"/>
      <c r="PXM474" s="18"/>
      <c r="PXV474" s="16"/>
      <c r="PXW474" s="17"/>
      <c r="PXX474" s="18"/>
      <c r="PYG474" s="16"/>
      <c r="PYH474" s="17"/>
      <c r="PYI474" s="18"/>
      <c r="PYR474" s="16"/>
      <c r="PYS474" s="17"/>
      <c r="PYT474" s="18"/>
      <c r="PZC474" s="16"/>
      <c r="PZD474" s="17"/>
      <c r="PZE474" s="18"/>
      <c r="PZN474" s="16"/>
      <c r="PZO474" s="17"/>
      <c r="PZP474" s="18"/>
      <c r="PZY474" s="16"/>
      <c r="PZZ474" s="17"/>
      <c r="QAA474" s="18"/>
      <c r="QAJ474" s="16"/>
      <c r="QAK474" s="17"/>
      <c r="QAL474" s="18"/>
      <c r="QAU474" s="16"/>
      <c r="QAV474" s="17"/>
      <c r="QAW474" s="18"/>
      <c r="QBF474" s="16"/>
      <c r="QBG474" s="17"/>
      <c r="QBH474" s="18"/>
      <c r="QBQ474" s="16"/>
      <c r="QBR474" s="17"/>
      <c r="QBS474" s="18"/>
      <c r="QCB474" s="16"/>
      <c r="QCC474" s="17"/>
      <c r="QCD474" s="18"/>
      <c r="QCM474" s="16"/>
      <c r="QCN474" s="17"/>
      <c r="QCO474" s="18"/>
      <c r="QCX474" s="16"/>
      <c r="QCY474" s="17"/>
      <c r="QCZ474" s="18"/>
      <c r="QDI474" s="16"/>
      <c r="QDJ474" s="17"/>
      <c r="QDK474" s="18"/>
      <c r="QDT474" s="16"/>
      <c r="QDU474" s="17"/>
      <c r="QDV474" s="18"/>
      <c r="QEE474" s="16"/>
      <c r="QEF474" s="17"/>
      <c r="QEG474" s="18"/>
      <c r="QEP474" s="16"/>
      <c r="QEQ474" s="17"/>
      <c r="QER474" s="18"/>
      <c r="QFA474" s="16"/>
      <c r="QFB474" s="17"/>
      <c r="QFC474" s="18"/>
      <c r="QFL474" s="16"/>
      <c r="QFM474" s="17"/>
      <c r="QFN474" s="18"/>
      <c r="QFW474" s="16"/>
      <c r="QFX474" s="17"/>
      <c r="QFY474" s="18"/>
      <c r="QGH474" s="16"/>
      <c r="QGI474" s="17"/>
      <c r="QGJ474" s="18"/>
      <c r="QGS474" s="16"/>
      <c r="QGT474" s="17"/>
      <c r="QGU474" s="18"/>
      <c r="QHD474" s="16"/>
      <c r="QHE474" s="17"/>
      <c r="QHF474" s="18"/>
      <c r="QHO474" s="16"/>
      <c r="QHP474" s="17"/>
      <c r="QHQ474" s="18"/>
      <c r="QHZ474" s="16"/>
      <c r="QIA474" s="17"/>
      <c r="QIB474" s="18"/>
      <c r="QIK474" s="16"/>
      <c r="QIL474" s="17"/>
      <c r="QIM474" s="18"/>
      <c r="QIV474" s="16"/>
      <c r="QIW474" s="17"/>
      <c r="QIX474" s="18"/>
      <c r="QJG474" s="16"/>
      <c r="QJH474" s="17"/>
      <c r="QJI474" s="18"/>
      <c r="QJR474" s="16"/>
      <c r="QJS474" s="17"/>
      <c r="QJT474" s="18"/>
      <c r="QKC474" s="16"/>
      <c r="QKD474" s="17"/>
      <c r="QKE474" s="18"/>
      <c r="QKN474" s="16"/>
      <c r="QKO474" s="17"/>
      <c r="QKP474" s="18"/>
      <c r="QKY474" s="16"/>
      <c r="QKZ474" s="17"/>
      <c r="QLA474" s="18"/>
      <c r="QLJ474" s="16"/>
      <c r="QLK474" s="17"/>
      <c r="QLL474" s="18"/>
      <c r="QLU474" s="16"/>
      <c r="QLV474" s="17"/>
      <c r="QLW474" s="18"/>
      <c r="QMF474" s="16"/>
      <c r="QMG474" s="17"/>
      <c r="QMH474" s="18"/>
      <c r="QMQ474" s="16"/>
      <c r="QMR474" s="17"/>
      <c r="QMS474" s="18"/>
      <c r="QNB474" s="16"/>
      <c r="QNC474" s="17"/>
      <c r="QND474" s="18"/>
      <c r="QNM474" s="16"/>
      <c r="QNN474" s="17"/>
      <c r="QNO474" s="18"/>
      <c r="QNX474" s="16"/>
      <c r="QNY474" s="17"/>
      <c r="QNZ474" s="18"/>
      <c r="QOI474" s="16"/>
      <c r="QOJ474" s="17"/>
      <c r="QOK474" s="18"/>
      <c r="QOT474" s="16"/>
      <c r="QOU474" s="17"/>
      <c r="QOV474" s="18"/>
      <c r="QPE474" s="16"/>
      <c r="QPF474" s="17"/>
      <c r="QPG474" s="18"/>
      <c r="QPP474" s="16"/>
      <c r="QPQ474" s="17"/>
      <c r="QPR474" s="18"/>
      <c r="QQA474" s="16"/>
      <c r="QQB474" s="17"/>
      <c r="QQC474" s="18"/>
      <c r="QQL474" s="16"/>
      <c r="QQM474" s="17"/>
      <c r="QQN474" s="18"/>
      <c r="QQW474" s="16"/>
      <c r="QQX474" s="17"/>
      <c r="QQY474" s="18"/>
      <c r="QRH474" s="16"/>
      <c r="QRI474" s="17"/>
      <c r="QRJ474" s="18"/>
      <c r="QRS474" s="16"/>
      <c r="QRT474" s="17"/>
      <c r="QRU474" s="18"/>
      <c r="QSD474" s="16"/>
      <c r="QSE474" s="17"/>
      <c r="QSF474" s="18"/>
      <c r="QSO474" s="16"/>
      <c r="QSP474" s="17"/>
      <c r="QSQ474" s="18"/>
      <c r="QSZ474" s="16"/>
      <c r="QTA474" s="17"/>
      <c r="QTB474" s="18"/>
      <c r="QTK474" s="16"/>
      <c r="QTL474" s="17"/>
      <c r="QTM474" s="18"/>
      <c r="QTV474" s="16"/>
      <c r="QTW474" s="17"/>
      <c r="QTX474" s="18"/>
      <c r="QUG474" s="16"/>
      <c r="QUH474" s="17"/>
      <c r="QUI474" s="18"/>
      <c r="QUR474" s="16"/>
      <c r="QUS474" s="17"/>
      <c r="QUT474" s="18"/>
      <c r="QVC474" s="16"/>
      <c r="QVD474" s="17"/>
      <c r="QVE474" s="18"/>
      <c r="QVN474" s="16"/>
      <c r="QVO474" s="17"/>
      <c r="QVP474" s="18"/>
      <c r="QVY474" s="16"/>
      <c r="QVZ474" s="17"/>
      <c r="QWA474" s="18"/>
      <c r="QWJ474" s="16"/>
      <c r="QWK474" s="17"/>
      <c r="QWL474" s="18"/>
      <c r="QWU474" s="16"/>
      <c r="QWV474" s="17"/>
      <c r="QWW474" s="18"/>
      <c r="QXF474" s="16"/>
      <c r="QXG474" s="17"/>
      <c r="QXH474" s="18"/>
      <c r="QXQ474" s="16"/>
      <c r="QXR474" s="17"/>
      <c r="QXS474" s="18"/>
      <c r="QYB474" s="16"/>
      <c r="QYC474" s="17"/>
      <c r="QYD474" s="18"/>
      <c r="QYM474" s="16"/>
      <c r="QYN474" s="17"/>
      <c r="QYO474" s="18"/>
      <c r="QYX474" s="16"/>
      <c r="QYY474" s="17"/>
      <c r="QYZ474" s="18"/>
      <c r="QZI474" s="16"/>
      <c r="QZJ474" s="17"/>
      <c r="QZK474" s="18"/>
      <c r="QZT474" s="16"/>
      <c r="QZU474" s="17"/>
      <c r="QZV474" s="18"/>
      <c r="RAE474" s="16"/>
      <c r="RAF474" s="17"/>
      <c r="RAG474" s="18"/>
      <c r="RAP474" s="16"/>
      <c r="RAQ474" s="17"/>
      <c r="RAR474" s="18"/>
      <c r="RBA474" s="16"/>
      <c r="RBB474" s="17"/>
      <c r="RBC474" s="18"/>
      <c r="RBL474" s="16"/>
      <c r="RBM474" s="17"/>
      <c r="RBN474" s="18"/>
      <c r="RBW474" s="16"/>
      <c r="RBX474" s="17"/>
      <c r="RBY474" s="18"/>
      <c r="RCH474" s="16"/>
      <c r="RCI474" s="17"/>
      <c r="RCJ474" s="18"/>
      <c r="RCS474" s="16"/>
      <c r="RCT474" s="17"/>
      <c r="RCU474" s="18"/>
      <c r="RDD474" s="16"/>
      <c r="RDE474" s="17"/>
      <c r="RDF474" s="18"/>
      <c r="RDO474" s="16"/>
      <c r="RDP474" s="17"/>
      <c r="RDQ474" s="18"/>
      <c r="RDZ474" s="16"/>
      <c r="REA474" s="17"/>
      <c r="REB474" s="18"/>
      <c r="REK474" s="16"/>
      <c r="REL474" s="17"/>
      <c r="REM474" s="18"/>
      <c r="REV474" s="16"/>
      <c r="REW474" s="17"/>
      <c r="REX474" s="18"/>
      <c r="RFG474" s="16"/>
      <c r="RFH474" s="17"/>
      <c r="RFI474" s="18"/>
      <c r="RFR474" s="16"/>
      <c r="RFS474" s="17"/>
      <c r="RFT474" s="18"/>
      <c r="RGC474" s="16"/>
      <c r="RGD474" s="17"/>
      <c r="RGE474" s="18"/>
      <c r="RGN474" s="16"/>
      <c r="RGO474" s="17"/>
      <c r="RGP474" s="18"/>
      <c r="RGY474" s="16"/>
      <c r="RGZ474" s="17"/>
      <c r="RHA474" s="18"/>
      <c r="RHJ474" s="16"/>
      <c r="RHK474" s="17"/>
      <c r="RHL474" s="18"/>
      <c r="RHU474" s="16"/>
      <c r="RHV474" s="17"/>
      <c r="RHW474" s="18"/>
      <c r="RIF474" s="16"/>
      <c r="RIG474" s="17"/>
      <c r="RIH474" s="18"/>
      <c r="RIQ474" s="16"/>
      <c r="RIR474" s="17"/>
      <c r="RIS474" s="18"/>
      <c r="RJB474" s="16"/>
      <c r="RJC474" s="17"/>
      <c r="RJD474" s="18"/>
      <c r="RJM474" s="16"/>
      <c r="RJN474" s="17"/>
      <c r="RJO474" s="18"/>
      <c r="RJX474" s="16"/>
      <c r="RJY474" s="17"/>
      <c r="RJZ474" s="18"/>
      <c r="RKI474" s="16"/>
      <c r="RKJ474" s="17"/>
      <c r="RKK474" s="18"/>
      <c r="RKT474" s="16"/>
      <c r="RKU474" s="17"/>
      <c r="RKV474" s="18"/>
      <c r="RLE474" s="16"/>
      <c r="RLF474" s="17"/>
      <c r="RLG474" s="18"/>
      <c r="RLP474" s="16"/>
      <c r="RLQ474" s="17"/>
      <c r="RLR474" s="18"/>
      <c r="RMA474" s="16"/>
      <c r="RMB474" s="17"/>
      <c r="RMC474" s="18"/>
      <c r="RML474" s="16"/>
      <c r="RMM474" s="17"/>
      <c r="RMN474" s="18"/>
      <c r="RMW474" s="16"/>
      <c r="RMX474" s="17"/>
      <c r="RMY474" s="18"/>
      <c r="RNH474" s="16"/>
      <c r="RNI474" s="17"/>
      <c r="RNJ474" s="18"/>
      <c r="RNS474" s="16"/>
      <c r="RNT474" s="17"/>
      <c r="RNU474" s="18"/>
      <c r="ROD474" s="16"/>
      <c r="ROE474" s="17"/>
      <c r="ROF474" s="18"/>
      <c r="ROO474" s="16"/>
      <c r="ROP474" s="17"/>
      <c r="ROQ474" s="18"/>
      <c r="ROZ474" s="16"/>
      <c r="RPA474" s="17"/>
      <c r="RPB474" s="18"/>
      <c r="RPK474" s="16"/>
      <c r="RPL474" s="17"/>
      <c r="RPM474" s="18"/>
      <c r="RPV474" s="16"/>
      <c r="RPW474" s="17"/>
      <c r="RPX474" s="18"/>
      <c r="RQG474" s="16"/>
      <c r="RQH474" s="17"/>
      <c r="RQI474" s="18"/>
      <c r="RQR474" s="16"/>
      <c r="RQS474" s="17"/>
      <c r="RQT474" s="18"/>
      <c r="RRC474" s="16"/>
      <c r="RRD474" s="17"/>
      <c r="RRE474" s="18"/>
      <c r="RRN474" s="16"/>
      <c r="RRO474" s="17"/>
      <c r="RRP474" s="18"/>
      <c r="RRY474" s="16"/>
      <c r="RRZ474" s="17"/>
      <c r="RSA474" s="18"/>
      <c r="RSJ474" s="16"/>
      <c r="RSK474" s="17"/>
      <c r="RSL474" s="18"/>
      <c r="RSU474" s="16"/>
      <c r="RSV474" s="17"/>
      <c r="RSW474" s="18"/>
      <c r="RTF474" s="16"/>
      <c r="RTG474" s="17"/>
      <c r="RTH474" s="18"/>
      <c r="RTQ474" s="16"/>
      <c r="RTR474" s="17"/>
      <c r="RTS474" s="18"/>
      <c r="RUB474" s="16"/>
      <c r="RUC474" s="17"/>
      <c r="RUD474" s="18"/>
      <c r="RUM474" s="16"/>
      <c r="RUN474" s="17"/>
      <c r="RUO474" s="18"/>
      <c r="RUX474" s="16"/>
      <c r="RUY474" s="17"/>
      <c r="RUZ474" s="18"/>
      <c r="RVI474" s="16"/>
      <c r="RVJ474" s="17"/>
      <c r="RVK474" s="18"/>
      <c r="RVT474" s="16"/>
      <c r="RVU474" s="17"/>
      <c r="RVV474" s="18"/>
      <c r="RWE474" s="16"/>
      <c r="RWF474" s="17"/>
      <c r="RWG474" s="18"/>
      <c r="RWP474" s="16"/>
      <c r="RWQ474" s="17"/>
      <c r="RWR474" s="18"/>
      <c r="RXA474" s="16"/>
      <c r="RXB474" s="17"/>
      <c r="RXC474" s="18"/>
      <c r="RXL474" s="16"/>
      <c r="RXM474" s="17"/>
      <c r="RXN474" s="18"/>
      <c r="RXW474" s="16"/>
      <c r="RXX474" s="17"/>
      <c r="RXY474" s="18"/>
      <c r="RYH474" s="16"/>
      <c r="RYI474" s="17"/>
      <c r="RYJ474" s="18"/>
      <c r="RYS474" s="16"/>
      <c r="RYT474" s="17"/>
      <c r="RYU474" s="18"/>
      <c r="RZD474" s="16"/>
      <c r="RZE474" s="17"/>
      <c r="RZF474" s="18"/>
      <c r="RZO474" s="16"/>
      <c r="RZP474" s="17"/>
      <c r="RZQ474" s="18"/>
      <c r="RZZ474" s="16"/>
      <c r="SAA474" s="17"/>
      <c r="SAB474" s="18"/>
      <c r="SAK474" s="16"/>
      <c r="SAL474" s="17"/>
      <c r="SAM474" s="18"/>
      <c r="SAV474" s="16"/>
      <c r="SAW474" s="17"/>
      <c r="SAX474" s="18"/>
      <c r="SBG474" s="16"/>
      <c r="SBH474" s="17"/>
      <c r="SBI474" s="18"/>
      <c r="SBR474" s="16"/>
      <c r="SBS474" s="17"/>
      <c r="SBT474" s="18"/>
      <c r="SCC474" s="16"/>
      <c r="SCD474" s="17"/>
      <c r="SCE474" s="18"/>
      <c r="SCN474" s="16"/>
      <c r="SCO474" s="17"/>
      <c r="SCP474" s="18"/>
      <c r="SCY474" s="16"/>
      <c r="SCZ474" s="17"/>
      <c r="SDA474" s="18"/>
      <c r="SDJ474" s="16"/>
      <c r="SDK474" s="17"/>
      <c r="SDL474" s="18"/>
      <c r="SDU474" s="16"/>
      <c r="SDV474" s="17"/>
      <c r="SDW474" s="18"/>
      <c r="SEF474" s="16"/>
      <c r="SEG474" s="17"/>
      <c r="SEH474" s="18"/>
      <c r="SEQ474" s="16"/>
      <c r="SER474" s="17"/>
      <c r="SES474" s="18"/>
      <c r="SFB474" s="16"/>
      <c r="SFC474" s="17"/>
      <c r="SFD474" s="18"/>
      <c r="SFM474" s="16"/>
      <c r="SFN474" s="17"/>
      <c r="SFO474" s="18"/>
      <c r="SFX474" s="16"/>
      <c r="SFY474" s="17"/>
      <c r="SFZ474" s="18"/>
      <c r="SGI474" s="16"/>
      <c r="SGJ474" s="17"/>
      <c r="SGK474" s="18"/>
      <c r="SGT474" s="16"/>
      <c r="SGU474" s="17"/>
      <c r="SGV474" s="18"/>
      <c r="SHE474" s="16"/>
      <c r="SHF474" s="17"/>
      <c r="SHG474" s="18"/>
      <c r="SHP474" s="16"/>
      <c r="SHQ474" s="17"/>
      <c r="SHR474" s="18"/>
      <c r="SIA474" s="16"/>
      <c r="SIB474" s="17"/>
      <c r="SIC474" s="18"/>
      <c r="SIL474" s="16"/>
      <c r="SIM474" s="17"/>
      <c r="SIN474" s="18"/>
      <c r="SIW474" s="16"/>
      <c r="SIX474" s="17"/>
      <c r="SIY474" s="18"/>
      <c r="SJH474" s="16"/>
      <c r="SJI474" s="17"/>
      <c r="SJJ474" s="18"/>
      <c r="SJS474" s="16"/>
      <c r="SJT474" s="17"/>
      <c r="SJU474" s="18"/>
      <c r="SKD474" s="16"/>
      <c r="SKE474" s="17"/>
      <c r="SKF474" s="18"/>
      <c r="SKO474" s="16"/>
      <c r="SKP474" s="17"/>
      <c r="SKQ474" s="18"/>
      <c r="SKZ474" s="16"/>
      <c r="SLA474" s="17"/>
      <c r="SLB474" s="18"/>
      <c r="SLK474" s="16"/>
      <c r="SLL474" s="17"/>
      <c r="SLM474" s="18"/>
      <c r="SLV474" s="16"/>
      <c r="SLW474" s="17"/>
      <c r="SLX474" s="18"/>
      <c r="SMG474" s="16"/>
      <c r="SMH474" s="17"/>
      <c r="SMI474" s="18"/>
      <c r="SMR474" s="16"/>
      <c r="SMS474" s="17"/>
      <c r="SMT474" s="18"/>
      <c r="SNC474" s="16"/>
      <c r="SND474" s="17"/>
      <c r="SNE474" s="18"/>
      <c r="SNN474" s="16"/>
      <c r="SNO474" s="17"/>
      <c r="SNP474" s="18"/>
      <c r="SNY474" s="16"/>
      <c r="SNZ474" s="17"/>
      <c r="SOA474" s="18"/>
      <c r="SOJ474" s="16"/>
      <c r="SOK474" s="17"/>
      <c r="SOL474" s="18"/>
      <c r="SOU474" s="16"/>
      <c r="SOV474" s="17"/>
      <c r="SOW474" s="18"/>
      <c r="SPF474" s="16"/>
      <c r="SPG474" s="17"/>
      <c r="SPH474" s="18"/>
      <c r="SPQ474" s="16"/>
      <c r="SPR474" s="17"/>
      <c r="SPS474" s="18"/>
      <c r="SQB474" s="16"/>
      <c r="SQC474" s="17"/>
      <c r="SQD474" s="18"/>
      <c r="SQM474" s="16"/>
      <c r="SQN474" s="17"/>
      <c r="SQO474" s="18"/>
      <c r="SQX474" s="16"/>
      <c r="SQY474" s="17"/>
      <c r="SQZ474" s="18"/>
      <c r="SRI474" s="16"/>
      <c r="SRJ474" s="17"/>
      <c r="SRK474" s="18"/>
      <c r="SRT474" s="16"/>
      <c r="SRU474" s="17"/>
      <c r="SRV474" s="18"/>
      <c r="SSE474" s="16"/>
      <c r="SSF474" s="17"/>
      <c r="SSG474" s="18"/>
      <c r="SSP474" s="16"/>
      <c r="SSQ474" s="17"/>
      <c r="SSR474" s="18"/>
      <c r="STA474" s="16"/>
      <c r="STB474" s="17"/>
      <c r="STC474" s="18"/>
      <c r="STL474" s="16"/>
      <c r="STM474" s="17"/>
      <c r="STN474" s="18"/>
      <c r="STW474" s="16"/>
      <c r="STX474" s="17"/>
      <c r="STY474" s="18"/>
      <c r="SUH474" s="16"/>
      <c r="SUI474" s="17"/>
      <c r="SUJ474" s="18"/>
      <c r="SUS474" s="16"/>
      <c r="SUT474" s="17"/>
      <c r="SUU474" s="18"/>
      <c r="SVD474" s="16"/>
      <c r="SVE474" s="17"/>
      <c r="SVF474" s="18"/>
      <c r="SVO474" s="16"/>
      <c r="SVP474" s="17"/>
      <c r="SVQ474" s="18"/>
      <c r="SVZ474" s="16"/>
      <c r="SWA474" s="17"/>
      <c r="SWB474" s="18"/>
      <c r="SWK474" s="16"/>
      <c r="SWL474" s="17"/>
      <c r="SWM474" s="18"/>
      <c r="SWV474" s="16"/>
      <c r="SWW474" s="17"/>
      <c r="SWX474" s="18"/>
      <c r="SXG474" s="16"/>
      <c r="SXH474" s="17"/>
      <c r="SXI474" s="18"/>
      <c r="SXR474" s="16"/>
      <c r="SXS474" s="17"/>
      <c r="SXT474" s="18"/>
      <c r="SYC474" s="16"/>
      <c r="SYD474" s="17"/>
      <c r="SYE474" s="18"/>
      <c r="SYN474" s="16"/>
      <c r="SYO474" s="17"/>
      <c r="SYP474" s="18"/>
      <c r="SYY474" s="16"/>
      <c r="SYZ474" s="17"/>
      <c r="SZA474" s="18"/>
      <c r="SZJ474" s="16"/>
      <c r="SZK474" s="17"/>
      <c r="SZL474" s="18"/>
      <c r="SZU474" s="16"/>
      <c r="SZV474" s="17"/>
      <c r="SZW474" s="18"/>
      <c r="TAF474" s="16"/>
      <c r="TAG474" s="17"/>
      <c r="TAH474" s="18"/>
      <c r="TAQ474" s="16"/>
      <c r="TAR474" s="17"/>
      <c r="TAS474" s="18"/>
      <c r="TBB474" s="16"/>
      <c r="TBC474" s="17"/>
      <c r="TBD474" s="18"/>
      <c r="TBM474" s="16"/>
      <c r="TBN474" s="17"/>
      <c r="TBO474" s="18"/>
      <c r="TBX474" s="16"/>
      <c r="TBY474" s="17"/>
      <c r="TBZ474" s="18"/>
      <c r="TCI474" s="16"/>
      <c r="TCJ474" s="17"/>
      <c r="TCK474" s="18"/>
      <c r="TCT474" s="16"/>
      <c r="TCU474" s="17"/>
      <c r="TCV474" s="18"/>
      <c r="TDE474" s="16"/>
      <c r="TDF474" s="17"/>
      <c r="TDG474" s="18"/>
      <c r="TDP474" s="16"/>
      <c r="TDQ474" s="17"/>
      <c r="TDR474" s="18"/>
      <c r="TEA474" s="16"/>
      <c r="TEB474" s="17"/>
      <c r="TEC474" s="18"/>
      <c r="TEL474" s="16"/>
      <c r="TEM474" s="17"/>
      <c r="TEN474" s="18"/>
      <c r="TEW474" s="16"/>
      <c r="TEX474" s="17"/>
      <c r="TEY474" s="18"/>
      <c r="TFH474" s="16"/>
      <c r="TFI474" s="17"/>
      <c r="TFJ474" s="18"/>
      <c r="TFS474" s="16"/>
      <c r="TFT474" s="17"/>
      <c r="TFU474" s="18"/>
      <c r="TGD474" s="16"/>
      <c r="TGE474" s="17"/>
      <c r="TGF474" s="18"/>
      <c r="TGO474" s="16"/>
      <c r="TGP474" s="17"/>
      <c r="TGQ474" s="18"/>
      <c r="TGZ474" s="16"/>
      <c r="THA474" s="17"/>
      <c r="THB474" s="18"/>
      <c r="THK474" s="16"/>
      <c r="THL474" s="17"/>
      <c r="THM474" s="18"/>
      <c r="THV474" s="16"/>
      <c r="THW474" s="17"/>
      <c r="THX474" s="18"/>
      <c r="TIG474" s="16"/>
      <c r="TIH474" s="17"/>
      <c r="TII474" s="18"/>
      <c r="TIR474" s="16"/>
      <c r="TIS474" s="17"/>
      <c r="TIT474" s="18"/>
      <c r="TJC474" s="16"/>
      <c r="TJD474" s="17"/>
      <c r="TJE474" s="18"/>
      <c r="TJN474" s="16"/>
      <c r="TJO474" s="17"/>
      <c r="TJP474" s="18"/>
      <c r="TJY474" s="16"/>
      <c r="TJZ474" s="17"/>
      <c r="TKA474" s="18"/>
      <c r="TKJ474" s="16"/>
      <c r="TKK474" s="17"/>
      <c r="TKL474" s="18"/>
      <c r="TKU474" s="16"/>
      <c r="TKV474" s="17"/>
      <c r="TKW474" s="18"/>
      <c r="TLF474" s="16"/>
      <c r="TLG474" s="17"/>
      <c r="TLH474" s="18"/>
      <c r="TLQ474" s="16"/>
      <c r="TLR474" s="17"/>
      <c r="TLS474" s="18"/>
      <c r="TMB474" s="16"/>
      <c r="TMC474" s="17"/>
      <c r="TMD474" s="18"/>
      <c r="TMM474" s="16"/>
      <c r="TMN474" s="17"/>
      <c r="TMO474" s="18"/>
      <c r="TMX474" s="16"/>
      <c r="TMY474" s="17"/>
      <c r="TMZ474" s="18"/>
      <c r="TNI474" s="16"/>
      <c r="TNJ474" s="17"/>
      <c r="TNK474" s="18"/>
      <c r="TNT474" s="16"/>
      <c r="TNU474" s="17"/>
      <c r="TNV474" s="18"/>
      <c r="TOE474" s="16"/>
      <c r="TOF474" s="17"/>
      <c r="TOG474" s="18"/>
      <c r="TOP474" s="16"/>
      <c r="TOQ474" s="17"/>
      <c r="TOR474" s="18"/>
      <c r="TPA474" s="16"/>
      <c r="TPB474" s="17"/>
      <c r="TPC474" s="18"/>
      <c r="TPL474" s="16"/>
      <c r="TPM474" s="17"/>
      <c r="TPN474" s="18"/>
      <c r="TPW474" s="16"/>
      <c r="TPX474" s="17"/>
      <c r="TPY474" s="18"/>
      <c r="TQH474" s="16"/>
      <c r="TQI474" s="17"/>
      <c r="TQJ474" s="18"/>
      <c r="TQS474" s="16"/>
      <c r="TQT474" s="17"/>
      <c r="TQU474" s="18"/>
      <c r="TRD474" s="16"/>
      <c r="TRE474" s="17"/>
      <c r="TRF474" s="18"/>
      <c r="TRO474" s="16"/>
      <c r="TRP474" s="17"/>
      <c r="TRQ474" s="18"/>
      <c r="TRZ474" s="16"/>
      <c r="TSA474" s="17"/>
      <c r="TSB474" s="18"/>
      <c r="TSK474" s="16"/>
      <c r="TSL474" s="17"/>
      <c r="TSM474" s="18"/>
      <c r="TSV474" s="16"/>
      <c r="TSW474" s="17"/>
      <c r="TSX474" s="18"/>
      <c r="TTG474" s="16"/>
      <c r="TTH474" s="17"/>
      <c r="TTI474" s="18"/>
      <c r="TTR474" s="16"/>
      <c r="TTS474" s="17"/>
      <c r="TTT474" s="18"/>
      <c r="TUC474" s="16"/>
      <c r="TUD474" s="17"/>
      <c r="TUE474" s="18"/>
      <c r="TUN474" s="16"/>
      <c r="TUO474" s="17"/>
      <c r="TUP474" s="18"/>
      <c r="TUY474" s="16"/>
      <c r="TUZ474" s="17"/>
      <c r="TVA474" s="18"/>
      <c r="TVJ474" s="16"/>
      <c r="TVK474" s="17"/>
      <c r="TVL474" s="18"/>
      <c r="TVU474" s="16"/>
      <c r="TVV474" s="17"/>
      <c r="TVW474" s="18"/>
      <c r="TWF474" s="16"/>
      <c r="TWG474" s="17"/>
      <c r="TWH474" s="18"/>
      <c r="TWQ474" s="16"/>
      <c r="TWR474" s="17"/>
      <c r="TWS474" s="18"/>
      <c r="TXB474" s="16"/>
      <c r="TXC474" s="17"/>
      <c r="TXD474" s="18"/>
      <c r="TXM474" s="16"/>
      <c r="TXN474" s="17"/>
      <c r="TXO474" s="18"/>
      <c r="TXX474" s="16"/>
      <c r="TXY474" s="17"/>
      <c r="TXZ474" s="18"/>
      <c r="TYI474" s="16"/>
      <c r="TYJ474" s="17"/>
      <c r="TYK474" s="18"/>
      <c r="TYT474" s="16"/>
      <c r="TYU474" s="17"/>
      <c r="TYV474" s="18"/>
      <c r="TZE474" s="16"/>
      <c r="TZF474" s="17"/>
      <c r="TZG474" s="18"/>
      <c r="TZP474" s="16"/>
      <c r="TZQ474" s="17"/>
      <c r="TZR474" s="18"/>
      <c r="UAA474" s="16"/>
      <c r="UAB474" s="17"/>
      <c r="UAC474" s="18"/>
      <c r="UAL474" s="16"/>
      <c r="UAM474" s="17"/>
      <c r="UAN474" s="18"/>
      <c r="UAW474" s="16"/>
      <c r="UAX474" s="17"/>
      <c r="UAY474" s="18"/>
      <c r="UBH474" s="16"/>
      <c r="UBI474" s="17"/>
      <c r="UBJ474" s="18"/>
      <c r="UBS474" s="16"/>
      <c r="UBT474" s="17"/>
      <c r="UBU474" s="18"/>
      <c r="UCD474" s="16"/>
      <c r="UCE474" s="17"/>
      <c r="UCF474" s="18"/>
      <c r="UCO474" s="16"/>
      <c r="UCP474" s="17"/>
      <c r="UCQ474" s="18"/>
      <c r="UCZ474" s="16"/>
      <c r="UDA474" s="17"/>
      <c r="UDB474" s="18"/>
      <c r="UDK474" s="16"/>
      <c r="UDL474" s="17"/>
      <c r="UDM474" s="18"/>
      <c r="UDV474" s="16"/>
      <c r="UDW474" s="17"/>
      <c r="UDX474" s="18"/>
      <c r="UEG474" s="16"/>
      <c r="UEH474" s="17"/>
      <c r="UEI474" s="18"/>
      <c r="UER474" s="16"/>
      <c r="UES474" s="17"/>
      <c r="UET474" s="18"/>
      <c r="UFC474" s="16"/>
      <c r="UFD474" s="17"/>
      <c r="UFE474" s="18"/>
      <c r="UFN474" s="16"/>
      <c r="UFO474" s="17"/>
      <c r="UFP474" s="18"/>
      <c r="UFY474" s="16"/>
      <c r="UFZ474" s="17"/>
      <c r="UGA474" s="18"/>
      <c r="UGJ474" s="16"/>
      <c r="UGK474" s="17"/>
      <c r="UGL474" s="18"/>
      <c r="UGU474" s="16"/>
      <c r="UGV474" s="17"/>
      <c r="UGW474" s="18"/>
      <c r="UHF474" s="16"/>
      <c r="UHG474" s="17"/>
      <c r="UHH474" s="18"/>
      <c r="UHQ474" s="16"/>
      <c r="UHR474" s="17"/>
      <c r="UHS474" s="18"/>
      <c r="UIB474" s="16"/>
      <c r="UIC474" s="17"/>
      <c r="UID474" s="18"/>
      <c r="UIM474" s="16"/>
      <c r="UIN474" s="17"/>
      <c r="UIO474" s="18"/>
      <c r="UIX474" s="16"/>
      <c r="UIY474" s="17"/>
      <c r="UIZ474" s="18"/>
      <c r="UJI474" s="16"/>
      <c r="UJJ474" s="17"/>
      <c r="UJK474" s="18"/>
      <c r="UJT474" s="16"/>
      <c r="UJU474" s="17"/>
      <c r="UJV474" s="18"/>
      <c r="UKE474" s="16"/>
      <c r="UKF474" s="17"/>
      <c r="UKG474" s="18"/>
      <c r="UKP474" s="16"/>
      <c r="UKQ474" s="17"/>
      <c r="UKR474" s="18"/>
      <c r="ULA474" s="16"/>
      <c r="ULB474" s="17"/>
      <c r="ULC474" s="18"/>
      <c r="ULL474" s="16"/>
      <c r="ULM474" s="17"/>
      <c r="ULN474" s="18"/>
      <c r="ULW474" s="16"/>
      <c r="ULX474" s="17"/>
      <c r="ULY474" s="18"/>
      <c r="UMH474" s="16"/>
      <c r="UMI474" s="17"/>
      <c r="UMJ474" s="18"/>
      <c r="UMS474" s="16"/>
      <c r="UMT474" s="17"/>
      <c r="UMU474" s="18"/>
      <c r="UND474" s="16"/>
      <c r="UNE474" s="17"/>
      <c r="UNF474" s="18"/>
      <c r="UNO474" s="16"/>
      <c r="UNP474" s="17"/>
      <c r="UNQ474" s="18"/>
      <c r="UNZ474" s="16"/>
      <c r="UOA474" s="17"/>
      <c r="UOB474" s="18"/>
      <c r="UOK474" s="16"/>
      <c r="UOL474" s="17"/>
      <c r="UOM474" s="18"/>
      <c r="UOV474" s="16"/>
      <c r="UOW474" s="17"/>
      <c r="UOX474" s="18"/>
      <c r="UPG474" s="16"/>
      <c r="UPH474" s="17"/>
      <c r="UPI474" s="18"/>
      <c r="UPR474" s="16"/>
      <c r="UPS474" s="17"/>
      <c r="UPT474" s="18"/>
      <c r="UQC474" s="16"/>
      <c r="UQD474" s="17"/>
      <c r="UQE474" s="18"/>
      <c r="UQN474" s="16"/>
      <c r="UQO474" s="17"/>
      <c r="UQP474" s="18"/>
      <c r="UQY474" s="16"/>
      <c r="UQZ474" s="17"/>
      <c r="URA474" s="18"/>
      <c r="URJ474" s="16"/>
      <c r="URK474" s="17"/>
      <c r="URL474" s="18"/>
      <c r="URU474" s="16"/>
      <c r="URV474" s="17"/>
      <c r="URW474" s="18"/>
      <c r="USF474" s="16"/>
      <c r="USG474" s="17"/>
      <c r="USH474" s="18"/>
      <c r="USQ474" s="16"/>
      <c r="USR474" s="17"/>
      <c r="USS474" s="18"/>
      <c r="UTB474" s="16"/>
      <c r="UTC474" s="17"/>
      <c r="UTD474" s="18"/>
      <c r="UTM474" s="16"/>
      <c r="UTN474" s="17"/>
      <c r="UTO474" s="18"/>
      <c r="UTX474" s="16"/>
      <c r="UTY474" s="17"/>
      <c r="UTZ474" s="18"/>
      <c r="UUI474" s="16"/>
      <c r="UUJ474" s="17"/>
      <c r="UUK474" s="18"/>
      <c r="UUT474" s="16"/>
      <c r="UUU474" s="17"/>
      <c r="UUV474" s="18"/>
      <c r="UVE474" s="16"/>
      <c r="UVF474" s="17"/>
      <c r="UVG474" s="18"/>
      <c r="UVP474" s="16"/>
      <c r="UVQ474" s="17"/>
      <c r="UVR474" s="18"/>
      <c r="UWA474" s="16"/>
      <c r="UWB474" s="17"/>
      <c r="UWC474" s="18"/>
      <c r="UWL474" s="16"/>
      <c r="UWM474" s="17"/>
      <c r="UWN474" s="18"/>
      <c r="UWW474" s="16"/>
      <c r="UWX474" s="17"/>
      <c r="UWY474" s="18"/>
      <c r="UXH474" s="16"/>
      <c r="UXI474" s="17"/>
      <c r="UXJ474" s="18"/>
      <c r="UXS474" s="16"/>
      <c r="UXT474" s="17"/>
      <c r="UXU474" s="18"/>
      <c r="UYD474" s="16"/>
      <c r="UYE474" s="17"/>
      <c r="UYF474" s="18"/>
      <c r="UYO474" s="16"/>
      <c r="UYP474" s="17"/>
      <c r="UYQ474" s="18"/>
      <c r="UYZ474" s="16"/>
      <c r="UZA474" s="17"/>
      <c r="UZB474" s="18"/>
      <c r="UZK474" s="16"/>
      <c r="UZL474" s="17"/>
      <c r="UZM474" s="18"/>
      <c r="UZV474" s="16"/>
      <c r="UZW474" s="17"/>
      <c r="UZX474" s="18"/>
      <c r="VAG474" s="16"/>
      <c r="VAH474" s="17"/>
      <c r="VAI474" s="18"/>
      <c r="VAR474" s="16"/>
      <c r="VAS474" s="17"/>
      <c r="VAT474" s="18"/>
      <c r="VBC474" s="16"/>
      <c r="VBD474" s="17"/>
      <c r="VBE474" s="18"/>
      <c r="VBN474" s="16"/>
      <c r="VBO474" s="17"/>
      <c r="VBP474" s="18"/>
      <c r="VBY474" s="16"/>
      <c r="VBZ474" s="17"/>
      <c r="VCA474" s="18"/>
      <c r="VCJ474" s="16"/>
      <c r="VCK474" s="17"/>
      <c r="VCL474" s="18"/>
      <c r="VCU474" s="16"/>
      <c r="VCV474" s="17"/>
      <c r="VCW474" s="18"/>
      <c r="VDF474" s="16"/>
      <c r="VDG474" s="17"/>
      <c r="VDH474" s="18"/>
      <c r="VDQ474" s="16"/>
      <c r="VDR474" s="17"/>
      <c r="VDS474" s="18"/>
      <c r="VEB474" s="16"/>
      <c r="VEC474" s="17"/>
      <c r="VED474" s="18"/>
      <c r="VEM474" s="16"/>
      <c r="VEN474" s="17"/>
      <c r="VEO474" s="18"/>
      <c r="VEX474" s="16"/>
      <c r="VEY474" s="17"/>
      <c r="VEZ474" s="18"/>
      <c r="VFI474" s="16"/>
      <c r="VFJ474" s="17"/>
      <c r="VFK474" s="18"/>
      <c r="VFT474" s="16"/>
      <c r="VFU474" s="17"/>
      <c r="VFV474" s="18"/>
      <c r="VGE474" s="16"/>
      <c r="VGF474" s="17"/>
      <c r="VGG474" s="18"/>
      <c r="VGP474" s="16"/>
      <c r="VGQ474" s="17"/>
      <c r="VGR474" s="18"/>
      <c r="VHA474" s="16"/>
      <c r="VHB474" s="17"/>
      <c r="VHC474" s="18"/>
      <c r="VHL474" s="16"/>
      <c r="VHM474" s="17"/>
      <c r="VHN474" s="18"/>
      <c r="VHW474" s="16"/>
      <c r="VHX474" s="17"/>
      <c r="VHY474" s="18"/>
      <c r="VIH474" s="16"/>
      <c r="VII474" s="17"/>
      <c r="VIJ474" s="18"/>
      <c r="VIS474" s="16"/>
      <c r="VIT474" s="17"/>
      <c r="VIU474" s="18"/>
      <c r="VJD474" s="16"/>
      <c r="VJE474" s="17"/>
      <c r="VJF474" s="18"/>
      <c r="VJO474" s="16"/>
      <c r="VJP474" s="17"/>
      <c r="VJQ474" s="18"/>
      <c r="VJZ474" s="16"/>
      <c r="VKA474" s="17"/>
      <c r="VKB474" s="18"/>
      <c r="VKK474" s="16"/>
      <c r="VKL474" s="17"/>
      <c r="VKM474" s="18"/>
      <c r="VKV474" s="16"/>
      <c r="VKW474" s="17"/>
      <c r="VKX474" s="18"/>
      <c r="VLG474" s="16"/>
      <c r="VLH474" s="17"/>
      <c r="VLI474" s="18"/>
      <c r="VLR474" s="16"/>
      <c r="VLS474" s="17"/>
      <c r="VLT474" s="18"/>
      <c r="VMC474" s="16"/>
      <c r="VMD474" s="17"/>
      <c r="VME474" s="18"/>
      <c r="VMN474" s="16"/>
      <c r="VMO474" s="17"/>
      <c r="VMP474" s="18"/>
      <c r="VMY474" s="16"/>
      <c r="VMZ474" s="17"/>
      <c r="VNA474" s="18"/>
      <c r="VNJ474" s="16"/>
      <c r="VNK474" s="17"/>
      <c r="VNL474" s="18"/>
      <c r="VNU474" s="16"/>
      <c r="VNV474" s="17"/>
      <c r="VNW474" s="18"/>
      <c r="VOF474" s="16"/>
      <c r="VOG474" s="17"/>
      <c r="VOH474" s="18"/>
      <c r="VOQ474" s="16"/>
      <c r="VOR474" s="17"/>
      <c r="VOS474" s="18"/>
      <c r="VPB474" s="16"/>
      <c r="VPC474" s="17"/>
      <c r="VPD474" s="18"/>
      <c r="VPM474" s="16"/>
      <c r="VPN474" s="17"/>
      <c r="VPO474" s="18"/>
      <c r="VPX474" s="16"/>
      <c r="VPY474" s="17"/>
      <c r="VPZ474" s="18"/>
      <c r="VQI474" s="16"/>
      <c r="VQJ474" s="17"/>
      <c r="VQK474" s="18"/>
      <c r="VQT474" s="16"/>
      <c r="VQU474" s="17"/>
      <c r="VQV474" s="18"/>
      <c r="VRE474" s="16"/>
      <c r="VRF474" s="17"/>
      <c r="VRG474" s="18"/>
      <c r="VRP474" s="16"/>
      <c r="VRQ474" s="17"/>
      <c r="VRR474" s="18"/>
      <c r="VSA474" s="16"/>
      <c r="VSB474" s="17"/>
      <c r="VSC474" s="18"/>
      <c r="VSL474" s="16"/>
      <c r="VSM474" s="17"/>
      <c r="VSN474" s="18"/>
      <c r="VSW474" s="16"/>
      <c r="VSX474" s="17"/>
      <c r="VSY474" s="18"/>
      <c r="VTH474" s="16"/>
      <c r="VTI474" s="17"/>
      <c r="VTJ474" s="18"/>
      <c r="VTS474" s="16"/>
      <c r="VTT474" s="17"/>
      <c r="VTU474" s="18"/>
      <c r="VUD474" s="16"/>
      <c r="VUE474" s="17"/>
      <c r="VUF474" s="18"/>
      <c r="VUO474" s="16"/>
      <c r="VUP474" s="17"/>
      <c r="VUQ474" s="18"/>
      <c r="VUZ474" s="16"/>
      <c r="VVA474" s="17"/>
      <c r="VVB474" s="18"/>
      <c r="VVK474" s="16"/>
      <c r="VVL474" s="17"/>
      <c r="VVM474" s="18"/>
      <c r="VVV474" s="16"/>
      <c r="VVW474" s="17"/>
      <c r="VVX474" s="18"/>
      <c r="VWG474" s="16"/>
      <c r="VWH474" s="17"/>
      <c r="VWI474" s="18"/>
      <c r="VWR474" s="16"/>
      <c r="VWS474" s="17"/>
      <c r="VWT474" s="18"/>
      <c r="VXC474" s="16"/>
      <c r="VXD474" s="17"/>
      <c r="VXE474" s="18"/>
      <c r="VXN474" s="16"/>
      <c r="VXO474" s="17"/>
      <c r="VXP474" s="18"/>
      <c r="VXY474" s="16"/>
      <c r="VXZ474" s="17"/>
      <c r="VYA474" s="18"/>
      <c r="VYJ474" s="16"/>
      <c r="VYK474" s="17"/>
      <c r="VYL474" s="18"/>
      <c r="VYU474" s="16"/>
      <c r="VYV474" s="17"/>
      <c r="VYW474" s="18"/>
      <c r="VZF474" s="16"/>
      <c r="VZG474" s="17"/>
      <c r="VZH474" s="18"/>
      <c r="VZQ474" s="16"/>
      <c r="VZR474" s="17"/>
      <c r="VZS474" s="18"/>
      <c r="WAB474" s="16"/>
      <c r="WAC474" s="17"/>
      <c r="WAD474" s="18"/>
      <c r="WAM474" s="16"/>
      <c r="WAN474" s="17"/>
      <c r="WAO474" s="18"/>
      <c r="WAX474" s="16"/>
      <c r="WAY474" s="17"/>
      <c r="WAZ474" s="18"/>
      <c r="WBI474" s="16"/>
      <c r="WBJ474" s="17"/>
      <c r="WBK474" s="18"/>
      <c r="WBT474" s="16"/>
      <c r="WBU474" s="17"/>
      <c r="WBV474" s="18"/>
      <c r="WCE474" s="16"/>
      <c r="WCF474" s="17"/>
      <c r="WCG474" s="18"/>
      <c r="WCP474" s="16"/>
      <c r="WCQ474" s="17"/>
      <c r="WCR474" s="18"/>
      <c r="WDA474" s="16"/>
      <c r="WDB474" s="17"/>
      <c r="WDC474" s="18"/>
      <c r="WDL474" s="16"/>
      <c r="WDM474" s="17"/>
      <c r="WDN474" s="18"/>
      <c r="WDW474" s="16"/>
      <c r="WDX474" s="17"/>
      <c r="WDY474" s="18"/>
      <c r="WEH474" s="16"/>
      <c r="WEI474" s="17"/>
      <c r="WEJ474" s="18"/>
      <c r="WES474" s="16"/>
      <c r="WET474" s="17"/>
      <c r="WEU474" s="18"/>
      <c r="WFD474" s="16"/>
      <c r="WFE474" s="17"/>
      <c r="WFF474" s="18"/>
      <c r="WFO474" s="16"/>
      <c r="WFP474" s="17"/>
      <c r="WFQ474" s="18"/>
      <c r="WFZ474" s="16"/>
      <c r="WGA474" s="17"/>
      <c r="WGB474" s="18"/>
      <c r="WGK474" s="16"/>
      <c r="WGL474" s="17"/>
      <c r="WGM474" s="18"/>
      <c r="WGV474" s="16"/>
      <c r="WGW474" s="17"/>
      <c r="WGX474" s="18"/>
      <c r="WHG474" s="16"/>
      <c r="WHH474" s="17"/>
      <c r="WHI474" s="18"/>
      <c r="WHR474" s="16"/>
      <c r="WHS474" s="17"/>
      <c r="WHT474" s="18"/>
      <c r="WIC474" s="16"/>
      <c r="WID474" s="17"/>
      <c r="WIE474" s="18"/>
      <c r="WIN474" s="16"/>
      <c r="WIO474" s="17"/>
      <c r="WIP474" s="18"/>
      <c r="WIY474" s="16"/>
      <c r="WIZ474" s="17"/>
      <c r="WJA474" s="18"/>
      <c r="WJJ474" s="16"/>
      <c r="WJK474" s="17"/>
      <c r="WJL474" s="18"/>
      <c r="WJU474" s="16"/>
      <c r="WJV474" s="17"/>
      <c r="WJW474" s="18"/>
      <c r="WKF474" s="16"/>
      <c r="WKG474" s="17"/>
      <c r="WKH474" s="18"/>
      <c r="WKQ474" s="16"/>
      <c r="WKR474" s="17"/>
      <c r="WKS474" s="18"/>
      <c r="WLB474" s="16"/>
      <c r="WLC474" s="17"/>
      <c r="WLD474" s="18"/>
      <c r="WLM474" s="16"/>
      <c r="WLN474" s="17"/>
      <c r="WLO474" s="18"/>
      <c r="WLX474" s="16"/>
      <c r="WLY474" s="17"/>
      <c r="WLZ474" s="18"/>
      <c r="WMI474" s="16"/>
      <c r="WMJ474" s="17"/>
      <c r="WMK474" s="18"/>
      <c r="WMT474" s="16"/>
      <c r="WMU474" s="17"/>
      <c r="WMV474" s="18"/>
      <c r="WNE474" s="16"/>
      <c r="WNF474" s="17"/>
      <c r="WNG474" s="18"/>
      <c r="WNP474" s="16"/>
      <c r="WNQ474" s="17"/>
      <c r="WNR474" s="18"/>
      <c r="WOA474" s="16"/>
      <c r="WOB474" s="17"/>
      <c r="WOC474" s="18"/>
      <c r="WOL474" s="16"/>
      <c r="WOM474" s="17"/>
      <c r="WON474" s="18"/>
      <c r="WOW474" s="16"/>
      <c r="WOX474" s="17"/>
      <c r="WOY474" s="18"/>
      <c r="WPH474" s="16"/>
      <c r="WPI474" s="17"/>
      <c r="WPJ474" s="18"/>
      <c r="WPS474" s="16"/>
      <c r="WPT474" s="17"/>
      <c r="WPU474" s="18"/>
      <c r="WQD474" s="16"/>
      <c r="WQE474" s="17"/>
      <c r="WQF474" s="18"/>
      <c r="WQO474" s="16"/>
      <c r="WQP474" s="17"/>
      <c r="WQQ474" s="18"/>
      <c r="WQZ474" s="16"/>
      <c r="WRA474" s="17"/>
      <c r="WRB474" s="18"/>
      <c r="WRK474" s="16"/>
      <c r="WRL474" s="17"/>
      <c r="WRM474" s="18"/>
      <c r="WRV474" s="16"/>
      <c r="WRW474" s="17"/>
      <c r="WRX474" s="18"/>
      <c r="WSG474" s="16"/>
      <c r="WSH474" s="17"/>
      <c r="WSI474" s="18"/>
      <c r="WSR474" s="16"/>
      <c r="WSS474" s="17"/>
      <c r="WST474" s="18"/>
      <c r="WTC474" s="16"/>
      <c r="WTD474" s="17"/>
      <c r="WTE474" s="18"/>
      <c r="WTN474" s="16"/>
      <c r="WTO474" s="17"/>
      <c r="WTP474" s="18"/>
      <c r="WTY474" s="16"/>
      <c r="WTZ474" s="17"/>
      <c r="WUA474" s="18"/>
      <c r="WUJ474" s="16"/>
      <c r="WUK474" s="17"/>
      <c r="WUL474" s="18"/>
      <c r="WUU474" s="16"/>
      <c r="WUV474" s="17"/>
      <c r="WUW474" s="18"/>
      <c r="WVF474" s="16"/>
      <c r="WVG474" s="17"/>
      <c r="WVH474" s="18"/>
      <c r="WVQ474" s="16"/>
      <c r="WVR474" s="17"/>
      <c r="WVS474" s="18"/>
      <c r="WWB474" s="16"/>
      <c r="WWC474" s="17"/>
      <c r="WWD474" s="18"/>
      <c r="WWM474" s="16"/>
      <c r="WWN474" s="17"/>
      <c r="WWO474" s="18"/>
      <c r="WWX474" s="16"/>
      <c r="WWY474" s="17"/>
      <c r="WWZ474" s="18"/>
      <c r="WXI474" s="16"/>
      <c r="WXJ474" s="17"/>
      <c r="WXK474" s="18"/>
      <c r="WXT474" s="16"/>
      <c r="WXU474" s="17"/>
      <c r="WXV474" s="18"/>
      <c r="WYE474" s="16"/>
      <c r="WYF474" s="17"/>
      <c r="WYG474" s="18"/>
      <c r="WYP474" s="16"/>
      <c r="WYQ474" s="17"/>
      <c r="WYR474" s="18"/>
      <c r="WZA474" s="16"/>
      <c r="WZB474" s="17"/>
      <c r="WZC474" s="18"/>
      <c r="WZL474" s="16"/>
      <c r="WZM474" s="17"/>
      <c r="WZN474" s="18"/>
      <c r="WZW474" s="16"/>
      <c r="WZX474" s="17"/>
      <c r="WZY474" s="18"/>
      <c r="XAH474" s="16"/>
      <c r="XAI474" s="17"/>
      <c r="XAJ474" s="18"/>
      <c r="XAS474" s="16"/>
      <c r="XAT474" s="17"/>
      <c r="XAU474" s="18"/>
      <c r="XBD474" s="16"/>
      <c r="XBE474" s="17"/>
      <c r="XBF474" s="18"/>
      <c r="XBO474" s="16"/>
      <c r="XBP474" s="17"/>
      <c r="XBQ474" s="18"/>
      <c r="XBZ474" s="16"/>
      <c r="XCA474" s="17"/>
      <c r="XCB474" s="18"/>
      <c r="XCK474" s="16"/>
      <c r="XCL474" s="17"/>
      <c r="XCM474" s="18"/>
      <c r="XCV474" s="16"/>
      <c r="XCW474" s="17"/>
      <c r="XCX474" s="18"/>
      <c r="XDG474" s="16"/>
      <c r="XDH474" s="17"/>
      <c r="XDI474" s="18"/>
      <c r="XDR474" s="16"/>
      <c r="XDS474" s="17"/>
      <c r="XDT474" s="18"/>
      <c r="XEC474" s="16"/>
      <c r="XED474" s="17"/>
      <c r="XEE474" s="18"/>
      <c r="XEN474" s="16"/>
      <c r="XEO474" s="17"/>
      <c r="XEP474" s="18"/>
      <c r="XEY474" s="16"/>
      <c r="XEZ474" s="17"/>
      <c r="XFA474" s="18"/>
    </row>
    <row r="475" spans="1:2048 2057:3071 3080:4094 4103:5117 5126:6140 6149:7163 7172:8186 8195:9209 9218:10232 10241:13312 13321:14335 14344:15358 15367:16381" hidden="1" x14ac:dyDescent="0.3">
      <c r="A475" s="17" t="s">
        <v>89</v>
      </c>
      <c r="B475" s="18">
        <v>1033601</v>
      </c>
      <c r="C475" t="s">
        <v>22</v>
      </c>
      <c r="D475" t="s">
        <v>26</v>
      </c>
      <c r="E475" t="s">
        <v>31</v>
      </c>
      <c r="F475">
        <v>2</v>
      </c>
      <c r="G475">
        <v>1</v>
      </c>
      <c r="H475">
        <v>5</v>
      </c>
      <c r="I475">
        <v>420105001</v>
      </c>
      <c r="J475" t="s">
        <v>72</v>
      </c>
      <c r="K475">
        <v>0</v>
      </c>
      <c r="L475" s="17"/>
      <c r="M475" s="18"/>
      <c r="V475" s="16"/>
      <c r="W475" s="17"/>
      <c r="X475" s="18"/>
      <c r="AG475" s="16"/>
      <c r="AH475" s="17"/>
      <c r="AI475" s="18"/>
      <c r="AR475" s="16"/>
      <c r="AS475" s="17"/>
      <c r="AT475" s="18"/>
      <c r="BC475" s="16"/>
      <c r="BD475" s="17"/>
      <c r="BE475" s="18"/>
      <c r="BN475" s="16"/>
      <c r="BO475" s="17"/>
      <c r="BP475" s="18"/>
      <c r="BY475" s="16"/>
      <c r="BZ475" s="17"/>
      <c r="CA475" s="18"/>
      <c r="CJ475" s="16"/>
      <c r="CK475" s="17"/>
      <c r="CL475" s="18"/>
      <c r="CU475" s="16"/>
      <c r="CV475" s="17"/>
      <c r="CW475" s="18"/>
      <c r="DF475" s="16"/>
      <c r="DG475" s="17"/>
      <c r="DH475" s="18"/>
      <c r="DQ475" s="16"/>
      <c r="DR475" s="17"/>
      <c r="DS475" s="18"/>
      <c r="EB475" s="16"/>
      <c r="EC475" s="17"/>
      <c r="ED475" s="18"/>
      <c r="EM475" s="16"/>
      <c r="EN475" s="17"/>
      <c r="EO475" s="18"/>
      <c r="EX475" s="16"/>
      <c r="EY475" s="17"/>
      <c r="EZ475" s="18"/>
      <c r="FI475" s="16"/>
      <c r="FJ475" s="17"/>
      <c r="FK475" s="18"/>
      <c r="FT475" s="16"/>
      <c r="FU475" s="17"/>
      <c r="FV475" s="18"/>
      <c r="GE475" s="16"/>
      <c r="GF475" s="17"/>
      <c r="GG475" s="18"/>
      <c r="GP475" s="16"/>
      <c r="GQ475" s="17"/>
      <c r="GR475" s="18"/>
      <c r="HA475" s="16"/>
      <c r="HB475" s="17"/>
      <c r="HC475" s="18"/>
      <c r="HL475" s="16"/>
      <c r="HM475" s="17"/>
      <c r="HN475" s="18"/>
      <c r="HW475" s="16"/>
      <c r="HX475" s="17"/>
      <c r="HY475" s="18"/>
      <c r="IH475" s="16"/>
      <c r="II475" s="17"/>
      <c r="IJ475" s="18"/>
      <c r="IS475" s="16"/>
      <c r="IT475" s="17"/>
      <c r="IU475" s="18"/>
      <c r="JD475" s="16"/>
      <c r="JE475" s="17"/>
      <c r="JF475" s="18"/>
      <c r="JO475" s="16"/>
      <c r="JP475" s="17"/>
      <c r="JQ475" s="18"/>
      <c r="JZ475" s="16"/>
      <c r="KA475" s="17"/>
      <c r="KB475" s="18"/>
      <c r="KK475" s="16"/>
      <c r="KL475" s="17"/>
      <c r="KM475" s="18"/>
      <c r="KV475" s="16"/>
      <c r="KW475" s="17"/>
      <c r="KX475" s="18"/>
      <c r="LG475" s="16"/>
      <c r="LH475" s="17"/>
      <c r="LI475" s="18"/>
      <c r="LR475" s="16"/>
      <c r="LS475" s="17"/>
      <c r="LT475" s="18"/>
      <c r="MC475" s="16"/>
      <c r="MD475" s="17"/>
      <c r="ME475" s="18"/>
      <c r="MN475" s="16"/>
      <c r="MO475" s="17"/>
      <c r="MP475" s="18"/>
      <c r="MY475" s="16"/>
      <c r="MZ475" s="17"/>
      <c r="NA475" s="18"/>
      <c r="NJ475" s="16"/>
      <c r="NK475" s="17"/>
      <c r="NL475" s="18"/>
      <c r="NU475" s="16"/>
      <c r="NV475" s="17"/>
      <c r="NW475" s="18"/>
      <c r="OF475" s="16"/>
      <c r="OG475" s="17"/>
      <c r="OH475" s="18"/>
      <c r="OQ475" s="16"/>
      <c r="OR475" s="17"/>
      <c r="OS475" s="18"/>
      <c r="PB475" s="16"/>
      <c r="PC475" s="17"/>
      <c r="PD475" s="18"/>
      <c r="PM475" s="16"/>
      <c r="PN475" s="17"/>
      <c r="PO475" s="18"/>
      <c r="PX475" s="16"/>
      <c r="PY475" s="17"/>
      <c r="PZ475" s="18"/>
      <c r="QI475" s="16"/>
      <c r="QJ475" s="17"/>
      <c r="QK475" s="18"/>
      <c r="QT475" s="16"/>
      <c r="QU475" s="17"/>
      <c r="QV475" s="18"/>
      <c r="RE475" s="16"/>
      <c r="RF475" s="17"/>
      <c r="RG475" s="18"/>
      <c r="RP475" s="16"/>
      <c r="RQ475" s="17"/>
      <c r="RR475" s="18"/>
      <c r="SA475" s="16"/>
      <c r="SB475" s="17"/>
      <c r="SC475" s="18"/>
      <c r="SL475" s="16"/>
      <c r="SM475" s="17"/>
      <c r="SN475" s="18"/>
      <c r="SW475" s="16"/>
      <c r="SX475" s="17"/>
      <c r="SY475" s="18"/>
      <c r="TH475" s="16"/>
      <c r="TI475" s="17"/>
      <c r="TJ475" s="18"/>
      <c r="TS475" s="16"/>
      <c r="TT475" s="17"/>
      <c r="TU475" s="18"/>
      <c r="UD475" s="16"/>
      <c r="UE475" s="17"/>
      <c r="UF475" s="18"/>
      <c r="UO475" s="16"/>
      <c r="UP475" s="17"/>
      <c r="UQ475" s="18"/>
      <c r="UZ475" s="16"/>
      <c r="VA475" s="17"/>
      <c r="VB475" s="18"/>
      <c r="VK475" s="16"/>
      <c r="VL475" s="17"/>
      <c r="VM475" s="18"/>
      <c r="VV475" s="16"/>
      <c r="VW475" s="17"/>
      <c r="VX475" s="18"/>
      <c r="WG475" s="16"/>
      <c r="WH475" s="17"/>
      <c r="WI475" s="18"/>
      <c r="WR475" s="16"/>
      <c r="WS475" s="17"/>
      <c r="WT475" s="18"/>
      <c r="XC475" s="16"/>
      <c r="XD475" s="17"/>
      <c r="XE475" s="18"/>
      <c r="XN475" s="16"/>
      <c r="XO475" s="17"/>
      <c r="XP475" s="18"/>
      <c r="XY475" s="16"/>
      <c r="XZ475" s="17"/>
      <c r="YA475" s="18"/>
      <c r="YJ475" s="16"/>
      <c r="YK475" s="17"/>
      <c r="YL475" s="18"/>
      <c r="YU475" s="16"/>
      <c r="YV475" s="17"/>
      <c r="YW475" s="18"/>
      <c r="ZF475" s="16"/>
      <c r="ZG475" s="17"/>
      <c r="ZH475" s="18"/>
      <c r="ZQ475" s="16"/>
      <c r="ZR475" s="17"/>
      <c r="ZS475" s="18"/>
      <c r="AAB475" s="16"/>
      <c r="AAC475" s="17"/>
      <c r="AAD475" s="18"/>
      <c r="AAM475" s="16"/>
      <c r="AAN475" s="17"/>
      <c r="AAO475" s="18"/>
      <c r="AAX475" s="16"/>
      <c r="AAY475" s="17"/>
      <c r="AAZ475" s="18"/>
      <c r="ABI475" s="16"/>
      <c r="ABJ475" s="17"/>
      <c r="ABK475" s="18"/>
      <c r="ABT475" s="16"/>
      <c r="ABU475" s="17"/>
      <c r="ABV475" s="18"/>
      <c r="ACE475" s="16"/>
      <c r="ACF475" s="17"/>
      <c r="ACG475" s="18"/>
      <c r="ACP475" s="16"/>
      <c r="ACQ475" s="17"/>
      <c r="ACR475" s="18"/>
      <c r="ADA475" s="16"/>
      <c r="ADB475" s="17"/>
      <c r="ADC475" s="18"/>
      <c r="ADL475" s="16"/>
      <c r="ADM475" s="17"/>
      <c r="ADN475" s="18"/>
      <c r="ADW475" s="16"/>
      <c r="ADX475" s="17"/>
      <c r="ADY475" s="18"/>
      <c r="AEH475" s="16"/>
      <c r="AEI475" s="17"/>
      <c r="AEJ475" s="18"/>
      <c r="AES475" s="16"/>
      <c r="AET475" s="17"/>
      <c r="AEU475" s="18"/>
      <c r="AFD475" s="16"/>
      <c r="AFE475" s="17"/>
      <c r="AFF475" s="18"/>
      <c r="AFO475" s="16"/>
      <c r="AFP475" s="17"/>
      <c r="AFQ475" s="18"/>
      <c r="AFZ475" s="16"/>
      <c r="AGA475" s="17"/>
      <c r="AGB475" s="18"/>
      <c r="AGK475" s="16"/>
      <c r="AGL475" s="17"/>
      <c r="AGM475" s="18"/>
      <c r="AGV475" s="16"/>
      <c r="AGW475" s="17"/>
      <c r="AGX475" s="18"/>
      <c r="AHG475" s="16"/>
      <c r="AHH475" s="17"/>
      <c r="AHI475" s="18"/>
      <c r="AHR475" s="16"/>
      <c r="AHS475" s="17"/>
      <c r="AHT475" s="18"/>
      <c r="AIC475" s="16"/>
      <c r="AID475" s="17"/>
      <c r="AIE475" s="18"/>
      <c r="AIN475" s="16"/>
      <c r="AIO475" s="17"/>
      <c r="AIP475" s="18"/>
      <c r="AIY475" s="16"/>
      <c r="AIZ475" s="17"/>
      <c r="AJA475" s="18"/>
      <c r="AJJ475" s="16"/>
      <c r="AJK475" s="17"/>
      <c r="AJL475" s="18"/>
      <c r="AJU475" s="16"/>
      <c r="AJV475" s="17"/>
      <c r="AJW475" s="18"/>
      <c r="AKF475" s="16"/>
      <c r="AKG475" s="17"/>
      <c r="AKH475" s="18"/>
      <c r="AKQ475" s="16"/>
      <c r="AKR475" s="17"/>
      <c r="AKS475" s="18"/>
      <c r="ALB475" s="16"/>
      <c r="ALC475" s="17"/>
      <c r="ALD475" s="18"/>
      <c r="ALM475" s="16"/>
      <c r="ALN475" s="17"/>
      <c r="ALO475" s="18"/>
      <c r="ALX475" s="16"/>
      <c r="ALY475" s="17"/>
      <c r="ALZ475" s="18"/>
      <c r="AMI475" s="16"/>
      <c r="AMJ475" s="17"/>
      <c r="AMK475" s="18"/>
      <c r="AMT475" s="16"/>
      <c r="AMU475" s="17"/>
      <c r="AMV475" s="18"/>
      <c r="ANE475" s="16"/>
      <c r="ANF475" s="17"/>
      <c r="ANG475" s="18"/>
      <c r="ANP475" s="16"/>
      <c r="ANQ475" s="17"/>
      <c r="ANR475" s="18"/>
      <c r="AOA475" s="16"/>
      <c r="AOB475" s="17"/>
      <c r="AOC475" s="18"/>
      <c r="AOL475" s="16"/>
      <c r="AOM475" s="17"/>
      <c r="AON475" s="18"/>
      <c r="AOW475" s="16"/>
      <c r="AOX475" s="17"/>
      <c r="AOY475" s="18"/>
      <c r="APH475" s="16"/>
      <c r="API475" s="17"/>
      <c r="APJ475" s="18"/>
      <c r="APS475" s="16"/>
      <c r="APT475" s="17"/>
      <c r="APU475" s="18"/>
      <c r="AQD475" s="16"/>
      <c r="AQE475" s="17"/>
      <c r="AQF475" s="18"/>
      <c r="AQO475" s="16"/>
      <c r="AQP475" s="17"/>
      <c r="AQQ475" s="18"/>
      <c r="AQZ475" s="16"/>
      <c r="ARA475" s="17"/>
      <c r="ARB475" s="18"/>
      <c r="ARK475" s="16"/>
      <c r="ARL475" s="17"/>
      <c r="ARM475" s="18"/>
      <c r="ARV475" s="16"/>
      <c r="ARW475" s="17"/>
      <c r="ARX475" s="18"/>
      <c r="ASG475" s="16"/>
      <c r="ASH475" s="17"/>
      <c r="ASI475" s="18"/>
      <c r="ASR475" s="16"/>
      <c r="ASS475" s="17"/>
      <c r="AST475" s="18"/>
      <c r="ATC475" s="16"/>
      <c r="ATD475" s="17"/>
      <c r="ATE475" s="18"/>
      <c r="ATN475" s="16"/>
      <c r="ATO475" s="17"/>
      <c r="ATP475" s="18"/>
      <c r="ATY475" s="16"/>
      <c r="ATZ475" s="17"/>
      <c r="AUA475" s="18"/>
      <c r="AUJ475" s="16"/>
      <c r="AUK475" s="17"/>
      <c r="AUL475" s="18"/>
      <c r="AUU475" s="16"/>
      <c r="AUV475" s="17"/>
      <c r="AUW475" s="18"/>
      <c r="AVF475" s="16"/>
      <c r="AVG475" s="17"/>
      <c r="AVH475" s="18"/>
      <c r="AVQ475" s="16"/>
      <c r="AVR475" s="17"/>
      <c r="AVS475" s="18"/>
      <c r="AWB475" s="16"/>
      <c r="AWC475" s="17"/>
      <c r="AWD475" s="18"/>
      <c r="AWM475" s="16"/>
      <c r="AWN475" s="17"/>
      <c r="AWO475" s="18"/>
      <c r="AWX475" s="16"/>
      <c r="AWY475" s="17"/>
      <c r="AWZ475" s="18"/>
      <c r="AXI475" s="16"/>
      <c r="AXJ475" s="17"/>
      <c r="AXK475" s="18"/>
      <c r="AXT475" s="16"/>
      <c r="AXU475" s="17"/>
      <c r="AXV475" s="18"/>
      <c r="AYE475" s="16"/>
      <c r="AYF475" s="17"/>
      <c r="AYG475" s="18"/>
      <c r="AYP475" s="16"/>
      <c r="AYQ475" s="17"/>
      <c r="AYR475" s="18"/>
      <c r="AZA475" s="16"/>
      <c r="AZB475" s="17"/>
      <c r="AZC475" s="18"/>
      <c r="AZL475" s="16"/>
      <c r="AZM475" s="17"/>
      <c r="AZN475" s="18"/>
      <c r="AZW475" s="16"/>
      <c r="AZX475" s="17"/>
      <c r="AZY475" s="18"/>
      <c r="BAH475" s="16"/>
      <c r="BAI475" s="17"/>
      <c r="BAJ475" s="18"/>
      <c r="BAS475" s="16"/>
      <c r="BAT475" s="17"/>
      <c r="BAU475" s="18"/>
      <c r="BBD475" s="16"/>
      <c r="BBE475" s="17"/>
      <c r="BBF475" s="18"/>
      <c r="BBO475" s="16"/>
      <c r="BBP475" s="17"/>
      <c r="BBQ475" s="18"/>
      <c r="BBZ475" s="16"/>
      <c r="BCA475" s="17"/>
      <c r="BCB475" s="18"/>
      <c r="BCK475" s="16"/>
      <c r="BCL475" s="17"/>
      <c r="BCM475" s="18"/>
      <c r="BCV475" s="16"/>
      <c r="BCW475" s="17"/>
      <c r="BCX475" s="18"/>
      <c r="BDG475" s="16"/>
      <c r="BDH475" s="17"/>
      <c r="BDI475" s="18"/>
      <c r="BDR475" s="16"/>
      <c r="BDS475" s="17"/>
      <c r="BDT475" s="18"/>
      <c r="BEC475" s="16"/>
      <c r="BED475" s="17"/>
      <c r="BEE475" s="18"/>
      <c r="BEN475" s="16"/>
      <c r="BEO475" s="17"/>
      <c r="BEP475" s="18"/>
      <c r="BEY475" s="16"/>
      <c r="BEZ475" s="17"/>
      <c r="BFA475" s="18"/>
      <c r="BFJ475" s="16"/>
      <c r="BFK475" s="17"/>
      <c r="BFL475" s="18"/>
      <c r="BFU475" s="16"/>
      <c r="BFV475" s="17"/>
      <c r="BFW475" s="18"/>
      <c r="BGF475" s="16"/>
      <c r="BGG475" s="17"/>
      <c r="BGH475" s="18"/>
      <c r="BGQ475" s="16"/>
      <c r="BGR475" s="17"/>
      <c r="BGS475" s="18"/>
      <c r="BHB475" s="16"/>
      <c r="BHC475" s="17"/>
      <c r="BHD475" s="18"/>
      <c r="BHM475" s="16"/>
      <c r="BHN475" s="17"/>
      <c r="BHO475" s="18"/>
      <c r="BHX475" s="16"/>
      <c r="BHY475" s="17"/>
      <c r="BHZ475" s="18"/>
      <c r="BII475" s="16"/>
      <c r="BIJ475" s="17"/>
      <c r="BIK475" s="18"/>
      <c r="BIT475" s="16"/>
      <c r="BIU475" s="17"/>
      <c r="BIV475" s="18"/>
      <c r="BJE475" s="16"/>
      <c r="BJF475" s="17"/>
      <c r="BJG475" s="18"/>
      <c r="BJP475" s="16"/>
      <c r="BJQ475" s="17"/>
      <c r="BJR475" s="18"/>
      <c r="BKA475" s="16"/>
      <c r="BKB475" s="17"/>
      <c r="BKC475" s="18"/>
      <c r="BKL475" s="16"/>
      <c r="BKM475" s="17"/>
      <c r="BKN475" s="18"/>
      <c r="BKW475" s="16"/>
      <c r="BKX475" s="17"/>
      <c r="BKY475" s="18"/>
      <c r="BLH475" s="16"/>
      <c r="BLI475" s="17"/>
      <c r="BLJ475" s="18"/>
      <c r="BLS475" s="16"/>
      <c r="BLT475" s="17"/>
      <c r="BLU475" s="18"/>
      <c r="BMD475" s="16"/>
      <c r="BME475" s="17"/>
      <c r="BMF475" s="18"/>
      <c r="BMO475" s="16"/>
      <c r="BMP475" s="17"/>
      <c r="BMQ475" s="18"/>
      <c r="BMZ475" s="16"/>
      <c r="BNA475" s="17"/>
      <c r="BNB475" s="18"/>
      <c r="BNK475" s="16"/>
      <c r="BNL475" s="17"/>
      <c r="BNM475" s="18"/>
      <c r="BNV475" s="16"/>
      <c r="BNW475" s="17"/>
      <c r="BNX475" s="18"/>
      <c r="BOG475" s="16"/>
      <c r="BOH475" s="17"/>
      <c r="BOI475" s="18"/>
      <c r="BOR475" s="16"/>
      <c r="BOS475" s="17"/>
      <c r="BOT475" s="18"/>
      <c r="BPC475" s="16"/>
      <c r="BPD475" s="17"/>
      <c r="BPE475" s="18"/>
      <c r="BPN475" s="16"/>
      <c r="BPO475" s="17"/>
      <c r="BPP475" s="18"/>
      <c r="BPY475" s="16"/>
      <c r="BPZ475" s="17"/>
      <c r="BQA475" s="18"/>
      <c r="BQJ475" s="16"/>
      <c r="BQK475" s="17"/>
      <c r="BQL475" s="18"/>
      <c r="BQU475" s="16"/>
      <c r="BQV475" s="17"/>
      <c r="BQW475" s="18"/>
      <c r="BRF475" s="16"/>
      <c r="BRG475" s="17"/>
      <c r="BRH475" s="18"/>
      <c r="BRQ475" s="16"/>
      <c r="BRR475" s="17"/>
      <c r="BRS475" s="18"/>
      <c r="BSB475" s="16"/>
      <c r="BSC475" s="17"/>
      <c r="BSD475" s="18"/>
      <c r="BSM475" s="16"/>
      <c r="BSN475" s="17"/>
      <c r="BSO475" s="18"/>
      <c r="BSX475" s="16"/>
      <c r="BSY475" s="17"/>
      <c r="BSZ475" s="18"/>
      <c r="BTI475" s="16"/>
      <c r="BTJ475" s="17"/>
      <c r="BTK475" s="18"/>
      <c r="BTT475" s="16"/>
      <c r="BTU475" s="17"/>
      <c r="BTV475" s="18"/>
      <c r="BUE475" s="16"/>
      <c r="BUF475" s="17"/>
      <c r="BUG475" s="18"/>
      <c r="BUP475" s="16"/>
      <c r="BUQ475" s="17"/>
      <c r="BUR475" s="18"/>
      <c r="BVA475" s="16"/>
      <c r="BVB475" s="17"/>
      <c r="BVC475" s="18"/>
      <c r="BVL475" s="16"/>
      <c r="BVM475" s="17"/>
      <c r="BVN475" s="18"/>
      <c r="BVW475" s="16"/>
      <c r="BVX475" s="17"/>
      <c r="BVY475" s="18"/>
      <c r="BWH475" s="16"/>
      <c r="BWI475" s="17"/>
      <c r="BWJ475" s="18"/>
      <c r="BWS475" s="16"/>
      <c r="BWT475" s="17"/>
      <c r="BWU475" s="18"/>
      <c r="BXD475" s="16"/>
      <c r="BXE475" s="17"/>
      <c r="BXF475" s="18"/>
      <c r="BXO475" s="16"/>
      <c r="BXP475" s="17"/>
      <c r="BXQ475" s="18"/>
      <c r="BXZ475" s="16"/>
      <c r="BYA475" s="17"/>
      <c r="BYB475" s="18"/>
      <c r="BYK475" s="16"/>
      <c r="BYL475" s="17"/>
      <c r="BYM475" s="18"/>
      <c r="BYV475" s="16"/>
      <c r="BYW475" s="17"/>
      <c r="BYX475" s="18"/>
      <c r="BZG475" s="16"/>
      <c r="BZH475" s="17"/>
      <c r="BZI475" s="18"/>
      <c r="BZR475" s="16"/>
      <c r="BZS475" s="17"/>
      <c r="BZT475" s="18"/>
      <c r="CAC475" s="16"/>
      <c r="CAD475" s="17"/>
      <c r="CAE475" s="18"/>
      <c r="CAN475" s="16"/>
      <c r="CAO475" s="17"/>
      <c r="CAP475" s="18"/>
      <c r="CAY475" s="16"/>
      <c r="CAZ475" s="17"/>
      <c r="CBA475" s="18"/>
      <c r="CBJ475" s="16"/>
      <c r="CBK475" s="17"/>
      <c r="CBL475" s="18"/>
      <c r="CBU475" s="16"/>
      <c r="CBV475" s="17"/>
      <c r="CBW475" s="18"/>
      <c r="CCF475" s="16"/>
      <c r="CCG475" s="17"/>
      <c r="CCH475" s="18"/>
      <c r="CCQ475" s="16"/>
      <c r="CCR475" s="17"/>
      <c r="CCS475" s="18"/>
      <c r="CDB475" s="16"/>
      <c r="CDC475" s="17"/>
      <c r="CDD475" s="18"/>
      <c r="CDM475" s="16"/>
      <c r="CDN475" s="17"/>
      <c r="CDO475" s="18"/>
      <c r="CDX475" s="16"/>
      <c r="CDY475" s="17"/>
      <c r="CDZ475" s="18"/>
      <c r="CEI475" s="16"/>
      <c r="CEJ475" s="17"/>
      <c r="CEK475" s="18"/>
      <c r="CET475" s="16"/>
      <c r="CEU475" s="17"/>
      <c r="CEV475" s="18"/>
      <c r="CFE475" s="16"/>
      <c r="CFF475" s="17"/>
      <c r="CFG475" s="18"/>
      <c r="CFP475" s="16"/>
      <c r="CFQ475" s="17"/>
      <c r="CFR475" s="18"/>
      <c r="CGA475" s="16"/>
      <c r="CGB475" s="17"/>
      <c r="CGC475" s="18"/>
      <c r="CGL475" s="16"/>
      <c r="CGM475" s="17"/>
      <c r="CGN475" s="18"/>
      <c r="CGW475" s="16"/>
      <c r="CGX475" s="17"/>
      <c r="CGY475" s="18"/>
      <c r="CHH475" s="16"/>
      <c r="CHI475" s="17"/>
      <c r="CHJ475" s="18"/>
      <c r="CHS475" s="16"/>
      <c r="CHT475" s="17"/>
      <c r="CHU475" s="18"/>
      <c r="CID475" s="16"/>
      <c r="CIE475" s="17"/>
      <c r="CIF475" s="18"/>
      <c r="CIO475" s="16"/>
      <c r="CIP475" s="17"/>
      <c r="CIQ475" s="18"/>
      <c r="CIZ475" s="16"/>
      <c r="CJA475" s="17"/>
      <c r="CJB475" s="18"/>
      <c r="CJK475" s="16"/>
      <c r="CJL475" s="17"/>
      <c r="CJM475" s="18"/>
      <c r="CJV475" s="16"/>
      <c r="CJW475" s="17"/>
      <c r="CJX475" s="18"/>
      <c r="CKG475" s="16"/>
      <c r="CKH475" s="17"/>
      <c r="CKI475" s="18"/>
      <c r="CKR475" s="16"/>
      <c r="CKS475" s="17"/>
      <c r="CKT475" s="18"/>
      <c r="CLC475" s="16"/>
      <c r="CLD475" s="17"/>
      <c r="CLE475" s="18"/>
      <c r="CLN475" s="16"/>
      <c r="CLO475" s="17"/>
      <c r="CLP475" s="18"/>
      <c r="CLY475" s="16"/>
      <c r="CLZ475" s="17"/>
      <c r="CMA475" s="18"/>
      <c r="CMJ475" s="16"/>
      <c r="CMK475" s="17"/>
      <c r="CML475" s="18"/>
      <c r="CMU475" s="16"/>
      <c r="CMV475" s="17"/>
      <c r="CMW475" s="18"/>
      <c r="CNF475" s="16"/>
      <c r="CNG475" s="17"/>
      <c r="CNH475" s="18"/>
      <c r="CNQ475" s="16"/>
      <c r="CNR475" s="17"/>
      <c r="CNS475" s="18"/>
      <c r="COB475" s="16"/>
      <c r="COC475" s="17"/>
      <c r="COD475" s="18"/>
      <c r="COM475" s="16"/>
      <c r="CON475" s="17"/>
      <c r="COO475" s="18"/>
      <c r="COX475" s="16"/>
      <c r="COY475" s="17"/>
      <c r="COZ475" s="18"/>
      <c r="CPI475" s="16"/>
      <c r="CPJ475" s="17"/>
      <c r="CPK475" s="18"/>
      <c r="CPT475" s="16"/>
      <c r="CPU475" s="17"/>
      <c r="CPV475" s="18"/>
      <c r="CQE475" s="16"/>
      <c r="CQF475" s="17"/>
      <c r="CQG475" s="18"/>
      <c r="CQP475" s="16"/>
      <c r="CQQ475" s="17"/>
      <c r="CQR475" s="18"/>
      <c r="CRA475" s="16"/>
      <c r="CRB475" s="17"/>
      <c r="CRC475" s="18"/>
      <c r="CRL475" s="16"/>
      <c r="CRM475" s="17"/>
      <c r="CRN475" s="18"/>
      <c r="CRW475" s="16"/>
      <c r="CRX475" s="17"/>
      <c r="CRY475" s="18"/>
      <c r="CSH475" s="16"/>
      <c r="CSI475" s="17"/>
      <c r="CSJ475" s="18"/>
      <c r="CSS475" s="16"/>
      <c r="CST475" s="17"/>
      <c r="CSU475" s="18"/>
      <c r="CTD475" s="16"/>
      <c r="CTE475" s="17"/>
      <c r="CTF475" s="18"/>
      <c r="CTO475" s="16"/>
      <c r="CTP475" s="17"/>
      <c r="CTQ475" s="18"/>
      <c r="CTZ475" s="16"/>
      <c r="CUA475" s="17"/>
      <c r="CUB475" s="18"/>
      <c r="CUK475" s="16"/>
      <c r="CUL475" s="17"/>
      <c r="CUM475" s="18"/>
      <c r="CUV475" s="16"/>
      <c r="CUW475" s="17"/>
      <c r="CUX475" s="18"/>
      <c r="CVG475" s="16"/>
      <c r="CVH475" s="17"/>
      <c r="CVI475" s="18"/>
      <c r="CVR475" s="16"/>
      <c r="CVS475" s="17"/>
      <c r="CVT475" s="18"/>
      <c r="CWC475" s="16"/>
      <c r="CWD475" s="17"/>
      <c r="CWE475" s="18"/>
      <c r="CWN475" s="16"/>
      <c r="CWO475" s="17"/>
      <c r="CWP475" s="18"/>
      <c r="CWY475" s="16"/>
      <c r="CWZ475" s="17"/>
      <c r="CXA475" s="18"/>
      <c r="CXJ475" s="16"/>
      <c r="CXK475" s="17"/>
      <c r="CXL475" s="18"/>
      <c r="CXU475" s="16"/>
      <c r="CXV475" s="17"/>
      <c r="CXW475" s="18"/>
      <c r="CYF475" s="16"/>
      <c r="CYG475" s="17"/>
      <c r="CYH475" s="18"/>
      <c r="CYQ475" s="16"/>
      <c r="CYR475" s="17"/>
      <c r="CYS475" s="18"/>
      <c r="CZB475" s="16"/>
      <c r="CZC475" s="17"/>
      <c r="CZD475" s="18"/>
      <c r="CZM475" s="16"/>
      <c r="CZN475" s="17"/>
      <c r="CZO475" s="18"/>
      <c r="CZX475" s="16"/>
      <c r="CZY475" s="17"/>
      <c r="CZZ475" s="18"/>
      <c r="DAI475" s="16"/>
      <c r="DAJ475" s="17"/>
      <c r="DAK475" s="18"/>
      <c r="DAT475" s="16"/>
      <c r="DAU475" s="17"/>
      <c r="DAV475" s="18"/>
      <c r="DBE475" s="16"/>
      <c r="DBF475" s="17"/>
      <c r="DBG475" s="18"/>
      <c r="DBP475" s="16"/>
      <c r="DBQ475" s="17"/>
      <c r="DBR475" s="18"/>
      <c r="DCA475" s="16"/>
      <c r="DCB475" s="17"/>
      <c r="DCC475" s="18"/>
      <c r="DCL475" s="16"/>
      <c r="DCM475" s="17"/>
      <c r="DCN475" s="18"/>
      <c r="DCW475" s="16"/>
      <c r="DCX475" s="17"/>
      <c r="DCY475" s="18"/>
      <c r="DDH475" s="16"/>
      <c r="DDI475" s="17"/>
      <c r="DDJ475" s="18"/>
      <c r="DDS475" s="16"/>
      <c r="DDT475" s="17"/>
      <c r="DDU475" s="18"/>
      <c r="DED475" s="16"/>
      <c r="DEE475" s="17"/>
      <c r="DEF475" s="18"/>
      <c r="DEO475" s="16"/>
      <c r="DEP475" s="17"/>
      <c r="DEQ475" s="18"/>
      <c r="DEZ475" s="16"/>
      <c r="DFA475" s="17"/>
      <c r="DFB475" s="18"/>
      <c r="DFK475" s="16"/>
      <c r="DFL475" s="17"/>
      <c r="DFM475" s="18"/>
      <c r="DFV475" s="16"/>
      <c r="DFW475" s="17"/>
      <c r="DFX475" s="18"/>
      <c r="DGG475" s="16"/>
      <c r="DGH475" s="17"/>
      <c r="DGI475" s="18"/>
      <c r="DGR475" s="16"/>
      <c r="DGS475" s="17"/>
      <c r="DGT475" s="18"/>
      <c r="DHC475" s="16"/>
      <c r="DHD475" s="17"/>
      <c r="DHE475" s="18"/>
      <c r="DHN475" s="16"/>
      <c r="DHO475" s="17"/>
      <c r="DHP475" s="18"/>
      <c r="DHY475" s="16"/>
      <c r="DHZ475" s="17"/>
      <c r="DIA475" s="18"/>
      <c r="DIJ475" s="16"/>
      <c r="DIK475" s="17"/>
      <c r="DIL475" s="18"/>
      <c r="DIU475" s="16"/>
      <c r="DIV475" s="17"/>
      <c r="DIW475" s="18"/>
      <c r="DJF475" s="16"/>
      <c r="DJG475" s="17"/>
      <c r="DJH475" s="18"/>
      <c r="DJQ475" s="16"/>
      <c r="DJR475" s="17"/>
      <c r="DJS475" s="18"/>
      <c r="DKB475" s="16"/>
      <c r="DKC475" s="17"/>
      <c r="DKD475" s="18"/>
      <c r="DKM475" s="16"/>
      <c r="DKN475" s="17"/>
      <c r="DKO475" s="18"/>
      <c r="DKX475" s="16"/>
      <c r="DKY475" s="17"/>
      <c r="DKZ475" s="18"/>
      <c r="DLI475" s="16"/>
      <c r="DLJ475" s="17"/>
      <c r="DLK475" s="18"/>
      <c r="DLT475" s="16"/>
      <c r="DLU475" s="17"/>
      <c r="DLV475" s="18"/>
      <c r="DME475" s="16"/>
      <c r="DMF475" s="17"/>
      <c r="DMG475" s="18"/>
      <c r="DMP475" s="16"/>
      <c r="DMQ475" s="17"/>
      <c r="DMR475" s="18"/>
      <c r="DNA475" s="16"/>
      <c r="DNB475" s="17"/>
      <c r="DNC475" s="18"/>
      <c r="DNL475" s="16"/>
      <c r="DNM475" s="17"/>
      <c r="DNN475" s="18"/>
      <c r="DNW475" s="16"/>
      <c r="DNX475" s="17"/>
      <c r="DNY475" s="18"/>
      <c r="DOH475" s="16"/>
      <c r="DOI475" s="17"/>
      <c r="DOJ475" s="18"/>
      <c r="DOS475" s="16"/>
      <c r="DOT475" s="17"/>
      <c r="DOU475" s="18"/>
      <c r="DPD475" s="16"/>
      <c r="DPE475" s="17"/>
      <c r="DPF475" s="18"/>
      <c r="DPO475" s="16"/>
      <c r="DPP475" s="17"/>
      <c r="DPQ475" s="18"/>
      <c r="DPZ475" s="16"/>
      <c r="DQA475" s="17"/>
      <c r="DQB475" s="18"/>
      <c r="DQK475" s="16"/>
      <c r="DQL475" s="17"/>
      <c r="DQM475" s="18"/>
      <c r="DQV475" s="16"/>
      <c r="DQW475" s="17"/>
      <c r="DQX475" s="18"/>
      <c r="DRG475" s="16"/>
      <c r="DRH475" s="17"/>
      <c r="DRI475" s="18"/>
      <c r="DRR475" s="16"/>
      <c r="DRS475" s="17"/>
      <c r="DRT475" s="18"/>
      <c r="DSC475" s="16"/>
      <c r="DSD475" s="17"/>
      <c r="DSE475" s="18"/>
      <c r="DSN475" s="16"/>
      <c r="DSO475" s="17"/>
      <c r="DSP475" s="18"/>
      <c r="DSY475" s="16"/>
      <c r="DSZ475" s="17"/>
      <c r="DTA475" s="18"/>
      <c r="DTJ475" s="16"/>
      <c r="DTK475" s="17"/>
      <c r="DTL475" s="18"/>
      <c r="DTU475" s="16"/>
      <c r="DTV475" s="17"/>
      <c r="DTW475" s="18"/>
      <c r="DUF475" s="16"/>
      <c r="DUG475" s="17"/>
      <c r="DUH475" s="18"/>
      <c r="DUQ475" s="16"/>
      <c r="DUR475" s="17"/>
      <c r="DUS475" s="18"/>
      <c r="DVB475" s="16"/>
      <c r="DVC475" s="17"/>
      <c r="DVD475" s="18"/>
      <c r="DVM475" s="16"/>
      <c r="DVN475" s="17"/>
      <c r="DVO475" s="18"/>
      <c r="DVX475" s="16"/>
      <c r="DVY475" s="17"/>
      <c r="DVZ475" s="18"/>
      <c r="DWI475" s="16"/>
      <c r="DWJ475" s="17"/>
      <c r="DWK475" s="18"/>
      <c r="DWT475" s="16"/>
      <c r="DWU475" s="17"/>
      <c r="DWV475" s="18"/>
      <c r="DXE475" s="16"/>
      <c r="DXF475" s="17"/>
      <c r="DXG475" s="18"/>
      <c r="DXP475" s="16"/>
      <c r="DXQ475" s="17"/>
      <c r="DXR475" s="18"/>
      <c r="DYA475" s="16"/>
      <c r="DYB475" s="17"/>
      <c r="DYC475" s="18"/>
      <c r="DYL475" s="16"/>
      <c r="DYM475" s="17"/>
      <c r="DYN475" s="18"/>
      <c r="DYW475" s="16"/>
      <c r="DYX475" s="17"/>
      <c r="DYY475" s="18"/>
      <c r="DZH475" s="16"/>
      <c r="DZI475" s="17"/>
      <c r="DZJ475" s="18"/>
      <c r="DZS475" s="16"/>
      <c r="DZT475" s="17"/>
      <c r="DZU475" s="18"/>
      <c r="EAD475" s="16"/>
      <c r="EAE475" s="17"/>
      <c r="EAF475" s="18"/>
      <c r="EAO475" s="16"/>
      <c r="EAP475" s="17"/>
      <c r="EAQ475" s="18"/>
      <c r="EAZ475" s="16"/>
      <c r="EBA475" s="17"/>
      <c r="EBB475" s="18"/>
      <c r="EBK475" s="16"/>
      <c r="EBL475" s="17"/>
      <c r="EBM475" s="18"/>
      <c r="EBV475" s="16"/>
      <c r="EBW475" s="17"/>
      <c r="EBX475" s="18"/>
      <c r="ECG475" s="16"/>
      <c r="ECH475" s="17"/>
      <c r="ECI475" s="18"/>
      <c r="ECR475" s="16"/>
      <c r="ECS475" s="17"/>
      <c r="ECT475" s="18"/>
      <c r="EDC475" s="16"/>
      <c r="EDD475" s="17"/>
      <c r="EDE475" s="18"/>
      <c r="EDN475" s="16"/>
      <c r="EDO475" s="17"/>
      <c r="EDP475" s="18"/>
      <c r="EDY475" s="16"/>
      <c r="EDZ475" s="17"/>
      <c r="EEA475" s="18"/>
      <c r="EEJ475" s="16"/>
      <c r="EEK475" s="17"/>
      <c r="EEL475" s="18"/>
      <c r="EEU475" s="16"/>
      <c r="EEV475" s="17"/>
      <c r="EEW475" s="18"/>
      <c r="EFF475" s="16"/>
      <c r="EFG475" s="17"/>
      <c r="EFH475" s="18"/>
      <c r="EFQ475" s="16"/>
      <c r="EFR475" s="17"/>
      <c r="EFS475" s="18"/>
      <c r="EGB475" s="16"/>
      <c r="EGC475" s="17"/>
      <c r="EGD475" s="18"/>
      <c r="EGM475" s="16"/>
      <c r="EGN475" s="17"/>
      <c r="EGO475" s="18"/>
      <c r="EGX475" s="16"/>
      <c r="EGY475" s="17"/>
      <c r="EGZ475" s="18"/>
      <c r="EHI475" s="16"/>
      <c r="EHJ475" s="17"/>
      <c r="EHK475" s="18"/>
      <c r="EHT475" s="16"/>
      <c r="EHU475" s="17"/>
      <c r="EHV475" s="18"/>
      <c r="EIE475" s="16"/>
      <c r="EIF475" s="17"/>
      <c r="EIG475" s="18"/>
      <c r="EIP475" s="16"/>
      <c r="EIQ475" s="17"/>
      <c r="EIR475" s="18"/>
      <c r="EJA475" s="16"/>
      <c r="EJB475" s="17"/>
      <c r="EJC475" s="18"/>
      <c r="EJL475" s="16"/>
      <c r="EJM475" s="17"/>
      <c r="EJN475" s="18"/>
      <c r="EJW475" s="16"/>
      <c r="EJX475" s="17"/>
      <c r="EJY475" s="18"/>
      <c r="EKH475" s="16"/>
      <c r="EKI475" s="17"/>
      <c r="EKJ475" s="18"/>
      <c r="EKS475" s="16"/>
      <c r="EKT475" s="17"/>
      <c r="EKU475" s="18"/>
      <c r="ELD475" s="16"/>
      <c r="ELE475" s="17"/>
      <c r="ELF475" s="18"/>
      <c r="ELO475" s="16"/>
      <c r="ELP475" s="17"/>
      <c r="ELQ475" s="18"/>
      <c r="ELZ475" s="16"/>
      <c r="EMA475" s="17"/>
      <c r="EMB475" s="18"/>
      <c r="EMK475" s="16"/>
      <c r="EML475" s="17"/>
      <c r="EMM475" s="18"/>
      <c r="EMV475" s="16"/>
      <c r="EMW475" s="17"/>
      <c r="EMX475" s="18"/>
      <c r="ENG475" s="16"/>
      <c r="ENH475" s="17"/>
      <c r="ENI475" s="18"/>
      <c r="ENR475" s="16"/>
      <c r="ENS475" s="17"/>
      <c r="ENT475" s="18"/>
      <c r="EOC475" s="16"/>
      <c r="EOD475" s="17"/>
      <c r="EOE475" s="18"/>
      <c r="EON475" s="16"/>
      <c r="EOO475" s="17"/>
      <c r="EOP475" s="18"/>
      <c r="EOY475" s="16"/>
      <c r="EOZ475" s="17"/>
      <c r="EPA475" s="18"/>
      <c r="EPJ475" s="16"/>
      <c r="EPK475" s="17"/>
      <c r="EPL475" s="18"/>
      <c r="EPU475" s="16"/>
      <c r="EPV475" s="17"/>
      <c r="EPW475" s="18"/>
      <c r="EQF475" s="16"/>
      <c r="EQG475" s="17"/>
      <c r="EQH475" s="18"/>
      <c r="EQQ475" s="16"/>
      <c r="EQR475" s="17"/>
      <c r="EQS475" s="18"/>
      <c r="ERB475" s="16"/>
      <c r="ERC475" s="17"/>
      <c r="ERD475" s="18"/>
      <c r="ERM475" s="16"/>
      <c r="ERN475" s="17"/>
      <c r="ERO475" s="18"/>
      <c r="ERX475" s="16"/>
      <c r="ERY475" s="17"/>
      <c r="ERZ475" s="18"/>
      <c r="ESI475" s="16"/>
      <c r="ESJ475" s="17"/>
      <c r="ESK475" s="18"/>
      <c r="EST475" s="16"/>
      <c r="ESU475" s="17"/>
      <c r="ESV475" s="18"/>
      <c r="ETE475" s="16"/>
      <c r="ETF475" s="17"/>
      <c r="ETG475" s="18"/>
      <c r="ETP475" s="16"/>
      <c r="ETQ475" s="17"/>
      <c r="ETR475" s="18"/>
      <c r="EUA475" s="16"/>
      <c r="EUB475" s="17"/>
      <c r="EUC475" s="18"/>
      <c r="EUL475" s="16"/>
      <c r="EUM475" s="17"/>
      <c r="EUN475" s="18"/>
      <c r="EUW475" s="16"/>
      <c r="EUX475" s="17"/>
      <c r="EUY475" s="18"/>
      <c r="EVH475" s="16"/>
      <c r="EVI475" s="17"/>
      <c r="EVJ475" s="18"/>
      <c r="EVS475" s="16"/>
      <c r="EVT475" s="17"/>
      <c r="EVU475" s="18"/>
      <c r="EWD475" s="16"/>
      <c r="EWE475" s="17"/>
      <c r="EWF475" s="18"/>
      <c r="EWO475" s="16"/>
      <c r="EWP475" s="17"/>
      <c r="EWQ475" s="18"/>
      <c r="EWZ475" s="16"/>
      <c r="EXA475" s="17"/>
      <c r="EXB475" s="18"/>
      <c r="EXK475" s="16"/>
      <c r="EXL475" s="17"/>
      <c r="EXM475" s="18"/>
      <c r="EXV475" s="16"/>
      <c r="EXW475" s="17"/>
      <c r="EXX475" s="18"/>
      <c r="EYG475" s="16"/>
      <c r="EYH475" s="17"/>
      <c r="EYI475" s="18"/>
      <c r="EYR475" s="16"/>
      <c r="EYS475" s="17"/>
      <c r="EYT475" s="18"/>
      <c r="EZC475" s="16"/>
      <c r="EZD475" s="17"/>
      <c r="EZE475" s="18"/>
      <c r="EZN475" s="16"/>
      <c r="EZO475" s="17"/>
      <c r="EZP475" s="18"/>
      <c r="EZY475" s="16"/>
      <c r="EZZ475" s="17"/>
      <c r="FAA475" s="18"/>
      <c r="FAJ475" s="16"/>
      <c r="FAK475" s="17"/>
      <c r="FAL475" s="18"/>
      <c r="FAU475" s="16"/>
      <c r="FAV475" s="17"/>
      <c r="FAW475" s="18"/>
      <c r="FBF475" s="16"/>
      <c r="FBG475" s="17"/>
      <c r="FBH475" s="18"/>
      <c r="FBQ475" s="16"/>
      <c r="FBR475" s="17"/>
      <c r="FBS475" s="18"/>
      <c r="FCB475" s="16"/>
      <c r="FCC475" s="17"/>
      <c r="FCD475" s="18"/>
      <c r="FCM475" s="16"/>
      <c r="FCN475" s="17"/>
      <c r="FCO475" s="18"/>
      <c r="FCX475" s="16"/>
      <c r="FCY475" s="17"/>
      <c r="FCZ475" s="18"/>
      <c r="FDI475" s="16"/>
      <c r="FDJ475" s="17"/>
      <c r="FDK475" s="18"/>
      <c r="FDT475" s="16"/>
      <c r="FDU475" s="17"/>
      <c r="FDV475" s="18"/>
      <c r="FEE475" s="16"/>
      <c r="FEF475" s="17"/>
      <c r="FEG475" s="18"/>
      <c r="FEP475" s="16"/>
      <c r="FEQ475" s="17"/>
      <c r="FER475" s="18"/>
      <c r="FFA475" s="16"/>
      <c r="FFB475" s="17"/>
      <c r="FFC475" s="18"/>
      <c r="FFL475" s="16"/>
      <c r="FFM475" s="17"/>
      <c r="FFN475" s="18"/>
      <c r="FFW475" s="16"/>
      <c r="FFX475" s="17"/>
      <c r="FFY475" s="18"/>
      <c r="FGH475" s="16"/>
      <c r="FGI475" s="17"/>
      <c r="FGJ475" s="18"/>
      <c r="FGS475" s="16"/>
      <c r="FGT475" s="17"/>
      <c r="FGU475" s="18"/>
      <c r="FHD475" s="16"/>
      <c r="FHE475" s="17"/>
      <c r="FHF475" s="18"/>
      <c r="FHO475" s="16"/>
      <c r="FHP475" s="17"/>
      <c r="FHQ475" s="18"/>
      <c r="FHZ475" s="16"/>
      <c r="FIA475" s="17"/>
      <c r="FIB475" s="18"/>
      <c r="FIK475" s="16"/>
      <c r="FIL475" s="17"/>
      <c r="FIM475" s="18"/>
      <c r="FIV475" s="16"/>
      <c r="FIW475" s="17"/>
      <c r="FIX475" s="18"/>
      <c r="FJG475" s="16"/>
      <c r="FJH475" s="17"/>
      <c r="FJI475" s="18"/>
      <c r="FJR475" s="16"/>
      <c r="FJS475" s="17"/>
      <c r="FJT475" s="18"/>
      <c r="FKC475" s="16"/>
      <c r="FKD475" s="17"/>
      <c r="FKE475" s="18"/>
      <c r="FKN475" s="16"/>
      <c r="FKO475" s="17"/>
      <c r="FKP475" s="18"/>
      <c r="FKY475" s="16"/>
      <c r="FKZ475" s="17"/>
      <c r="FLA475" s="18"/>
      <c r="FLJ475" s="16"/>
      <c r="FLK475" s="17"/>
      <c r="FLL475" s="18"/>
      <c r="FLU475" s="16"/>
      <c r="FLV475" s="17"/>
      <c r="FLW475" s="18"/>
      <c r="FMF475" s="16"/>
      <c r="FMG475" s="17"/>
      <c r="FMH475" s="18"/>
      <c r="FMQ475" s="16"/>
      <c r="FMR475" s="17"/>
      <c r="FMS475" s="18"/>
      <c r="FNB475" s="16"/>
      <c r="FNC475" s="17"/>
      <c r="FND475" s="18"/>
      <c r="FNM475" s="16"/>
      <c r="FNN475" s="17"/>
      <c r="FNO475" s="18"/>
      <c r="FNX475" s="16"/>
      <c r="FNY475" s="17"/>
      <c r="FNZ475" s="18"/>
      <c r="FOI475" s="16"/>
      <c r="FOJ475" s="17"/>
      <c r="FOK475" s="18"/>
      <c r="FOT475" s="16"/>
      <c r="FOU475" s="17"/>
      <c r="FOV475" s="18"/>
      <c r="FPE475" s="16"/>
      <c r="FPF475" s="17"/>
      <c r="FPG475" s="18"/>
      <c r="FPP475" s="16"/>
      <c r="FPQ475" s="17"/>
      <c r="FPR475" s="18"/>
      <c r="FQA475" s="16"/>
      <c r="FQB475" s="17"/>
      <c r="FQC475" s="18"/>
      <c r="FQL475" s="16"/>
      <c r="FQM475" s="17"/>
      <c r="FQN475" s="18"/>
      <c r="FQW475" s="16"/>
      <c r="FQX475" s="17"/>
      <c r="FQY475" s="18"/>
      <c r="FRH475" s="16"/>
      <c r="FRI475" s="17"/>
      <c r="FRJ475" s="18"/>
      <c r="FRS475" s="16"/>
      <c r="FRT475" s="17"/>
      <c r="FRU475" s="18"/>
      <c r="FSD475" s="16"/>
      <c r="FSE475" s="17"/>
      <c r="FSF475" s="18"/>
      <c r="FSO475" s="16"/>
      <c r="FSP475" s="17"/>
      <c r="FSQ475" s="18"/>
      <c r="FSZ475" s="16"/>
      <c r="FTA475" s="17"/>
      <c r="FTB475" s="18"/>
      <c r="FTK475" s="16"/>
      <c r="FTL475" s="17"/>
      <c r="FTM475" s="18"/>
      <c r="FTV475" s="16"/>
      <c r="FTW475" s="17"/>
      <c r="FTX475" s="18"/>
      <c r="FUG475" s="16"/>
      <c r="FUH475" s="17"/>
      <c r="FUI475" s="18"/>
      <c r="FUR475" s="16"/>
      <c r="FUS475" s="17"/>
      <c r="FUT475" s="18"/>
      <c r="FVC475" s="16"/>
      <c r="FVD475" s="17"/>
      <c r="FVE475" s="18"/>
      <c r="FVN475" s="16"/>
      <c r="FVO475" s="17"/>
      <c r="FVP475" s="18"/>
      <c r="FVY475" s="16"/>
      <c r="FVZ475" s="17"/>
      <c r="FWA475" s="18"/>
      <c r="FWJ475" s="16"/>
      <c r="FWK475" s="17"/>
      <c r="FWL475" s="18"/>
      <c r="FWU475" s="16"/>
      <c r="FWV475" s="17"/>
      <c r="FWW475" s="18"/>
      <c r="FXF475" s="16"/>
      <c r="FXG475" s="17"/>
      <c r="FXH475" s="18"/>
      <c r="FXQ475" s="16"/>
      <c r="FXR475" s="17"/>
      <c r="FXS475" s="18"/>
      <c r="FYB475" s="16"/>
      <c r="FYC475" s="17"/>
      <c r="FYD475" s="18"/>
      <c r="FYM475" s="16"/>
      <c r="FYN475" s="17"/>
      <c r="FYO475" s="18"/>
      <c r="FYX475" s="16"/>
      <c r="FYY475" s="17"/>
      <c r="FYZ475" s="18"/>
      <c r="FZI475" s="16"/>
      <c r="FZJ475" s="17"/>
      <c r="FZK475" s="18"/>
      <c r="FZT475" s="16"/>
      <c r="FZU475" s="17"/>
      <c r="FZV475" s="18"/>
      <c r="GAE475" s="16"/>
      <c r="GAF475" s="17"/>
      <c r="GAG475" s="18"/>
      <c r="GAP475" s="16"/>
      <c r="GAQ475" s="17"/>
      <c r="GAR475" s="18"/>
      <c r="GBA475" s="16"/>
      <c r="GBB475" s="17"/>
      <c r="GBC475" s="18"/>
      <c r="GBL475" s="16"/>
      <c r="GBM475" s="17"/>
      <c r="GBN475" s="18"/>
      <c r="GBW475" s="16"/>
      <c r="GBX475" s="17"/>
      <c r="GBY475" s="18"/>
      <c r="GCH475" s="16"/>
      <c r="GCI475" s="17"/>
      <c r="GCJ475" s="18"/>
      <c r="GCS475" s="16"/>
      <c r="GCT475" s="17"/>
      <c r="GCU475" s="18"/>
      <c r="GDD475" s="16"/>
      <c r="GDE475" s="17"/>
      <c r="GDF475" s="18"/>
      <c r="GDO475" s="16"/>
      <c r="GDP475" s="17"/>
      <c r="GDQ475" s="18"/>
      <c r="GDZ475" s="16"/>
      <c r="GEA475" s="17"/>
      <c r="GEB475" s="18"/>
      <c r="GEK475" s="16"/>
      <c r="GEL475" s="17"/>
      <c r="GEM475" s="18"/>
      <c r="GEV475" s="16"/>
      <c r="GEW475" s="17"/>
      <c r="GEX475" s="18"/>
      <c r="GFG475" s="16"/>
      <c r="GFH475" s="17"/>
      <c r="GFI475" s="18"/>
      <c r="GFR475" s="16"/>
      <c r="GFS475" s="17"/>
      <c r="GFT475" s="18"/>
      <c r="GGC475" s="16"/>
      <c r="GGD475" s="17"/>
      <c r="GGE475" s="18"/>
      <c r="GGN475" s="16"/>
      <c r="GGO475" s="17"/>
      <c r="GGP475" s="18"/>
      <c r="GGY475" s="16"/>
      <c r="GGZ475" s="17"/>
      <c r="GHA475" s="18"/>
      <c r="GHJ475" s="16"/>
      <c r="GHK475" s="17"/>
      <c r="GHL475" s="18"/>
      <c r="GHU475" s="16"/>
      <c r="GHV475" s="17"/>
      <c r="GHW475" s="18"/>
      <c r="GIF475" s="16"/>
      <c r="GIG475" s="17"/>
      <c r="GIH475" s="18"/>
      <c r="GIQ475" s="16"/>
      <c r="GIR475" s="17"/>
      <c r="GIS475" s="18"/>
      <c r="GJB475" s="16"/>
      <c r="GJC475" s="17"/>
      <c r="GJD475" s="18"/>
      <c r="GJM475" s="16"/>
      <c r="GJN475" s="17"/>
      <c r="GJO475" s="18"/>
      <c r="GJX475" s="16"/>
      <c r="GJY475" s="17"/>
      <c r="GJZ475" s="18"/>
      <c r="GKI475" s="16"/>
      <c r="GKJ475" s="17"/>
      <c r="GKK475" s="18"/>
      <c r="GKT475" s="16"/>
      <c r="GKU475" s="17"/>
      <c r="GKV475" s="18"/>
      <c r="GLE475" s="16"/>
      <c r="GLF475" s="17"/>
      <c r="GLG475" s="18"/>
      <c r="GLP475" s="16"/>
      <c r="GLQ475" s="17"/>
      <c r="GLR475" s="18"/>
      <c r="GMA475" s="16"/>
      <c r="GMB475" s="17"/>
      <c r="GMC475" s="18"/>
      <c r="GML475" s="16"/>
      <c r="GMM475" s="17"/>
      <c r="GMN475" s="18"/>
      <c r="GMW475" s="16"/>
      <c r="GMX475" s="17"/>
      <c r="GMY475" s="18"/>
      <c r="GNH475" s="16"/>
      <c r="GNI475" s="17"/>
      <c r="GNJ475" s="18"/>
      <c r="GNS475" s="16"/>
      <c r="GNT475" s="17"/>
      <c r="GNU475" s="18"/>
      <c r="GOD475" s="16"/>
      <c r="GOE475" s="17"/>
      <c r="GOF475" s="18"/>
      <c r="GOO475" s="16"/>
      <c r="GOP475" s="17"/>
      <c r="GOQ475" s="18"/>
      <c r="GOZ475" s="16"/>
      <c r="GPA475" s="17"/>
      <c r="GPB475" s="18"/>
      <c r="GPK475" s="16"/>
      <c r="GPL475" s="17"/>
      <c r="GPM475" s="18"/>
      <c r="GPV475" s="16"/>
      <c r="GPW475" s="17"/>
      <c r="GPX475" s="18"/>
      <c r="GQG475" s="16"/>
      <c r="GQH475" s="17"/>
      <c r="GQI475" s="18"/>
      <c r="GQR475" s="16"/>
      <c r="GQS475" s="17"/>
      <c r="GQT475" s="18"/>
      <c r="GRC475" s="16"/>
      <c r="GRD475" s="17"/>
      <c r="GRE475" s="18"/>
      <c r="GRN475" s="16"/>
      <c r="GRO475" s="17"/>
      <c r="GRP475" s="18"/>
      <c r="GRY475" s="16"/>
      <c r="GRZ475" s="17"/>
      <c r="GSA475" s="18"/>
      <c r="GSJ475" s="16"/>
      <c r="GSK475" s="17"/>
      <c r="GSL475" s="18"/>
      <c r="GSU475" s="16"/>
      <c r="GSV475" s="17"/>
      <c r="GSW475" s="18"/>
      <c r="GTF475" s="16"/>
      <c r="GTG475" s="17"/>
      <c r="GTH475" s="18"/>
      <c r="GTQ475" s="16"/>
      <c r="GTR475" s="17"/>
      <c r="GTS475" s="18"/>
      <c r="GUB475" s="16"/>
      <c r="GUC475" s="17"/>
      <c r="GUD475" s="18"/>
      <c r="GUM475" s="16"/>
      <c r="GUN475" s="17"/>
      <c r="GUO475" s="18"/>
      <c r="GUX475" s="16"/>
      <c r="GUY475" s="17"/>
      <c r="GUZ475" s="18"/>
      <c r="GVI475" s="16"/>
      <c r="GVJ475" s="17"/>
      <c r="GVK475" s="18"/>
      <c r="GVT475" s="16"/>
      <c r="GVU475" s="17"/>
      <c r="GVV475" s="18"/>
      <c r="GWE475" s="16"/>
      <c r="GWF475" s="17"/>
      <c r="GWG475" s="18"/>
      <c r="GWP475" s="16"/>
      <c r="GWQ475" s="17"/>
      <c r="GWR475" s="18"/>
      <c r="GXA475" s="16"/>
      <c r="GXB475" s="17"/>
      <c r="GXC475" s="18"/>
      <c r="GXL475" s="16"/>
      <c r="GXM475" s="17"/>
      <c r="GXN475" s="18"/>
      <c r="GXW475" s="16"/>
      <c r="GXX475" s="17"/>
      <c r="GXY475" s="18"/>
      <c r="GYH475" s="16"/>
      <c r="GYI475" s="17"/>
      <c r="GYJ475" s="18"/>
      <c r="GYS475" s="16"/>
      <c r="GYT475" s="17"/>
      <c r="GYU475" s="18"/>
      <c r="GZD475" s="16"/>
      <c r="GZE475" s="17"/>
      <c r="GZF475" s="18"/>
      <c r="GZO475" s="16"/>
      <c r="GZP475" s="17"/>
      <c r="GZQ475" s="18"/>
      <c r="GZZ475" s="16"/>
      <c r="HAA475" s="17"/>
      <c r="HAB475" s="18"/>
      <c r="HAK475" s="16"/>
      <c r="HAL475" s="17"/>
      <c r="HAM475" s="18"/>
      <c r="HAV475" s="16"/>
      <c r="HAW475" s="17"/>
      <c r="HAX475" s="18"/>
      <c r="HBG475" s="16"/>
      <c r="HBH475" s="17"/>
      <c r="HBI475" s="18"/>
      <c r="HBR475" s="16"/>
      <c r="HBS475" s="17"/>
      <c r="HBT475" s="18"/>
      <c r="HCC475" s="16"/>
      <c r="HCD475" s="17"/>
      <c r="HCE475" s="18"/>
      <c r="HCN475" s="16"/>
      <c r="HCO475" s="17"/>
      <c r="HCP475" s="18"/>
      <c r="HCY475" s="16"/>
      <c r="HCZ475" s="17"/>
      <c r="HDA475" s="18"/>
      <c r="HDJ475" s="16"/>
      <c r="HDK475" s="17"/>
      <c r="HDL475" s="18"/>
      <c r="HDU475" s="16"/>
      <c r="HDV475" s="17"/>
      <c r="HDW475" s="18"/>
      <c r="HEF475" s="16"/>
      <c r="HEG475" s="17"/>
      <c r="HEH475" s="18"/>
      <c r="HEQ475" s="16"/>
      <c r="HER475" s="17"/>
      <c r="HES475" s="18"/>
      <c r="HFB475" s="16"/>
      <c r="HFC475" s="17"/>
      <c r="HFD475" s="18"/>
      <c r="HFM475" s="16"/>
      <c r="HFN475" s="17"/>
      <c r="HFO475" s="18"/>
      <c r="HFX475" s="16"/>
      <c r="HFY475" s="17"/>
      <c r="HFZ475" s="18"/>
      <c r="HGI475" s="16"/>
      <c r="HGJ475" s="17"/>
      <c r="HGK475" s="18"/>
      <c r="HGT475" s="16"/>
      <c r="HGU475" s="17"/>
      <c r="HGV475" s="18"/>
      <c r="HHE475" s="16"/>
      <c r="HHF475" s="17"/>
      <c r="HHG475" s="18"/>
      <c r="HHP475" s="16"/>
      <c r="HHQ475" s="17"/>
      <c r="HHR475" s="18"/>
      <c r="HIA475" s="16"/>
      <c r="HIB475" s="17"/>
      <c r="HIC475" s="18"/>
      <c r="HIL475" s="16"/>
      <c r="HIM475" s="17"/>
      <c r="HIN475" s="18"/>
      <c r="HIW475" s="16"/>
      <c r="HIX475" s="17"/>
      <c r="HIY475" s="18"/>
      <c r="HJH475" s="16"/>
      <c r="HJI475" s="17"/>
      <c r="HJJ475" s="18"/>
      <c r="HJS475" s="16"/>
      <c r="HJT475" s="17"/>
      <c r="HJU475" s="18"/>
      <c r="HKD475" s="16"/>
      <c r="HKE475" s="17"/>
      <c r="HKF475" s="18"/>
      <c r="HKO475" s="16"/>
      <c r="HKP475" s="17"/>
      <c r="HKQ475" s="18"/>
      <c r="HKZ475" s="16"/>
      <c r="HLA475" s="17"/>
      <c r="HLB475" s="18"/>
      <c r="HLK475" s="16"/>
      <c r="HLL475" s="17"/>
      <c r="HLM475" s="18"/>
      <c r="HLV475" s="16"/>
      <c r="HLW475" s="17"/>
      <c r="HLX475" s="18"/>
      <c r="HMG475" s="16"/>
      <c r="HMH475" s="17"/>
      <c r="HMI475" s="18"/>
      <c r="HMR475" s="16"/>
      <c r="HMS475" s="17"/>
      <c r="HMT475" s="18"/>
      <c r="HNC475" s="16"/>
      <c r="HND475" s="17"/>
      <c r="HNE475" s="18"/>
      <c r="HNN475" s="16"/>
      <c r="HNO475" s="17"/>
      <c r="HNP475" s="18"/>
      <c r="HNY475" s="16"/>
      <c r="HNZ475" s="17"/>
      <c r="HOA475" s="18"/>
      <c r="HOJ475" s="16"/>
      <c r="HOK475" s="17"/>
      <c r="HOL475" s="18"/>
      <c r="HOU475" s="16"/>
      <c r="HOV475" s="17"/>
      <c r="HOW475" s="18"/>
      <c r="HPF475" s="16"/>
      <c r="HPG475" s="17"/>
      <c r="HPH475" s="18"/>
      <c r="HPQ475" s="16"/>
      <c r="HPR475" s="17"/>
      <c r="HPS475" s="18"/>
      <c r="HQB475" s="16"/>
      <c r="HQC475" s="17"/>
      <c r="HQD475" s="18"/>
      <c r="HQM475" s="16"/>
      <c r="HQN475" s="17"/>
      <c r="HQO475" s="18"/>
      <c r="HQX475" s="16"/>
      <c r="HQY475" s="17"/>
      <c r="HQZ475" s="18"/>
      <c r="HRI475" s="16"/>
      <c r="HRJ475" s="17"/>
      <c r="HRK475" s="18"/>
      <c r="HRT475" s="16"/>
      <c r="HRU475" s="17"/>
      <c r="HRV475" s="18"/>
      <c r="HSE475" s="16"/>
      <c r="HSF475" s="17"/>
      <c r="HSG475" s="18"/>
      <c r="HSP475" s="16"/>
      <c r="HSQ475" s="17"/>
      <c r="HSR475" s="18"/>
      <c r="HTA475" s="16"/>
      <c r="HTB475" s="17"/>
      <c r="HTC475" s="18"/>
      <c r="HTL475" s="16"/>
      <c r="HTM475" s="17"/>
      <c r="HTN475" s="18"/>
      <c r="HTW475" s="16"/>
      <c r="HTX475" s="17"/>
      <c r="HTY475" s="18"/>
      <c r="HUH475" s="16"/>
      <c r="HUI475" s="17"/>
      <c r="HUJ475" s="18"/>
      <c r="HUS475" s="16"/>
      <c r="HUT475" s="17"/>
      <c r="HUU475" s="18"/>
      <c r="HVD475" s="16"/>
      <c r="HVE475" s="17"/>
      <c r="HVF475" s="18"/>
      <c r="HVO475" s="16"/>
      <c r="HVP475" s="17"/>
      <c r="HVQ475" s="18"/>
      <c r="HVZ475" s="16"/>
      <c r="HWA475" s="17"/>
      <c r="HWB475" s="18"/>
      <c r="HWK475" s="16"/>
      <c r="HWL475" s="17"/>
      <c r="HWM475" s="18"/>
      <c r="HWV475" s="16"/>
      <c r="HWW475" s="17"/>
      <c r="HWX475" s="18"/>
      <c r="HXG475" s="16"/>
      <c r="HXH475" s="17"/>
      <c r="HXI475" s="18"/>
      <c r="HXR475" s="16"/>
      <c r="HXS475" s="17"/>
      <c r="HXT475" s="18"/>
      <c r="HYC475" s="16"/>
      <c r="HYD475" s="17"/>
      <c r="HYE475" s="18"/>
      <c r="HYN475" s="16"/>
      <c r="HYO475" s="17"/>
      <c r="HYP475" s="18"/>
      <c r="HYY475" s="16"/>
      <c r="HYZ475" s="17"/>
      <c r="HZA475" s="18"/>
      <c r="HZJ475" s="16"/>
      <c r="HZK475" s="17"/>
      <c r="HZL475" s="18"/>
      <c r="HZU475" s="16"/>
      <c r="HZV475" s="17"/>
      <c r="HZW475" s="18"/>
      <c r="IAF475" s="16"/>
      <c r="IAG475" s="17"/>
      <c r="IAH475" s="18"/>
      <c r="IAQ475" s="16"/>
      <c r="IAR475" s="17"/>
      <c r="IAS475" s="18"/>
      <c r="IBB475" s="16"/>
      <c r="IBC475" s="17"/>
      <c r="IBD475" s="18"/>
      <c r="IBM475" s="16"/>
      <c r="IBN475" s="17"/>
      <c r="IBO475" s="18"/>
      <c r="IBX475" s="16"/>
      <c r="IBY475" s="17"/>
      <c r="IBZ475" s="18"/>
      <c r="ICI475" s="16"/>
      <c r="ICJ475" s="17"/>
      <c r="ICK475" s="18"/>
      <c r="ICT475" s="16"/>
      <c r="ICU475" s="17"/>
      <c r="ICV475" s="18"/>
      <c r="IDE475" s="16"/>
      <c r="IDF475" s="17"/>
      <c r="IDG475" s="18"/>
      <c r="IDP475" s="16"/>
      <c r="IDQ475" s="17"/>
      <c r="IDR475" s="18"/>
      <c r="IEA475" s="16"/>
      <c r="IEB475" s="17"/>
      <c r="IEC475" s="18"/>
      <c r="IEL475" s="16"/>
      <c r="IEM475" s="17"/>
      <c r="IEN475" s="18"/>
      <c r="IEW475" s="16"/>
      <c r="IEX475" s="17"/>
      <c r="IEY475" s="18"/>
      <c r="IFH475" s="16"/>
      <c r="IFI475" s="17"/>
      <c r="IFJ475" s="18"/>
      <c r="IFS475" s="16"/>
      <c r="IFT475" s="17"/>
      <c r="IFU475" s="18"/>
      <c r="IGD475" s="16"/>
      <c r="IGE475" s="17"/>
      <c r="IGF475" s="18"/>
      <c r="IGO475" s="16"/>
      <c r="IGP475" s="17"/>
      <c r="IGQ475" s="18"/>
      <c r="IGZ475" s="16"/>
      <c r="IHA475" s="17"/>
      <c r="IHB475" s="18"/>
      <c r="IHK475" s="16"/>
      <c r="IHL475" s="17"/>
      <c r="IHM475" s="18"/>
      <c r="IHV475" s="16"/>
      <c r="IHW475" s="17"/>
      <c r="IHX475" s="18"/>
      <c r="IIG475" s="16"/>
      <c r="IIH475" s="17"/>
      <c r="III475" s="18"/>
      <c r="IIR475" s="16"/>
      <c r="IIS475" s="17"/>
      <c r="IIT475" s="18"/>
      <c r="IJC475" s="16"/>
      <c r="IJD475" s="17"/>
      <c r="IJE475" s="18"/>
      <c r="IJN475" s="16"/>
      <c r="IJO475" s="17"/>
      <c r="IJP475" s="18"/>
      <c r="IJY475" s="16"/>
      <c r="IJZ475" s="17"/>
      <c r="IKA475" s="18"/>
      <c r="IKJ475" s="16"/>
      <c r="IKK475" s="17"/>
      <c r="IKL475" s="18"/>
      <c r="IKU475" s="16"/>
      <c r="IKV475" s="17"/>
      <c r="IKW475" s="18"/>
      <c r="ILF475" s="16"/>
      <c r="ILG475" s="17"/>
      <c r="ILH475" s="18"/>
      <c r="ILQ475" s="16"/>
      <c r="ILR475" s="17"/>
      <c r="ILS475" s="18"/>
      <c r="IMB475" s="16"/>
      <c r="IMC475" s="17"/>
      <c r="IMD475" s="18"/>
      <c r="IMM475" s="16"/>
      <c r="IMN475" s="17"/>
      <c r="IMO475" s="18"/>
      <c r="IMX475" s="16"/>
      <c r="IMY475" s="17"/>
      <c r="IMZ475" s="18"/>
      <c r="INI475" s="16"/>
      <c r="INJ475" s="17"/>
      <c r="INK475" s="18"/>
      <c r="INT475" s="16"/>
      <c r="INU475" s="17"/>
      <c r="INV475" s="18"/>
      <c r="IOE475" s="16"/>
      <c r="IOF475" s="17"/>
      <c r="IOG475" s="18"/>
      <c r="IOP475" s="16"/>
      <c r="IOQ475" s="17"/>
      <c r="IOR475" s="18"/>
      <c r="IPA475" s="16"/>
      <c r="IPB475" s="17"/>
      <c r="IPC475" s="18"/>
      <c r="IPL475" s="16"/>
      <c r="IPM475" s="17"/>
      <c r="IPN475" s="18"/>
      <c r="IPW475" s="16"/>
      <c r="IPX475" s="17"/>
      <c r="IPY475" s="18"/>
      <c r="IQH475" s="16"/>
      <c r="IQI475" s="17"/>
      <c r="IQJ475" s="18"/>
      <c r="IQS475" s="16"/>
      <c r="IQT475" s="17"/>
      <c r="IQU475" s="18"/>
      <c r="IRD475" s="16"/>
      <c r="IRE475" s="17"/>
      <c r="IRF475" s="18"/>
      <c r="IRO475" s="16"/>
      <c r="IRP475" s="17"/>
      <c r="IRQ475" s="18"/>
      <c r="IRZ475" s="16"/>
      <c r="ISA475" s="17"/>
      <c r="ISB475" s="18"/>
      <c r="ISK475" s="16"/>
      <c r="ISL475" s="17"/>
      <c r="ISM475" s="18"/>
      <c r="ISV475" s="16"/>
      <c r="ISW475" s="17"/>
      <c r="ISX475" s="18"/>
      <c r="ITG475" s="16"/>
      <c r="ITH475" s="17"/>
      <c r="ITI475" s="18"/>
      <c r="ITR475" s="16"/>
      <c r="ITS475" s="17"/>
      <c r="ITT475" s="18"/>
      <c r="IUC475" s="16"/>
      <c r="IUD475" s="17"/>
      <c r="IUE475" s="18"/>
      <c r="IUN475" s="16"/>
      <c r="IUO475" s="17"/>
      <c r="IUP475" s="18"/>
      <c r="IUY475" s="16"/>
      <c r="IUZ475" s="17"/>
      <c r="IVA475" s="18"/>
      <c r="IVJ475" s="16"/>
      <c r="IVK475" s="17"/>
      <c r="IVL475" s="18"/>
      <c r="IVU475" s="16"/>
      <c r="IVV475" s="17"/>
      <c r="IVW475" s="18"/>
      <c r="IWF475" s="16"/>
      <c r="IWG475" s="17"/>
      <c r="IWH475" s="18"/>
      <c r="IWQ475" s="16"/>
      <c r="IWR475" s="17"/>
      <c r="IWS475" s="18"/>
      <c r="IXB475" s="16"/>
      <c r="IXC475" s="17"/>
      <c r="IXD475" s="18"/>
      <c r="IXM475" s="16"/>
      <c r="IXN475" s="17"/>
      <c r="IXO475" s="18"/>
      <c r="IXX475" s="16"/>
      <c r="IXY475" s="17"/>
      <c r="IXZ475" s="18"/>
      <c r="IYI475" s="16"/>
      <c r="IYJ475" s="17"/>
      <c r="IYK475" s="18"/>
      <c r="IYT475" s="16"/>
      <c r="IYU475" s="17"/>
      <c r="IYV475" s="18"/>
      <c r="IZE475" s="16"/>
      <c r="IZF475" s="17"/>
      <c r="IZG475" s="18"/>
      <c r="IZP475" s="16"/>
      <c r="IZQ475" s="17"/>
      <c r="IZR475" s="18"/>
      <c r="JAA475" s="16"/>
      <c r="JAB475" s="17"/>
      <c r="JAC475" s="18"/>
      <c r="JAL475" s="16"/>
      <c r="JAM475" s="17"/>
      <c r="JAN475" s="18"/>
      <c r="JAW475" s="16"/>
      <c r="JAX475" s="17"/>
      <c r="JAY475" s="18"/>
      <c r="JBH475" s="16"/>
      <c r="JBI475" s="17"/>
      <c r="JBJ475" s="18"/>
      <c r="JBS475" s="16"/>
      <c r="JBT475" s="17"/>
      <c r="JBU475" s="18"/>
      <c r="JCD475" s="16"/>
      <c r="JCE475" s="17"/>
      <c r="JCF475" s="18"/>
      <c r="JCO475" s="16"/>
      <c r="JCP475" s="17"/>
      <c r="JCQ475" s="18"/>
      <c r="JCZ475" s="16"/>
      <c r="JDA475" s="17"/>
      <c r="JDB475" s="18"/>
      <c r="JDK475" s="16"/>
      <c r="JDL475" s="17"/>
      <c r="JDM475" s="18"/>
      <c r="JDV475" s="16"/>
      <c r="JDW475" s="17"/>
      <c r="JDX475" s="18"/>
      <c r="JEG475" s="16"/>
      <c r="JEH475" s="17"/>
      <c r="JEI475" s="18"/>
      <c r="JER475" s="16"/>
      <c r="JES475" s="17"/>
      <c r="JET475" s="18"/>
      <c r="JFC475" s="16"/>
      <c r="JFD475" s="17"/>
      <c r="JFE475" s="18"/>
      <c r="JFN475" s="16"/>
      <c r="JFO475" s="17"/>
      <c r="JFP475" s="18"/>
      <c r="JFY475" s="16"/>
      <c r="JFZ475" s="17"/>
      <c r="JGA475" s="18"/>
      <c r="JGJ475" s="16"/>
      <c r="JGK475" s="17"/>
      <c r="JGL475" s="18"/>
      <c r="JGU475" s="16"/>
      <c r="JGV475" s="17"/>
      <c r="JGW475" s="18"/>
      <c r="JHF475" s="16"/>
      <c r="JHG475" s="17"/>
      <c r="JHH475" s="18"/>
      <c r="JHQ475" s="16"/>
      <c r="JHR475" s="17"/>
      <c r="JHS475" s="18"/>
      <c r="JIB475" s="16"/>
      <c r="JIC475" s="17"/>
      <c r="JID475" s="18"/>
      <c r="JIM475" s="16"/>
      <c r="JIN475" s="17"/>
      <c r="JIO475" s="18"/>
      <c r="JIX475" s="16"/>
      <c r="JIY475" s="17"/>
      <c r="JIZ475" s="18"/>
      <c r="JJI475" s="16"/>
      <c r="JJJ475" s="17"/>
      <c r="JJK475" s="18"/>
      <c r="JJT475" s="16"/>
      <c r="JJU475" s="17"/>
      <c r="JJV475" s="18"/>
      <c r="JKE475" s="16"/>
      <c r="JKF475" s="17"/>
      <c r="JKG475" s="18"/>
      <c r="JKP475" s="16"/>
      <c r="JKQ475" s="17"/>
      <c r="JKR475" s="18"/>
      <c r="JLA475" s="16"/>
      <c r="JLB475" s="17"/>
      <c r="JLC475" s="18"/>
      <c r="JLL475" s="16"/>
      <c r="JLM475" s="17"/>
      <c r="JLN475" s="18"/>
      <c r="JLW475" s="16"/>
      <c r="JLX475" s="17"/>
      <c r="JLY475" s="18"/>
      <c r="JMH475" s="16"/>
      <c r="JMI475" s="17"/>
      <c r="JMJ475" s="18"/>
      <c r="JMS475" s="16"/>
      <c r="JMT475" s="17"/>
      <c r="JMU475" s="18"/>
      <c r="JND475" s="16"/>
      <c r="JNE475" s="17"/>
      <c r="JNF475" s="18"/>
      <c r="JNO475" s="16"/>
      <c r="JNP475" s="17"/>
      <c r="JNQ475" s="18"/>
      <c r="JNZ475" s="16"/>
      <c r="JOA475" s="17"/>
      <c r="JOB475" s="18"/>
      <c r="JOK475" s="16"/>
      <c r="JOL475" s="17"/>
      <c r="JOM475" s="18"/>
      <c r="JOV475" s="16"/>
      <c r="JOW475" s="17"/>
      <c r="JOX475" s="18"/>
      <c r="JPG475" s="16"/>
      <c r="JPH475" s="17"/>
      <c r="JPI475" s="18"/>
      <c r="JPR475" s="16"/>
      <c r="JPS475" s="17"/>
      <c r="JPT475" s="18"/>
      <c r="JQC475" s="16"/>
      <c r="JQD475" s="17"/>
      <c r="JQE475" s="18"/>
      <c r="JQN475" s="16"/>
      <c r="JQO475" s="17"/>
      <c r="JQP475" s="18"/>
      <c r="JQY475" s="16"/>
      <c r="JQZ475" s="17"/>
      <c r="JRA475" s="18"/>
      <c r="JRJ475" s="16"/>
      <c r="JRK475" s="17"/>
      <c r="JRL475" s="18"/>
      <c r="JRU475" s="16"/>
      <c r="JRV475" s="17"/>
      <c r="JRW475" s="18"/>
      <c r="JSF475" s="16"/>
      <c r="JSG475" s="17"/>
      <c r="JSH475" s="18"/>
      <c r="JSQ475" s="16"/>
      <c r="JSR475" s="17"/>
      <c r="JSS475" s="18"/>
      <c r="JTB475" s="16"/>
      <c r="JTC475" s="17"/>
      <c r="JTD475" s="18"/>
      <c r="JTM475" s="16"/>
      <c r="JTN475" s="17"/>
      <c r="JTO475" s="18"/>
      <c r="JTX475" s="16"/>
      <c r="JTY475" s="17"/>
      <c r="JTZ475" s="18"/>
      <c r="JUI475" s="16"/>
      <c r="JUJ475" s="17"/>
      <c r="JUK475" s="18"/>
      <c r="JUT475" s="16"/>
      <c r="JUU475" s="17"/>
      <c r="JUV475" s="18"/>
      <c r="JVE475" s="16"/>
      <c r="JVF475" s="17"/>
      <c r="JVG475" s="18"/>
      <c r="JVP475" s="16"/>
      <c r="JVQ475" s="17"/>
      <c r="JVR475" s="18"/>
      <c r="JWA475" s="16"/>
      <c r="JWB475" s="17"/>
      <c r="JWC475" s="18"/>
      <c r="JWL475" s="16"/>
      <c r="JWM475" s="17"/>
      <c r="JWN475" s="18"/>
      <c r="JWW475" s="16"/>
      <c r="JWX475" s="17"/>
      <c r="JWY475" s="18"/>
      <c r="JXH475" s="16"/>
      <c r="JXI475" s="17"/>
      <c r="JXJ475" s="18"/>
      <c r="JXS475" s="16"/>
      <c r="JXT475" s="17"/>
      <c r="JXU475" s="18"/>
      <c r="JYD475" s="16"/>
      <c r="JYE475" s="17"/>
      <c r="JYF475" s="18"/>
      <c r="JYO475" s="16"/>
      <c r="JYP475" s="17"/>
      <c r="JYQ475" s="18"/>
      <c r="JYZ475" s="16"/>
      <c r="JZA475" s="17"/>
      <c r="JZB475" s="18"/>
      <c r="JZK475" s="16"/>
      <c r="JZL475" s="17"/>
      <c r="JZM475" s="18"/>
      <c r="JZV475" s="16"/>
      <c r="JZW475" s="17"/>
      <c r="JZX475" s="18"/>
      <c r="KAG475" s="16"/>
      <c r="KAH475" s="17"/>
      <c r="KAI475" s="18"/>
      <c r="KAR475" s="16"/>
      <c r="KAS475" s="17"/>
      <c r="KAT475" s="18"/>
      <c r="KBC475" s="16"/>
      <c r="KBD475" s="17"/>
      <c r="KBE475" s="18"/>
      <c r="KBN475" s="16"/>
      <c r="KBO475" s="17"/>
      <c r="KBP475" s="18"/>
      <c r="KBY475" s="16"/>
      <c r="KBZ475" s="17"/>
      <c r="KCA475" s="18"/>
      <c r="KCJ475" s="16"/>
      <c r="KCK475" s="17"/>
      <c r="KCL475" s="18"/>
      <c r="KCU475" s="16"/>
      <c r="KCV475" s="17"/>
      <c r="KCW475" s="18"/>
      <c r="KDF475" s="16"/>
      <c r="KDG475" s="17"/>
      <c r="KDH475" s="18"/>
      <c r="KDQ475" s="16"/>
      <c r="KDR475" s="17"/>
      <c r="KDS475" s="18"/>
      <c r="KEB475" s="16"/>
      <c r="KEC475" s="17"/>
      <c r="KED475" s="18"/>
      <c r="KEM475" s="16"/>
      <c r="KEN475" s="17"/>
      <c r="KEO475" s="18"/>
      <c r="KEX475" s="16"/>
      <c r="KEY475" s="17"/>
      <c r="KEZ475" s="18"/>
      <c r="KFI475" s="16"/>
      <c r="KFJ475" s="17"/>
      <c r="KFK475" s="18"/>
      <c r="KFT475" s="16"/>
      <c r="KFU475" s="17"/>
      <c r="KFV475" s="18"/>
      <c r="KGE475" s="16"/>
      <c r="KGF475" s="17"/>
      <c r="KGG475" s="18"/>
      <c r="KGP475" s="16"/>
      <c r="KGQ475" s="17"/>
      <c r="KGR475" s="18"/>
      <c r="KHA475" s="16"/>
      <c r="KHB475" s="17"/>
      <c r="KHC475" s="18"/>
      <c r="KHL475" s="16"/>
      <c r="KHM475" s="17"/>
      <c r="KHN475" s="18"/>
      <c r="KHW475" s="16"/>
      <c r="KHX475" s="17"/>
      <c r="KHY475" s="18"/>
      <c r="KIH475" s="16"/>
      <c r="KII475" s="17"/>
      <c r="KIJ475" s="18"/>
      <c r="KIS475" s="16"/>
      <c r="KIT475" s="17"/>
      <c r="KIU475" s="18"/>
      <c r="KJD475" s="16"/>
      <c r="KJE475" s="17"/>
      <c r="KJF475" s="18"/>
      <c r="KJO475" s="16"/>
      <c r="KJP475" s="17"/>
      <c r="KJQ475" s="18"/>
      <c r="KJZ475" s="16"/>
      <c r="KKA475" s="17"/>
      <c r="KKB475" s="18"/>
      <c r="KKK475" s="16"/>
      <c r="KKL475" s="17"/>
      <c r="KKM475" s="18"/>
      <c r="KKV475" s="16"/>
      <c r="KKW475" s="17"/>
      <c r="KKX475" s="18"/>
      <c r="KLG475" s="16"/>
      <c r="KLH475" s="17"/>
      <c r="KLI475" s="18"/>
      <c r="KLR475" s="16"/>
      <c r="KLS475" s="17"/>
      <c r="KLT475" s="18"/>
      <c r="KMC475" s="16"/>
      <c r="KMD475" s="17"/>
      <c r="KME475" s="18"/>
      <c r="KMN475" s="16"/>
      <c r="KMO475" s="17"/>
      <c r="KMP475" s="18"/>
      <c r="KMY475" s="16"/>
      <c r="KMZ475" s="17"/>
      <c r="KNA475" s="18"/>
      <c r="KNJ475" s="16"/>
      <c r="KNK475" s="17"/>
      <c r="KNL475" s="18"/>
      <c r="KNU475" s="16"/>
      <c r="KNV475" s="17"/>
      <c r="KNW475" s="18"/>
      <c r="KOF475" s="16"/>
      <c r="KOG475" s="17"/>
      <c r="KOH475" s="18"/>
      <c r="KOQ475" s="16"/>
      <c r="KOR475" s="17"/>
      <c r="KOS475" s="18"/>
      <c r="KPB475" s="16"/>
      <c r="KPC475" s="17"/>
      <c r="KPD475" s="18"/>
      <c r="KPM475" s="16"/>
      <c r="KPN475" s="17"/>
      <c r="KPO475" s="18"/>
      <c r="KPX475" s="16"/>
      <c r="KPY475" s="17"/>
      <c r="KPZ475" s="18"/>
      <c r="KQI475" s="16"/>
      <c r="KQJ475" s="17"/>
      <c r="KQK475" s="18"/>
      <c r="KQT475" s="16"/>
      <c r="KQU475" s="17"/>
      <c r="KQV475" s="18"/>
      <c r="KRE475" s="16"/>
      <c r="KRF475" s="17"/>
      <c r="KRG475" s="18"/>
      <c r="KRP475" s="16"/>
      <c r="KRQ475" s="17"/>
      <c r="KRR475" s="18"/>
      <c r="KSA475" s="16"/>
      <c r="KSB475" s="17"/>
      <c r="KSC475" s="18"/>
      <c r="KSL475" s="16"/>
      <c r="KSM475" s="17"/>
      <c r="KSN475" s="18"/>
      <c r="KSW475" s="16"/>
      <c r="KSX475" s="17"/>
      <c r="KSY475" s="18"/>
      <c r="KTH475" s="16"/>
      <c r="KTI475" s="17"/>
      <c r="KTJ475" s="18"/>
      <c r="KTS475" s="16"/>
      <c r="KTT475" s="17"/>
      <c r="KTU475" s="18"/>
      <c r="KUD475" s="16"/>
      <c r="KUE475" s="17"/>
      <c r="KUF475" s="18"/>
      <c r="KUO475" s="16"/>
      <c r="KUP475" s="17"/>
      <c r="KUQ475" s="18"/>
      <c r="KUZ475" s="16"/>
      <c r="KVA475" s="17"/>
      <c r="KVB475" s="18"/>
      <c r="KVK475" s="16"/>
      <c r="KVL475" s="17"/>
      <c r="KVM475" s="18"/>
      <c r="KVV475" s="16"/>
      <c r="KVW475" s="17"/>
      <c r="KVX475" s="18"/>
      <c r="KWG475" s="16"/>
      <c r="KWH475" s="17"/>
      <c r="KWI475" s="18"/>
      <c r="KWR475" s="16"/>
      <c r="KWS475" s="17"/>
      <c r="KWT475" s="18"/>
      <c r="KXC475" s="16"/>
      <c r="KXD475" s="17"/>
      <c r="KXE475" s="18"/>
      <c r="KXN475" s="16"/>
      <c r="KXO475" s="17"/>
      <c r="KXP475" s="18"/>
      <c r="KXY475" s="16"/>
      <c r="KXZ475" s="17"/>
      <c r="KYA475" s="18"/>
      <c r="KYJ475" s="16"/>
      <c r="KYK475" s="17"/>
      <c r="KYL475" s="18"/>
      <c r="KYU475" s="16"/>
      <c r="KYV475" s="17"/>
      <c r="KYW475" s="18"/>
      <c r="KZF475" s="16"/>
      <c r="KZG475" s="17"/>
      <c r="KZH475" s="18"/>
      <c r="KZQ475" s="16"/>
      <c r="KZR475" s="17"/>
      <c r="KZS475" s="18"/>
      <c r="LAB475" s="16"/>
      <c r="LAC475" s="17"/>
      <c r="LAD475" s="18"/>
      <c r="LAM475" s="16"/>
      <c r="LAN475" s="17"/>
      <c r="LAO475" s="18"/>
      <c r="LAX475" s="16"/>
      <c r="LAY475" s="17"/>
      <c r="LAZ475" s="18"/>
      <c r="LBI475" s="16"/>
      <c r="LBJ475" s="17"/>
      <c r="LBK475" s="18"/>
      <c r="LBT475" s="16"/>
      <c r="LBU475" s="17"/>
      <c r="LBV475" s="18"/>
      <c r="LCE475" s="16"/>
      <c r="LCF475" s="17"/>
      <c r="LCG475" s="18"/>
      <c r="LCP475" s="16"/>
      <c r="LCQ475" s="17"/>
      <c r="LCR475" s="18"/>
      <c r="LDA475" s="16"/>
      <c r="LDB475" s="17"/>
      <c r="LDC475" s="18"/>
      <c r="LDL475" s="16"/>
      <c r="LDM475" s="17"/>
      <c r="LDN475" s="18"/>
      <c r="LDW475" s="16"/>
      <c r="LDX475" s="17"/>
      <c r="LDY475" s="18"/>
      <c r="LEH475" s="16"/>
      <c r="LEI475" s="17"/>
      <c r="LEJ475" s="18"/>
      <c r="LES475" s="16"/>
      <c r="LET475" s="17"/>
      <c r="LEU475" s="18"/>
      <c r="LFD475" s="16"/>
      <c r="LFE475" s="17"/>
      <c r="LFF475" s="18"/>
      <c r="LFO475" s="16"/>
      <c r="LFP475" s="17"/>
      <c r="LFQ475" s="18"/>
      <c r="LFZ475" s="16"/>
      <c r="LGA475" s="17"/>
      <c r="LGB475" s="18"/>
      <c r="LGK475" s="16"/>
      <c r="LGL475" s="17"/>
      <c r="LGM475" s="18"/>
      <c r="LGV475" s="16"/>
      <c r="LGW475" s="17"/>
      <c r="LGX475" s="18"/>
      <c r="LHG475" s="16"/>
      <c r="LHH475" s="17"/>
      <c r="LHI475" s="18"/>
      <c r="LHR475" s="16"/>
      <c r="LHS475" s="17"/>
      <c r="LHT475" s="18"/>
      <c r="LIC475" s="16"/>
      <c r="LID475" s="17"/>
      <c r="LIE475" s="18"/>
      <c r="LIN475" s="16"/>
      <c r="LIO475" s="17"/>
      <c r="LIP475" s="18"/>
      <c r="LIY475" s="16"/>
      <c r="LIZ475" s="17"/>
      <c r="LJA475" s="18"/>
      <c r="LJJ475" s="16"/>
      <c r="LJK475" s="17"/>
      <c r="LJL475" s="18"/>
      <c r="LJU475" s="16"/>
      <c r="LJV475" s="17"/>
      <c r="LJW475" s="18"/>
      <c r="LKF475" s="16"/>
      <c r="LKG475" s="17"/>
      <c r="LKH475" s="18"/>
      <c r="LKQ475" s="16"/>
      <c r="LKR475" s="17"/>
      <c r="LKS475" s="18"/>
      <c r="LLB475" s="16"/>
      <c r="LLC475" s="17"/>
      <c r="LLD475" s="18"/>
      <c r="LLM475" s="16"/>
      <c r="LLN475" s="17"/>
      <c r="LLO475" s="18"/>
      <c r="LLX475" s="16"/>
      <c r="LLY475" s="17"/>
      <c r="LLZ475" s="18"/>
      <c r="LMI475" s="16"/>
      <c r="LMJ475" s="17"/>
      <c r="LMK475" s="18"/>
      <c r="LMT475" s="16"/>
      <c r="LMU475" s="17"/>
      <c r="LMV475" s="18"/>
      <c r="LNE475" s="16"/>
      <c r="LNF475" s="17"/>
      <c r="LNG475" s="18"/>
      <c r="LNP475" s="16"/>
      <c r="LNQ475" s="17"/>
      <c r="LNR475" s="18"/>
      <c r="LOA475" s="16"/>
      <c r="LOB475" s="17"/>
      <c r="LOC475" s="18"/>
      <c r="LOL475" s="16"/>
      <c r="LOM475" s="17"/>
      <c r="LON475" s="18"/>
      <c r="LOW475" s="16"/>
      <c r="LOX475" s="17"/>
      <c r="LOY475" s="18"/>
      <c r="LPH475" s="16"/>
      <c r="LPI475" s="17"/>
      <c r="LPJ475" s="18"/>
      <c r="LPS475" s="16"/>
      <c r="LPT475" s="17"/>
      <c r="LPU475" s="18"/>
      <c r="LQD475" s="16"/>
      <c r="LQE475" s="17"/>
      <c r="LQF475" s="18"/>
      <c r="LQO475" s="16"/>
      <c r="LQP475" s="17"/>
      <c r="LQQ475" s="18"/>
      <c r="LQZ475" s="16"/>
      <c r="LRA475" s="17"/>
      <c r="LRB475" s="18"/>
      <c r="LRK475" s="16"/>
      <c r="LRL475" s="17"/>
      <c r="LRM475" s="18"/>
      <c r="LRV475" s="16"/>
      <c r="LRW475" s="17"/>
      <c r="LRX475" s="18"/>
      <c r="LSG475" s="16"/>
      <c r="LSH475" s="17"/>
      <c r="LSI475" s="18"/>
      <c r="LSR475" s="16"/>
      <c r="LSS475" s="17"/>
      <c r="LST475" s="18"/>
      <c r="LTC475" s="16"/>
      <c r="LTD475" s="17"/>
      <c r="LTE475" s="18"/>
      <c r="LTN475" s="16"/>
      <c r="LTO475" s="17"/>
      <c r="LTP475" s="18"/>
      <c r="LTY475" s="16"/>
      <c r="LTZ475" s="17"/>
      <c r="LUA475" s="18"/>
      <c r="LUJ475" s="16"/>
      <c r="LUK475" s="17"/>
      <c r="LUL475" s="18"/>
      <c r="LUU475" s="16"/>
      <c r="LUV475" s="17"/>
      <c r="LUW475" s="18"/>
      <c r="LVF475" s="16"/>
      <c r="LVG475" s="17"/>
      <c r="LVH475" s="18"/>
      <c r="LVQ475" s="16"/>
      <c r="LVR475" s="17"/>
      <c r="LVS475" s="18"/>
      <c r="LWB475" s="16"/>
      <c r="LWC475" s="17"/>
      <c r="LWD475" s="18"/>
      <c r="LWM475" s="16"/>
      <c r="LWN475" s="17"/>
      <c r="LWO475" s="18"/>
      <c r="LWX475" s="16"/>
      <c r="LWY475" s="17"/>
      <c r="LWZ475" s="18"/>
      <c r="LXI475" s="16"/>
      <c r="LXJ475" s="17"/>
      <c r="LXK475" s="18"/>
      <c r="LXT475" s="16"/>
      <c r="LXU475" s="17"/>
      <c r="LXV475" s="18"/>
      <c r="LYE475" s="16"/>
      <c r="LYF475" s="17"/>
      <c r="LYG475" s="18"/>
      <c r="LYP475" s="16"/>
      <c r="LYQ475" s="17"/>
      <c r="LYR475" s="18"/>
      <c r="LZA475" s="16"/>
      <c r="LZB475" s="17"/>
      <c r="LZC475" s="18"/>
      <c r="LZL475" s="16"/>
      <c r="LZM475" s="17"/>
      <c r="LZN475" s="18"/>
      <c r="LZW475" s="16"/>
      <c r="LZX475" s="17"/>
      <c r="LZY475" s="18"/>
      <c r="MAH475" s="16"/>
      <c r="MAI475" s="17"/>
      <c r="MAJ475" s="18"/>
      <c r="MAS475" s="16"/>
      <c r="MAT475" s="17"/>
      <c r="MAU475" s="18"/>
      <c r="MBD475" s="16"/>
      <c r="MBE475" s="17"/>
      <c r="MBF475" s="18"/>
      <c r="MBO475" s="16"/>
      <c r="MBP475" s="17"/>
      <c r="MBQ475" s="18"/>
      <c r="MBZ475" s="16"/>
      <c r="MCA475" s="17"/>
      <c r="MCB475" s="18"/>
      <c r="MCK475" s="16"/>
      <c r="MCL475" s="17"/>
      <c r="MCM475" s="18"/>
      <c r="MCV475" s="16"/>
      <c r="MCW475" s="17"/>
      <c r="MCX475" s="18"/>
      <c r="MDG475" s="16"/>
      <c r="MDH475" s="17"/>
      <c r="MDI475" s="18"/>
      <c r="MDR475" s="16"/>
      <c r="MDS475" s="17"/>
      <c r="MDT475" s="18"/>
      <c r="MEC475" s="16"/>
      <c r="MED475" s="17"/>
      <c r="MEE475" s="18"/>
      <c r="MEN475" s="16"/>
      <c r="MEO475" s="17"/>
      <c r="MEP475" s="18"/>
      <c r="MEY475" s="16"/>
      <c r="MEZ475" s="17"/>
      <c r="MFA475" s="18"/>
      <c r="MFJ475" s="16"/>
      <c r="MFK475" s="17"/>
      <c r="MFL475" s="18"/>
      <c r="MFU475" s="16"/>
      <c r="MFV475" s="17"/>
      <c r="MFW475" s="18"/>
      <c r="MGF475" s="16"/>
      <c r="MGG475" s="17"/>
      <c r="MGH475" s="18"/>
      <c r="MGQ475" s="16"/>
      <c r="MGR475" s="17"/>
      <c r="MGS475" s="18"/>
      <c r="MHB475" s="16"/>
      <c r="MHC475" s="17"/>
      <c r="MHD475" s="18"/>
      <c r="MHM475" s="16"/>
      <c r="MHN475" s="17"/>
      <c r="MHO475" s="18"/>
      <c r="MHX475" s="16"/>
      <c r="MHY475" s="17"/>
      <c r="MHZ475" s="18"/>
      <c r="MII475" s="16"/>
      <c r="MIJ475" s="17"/>
      <c r="MIK475" s="18"/>
      <c r="MIT475" s="16"/>
      <c r="MIU475" s="17"/>
      <c r="MIV475" s="18"/>
      <c r="MJE475" s="16"/>
      <c r="MJF475" s="17"/>
      <c r="MJG475" s="18"/>
      <c r="MJP475" s="16"/>
      <c r="MJQ475" s="17"/>
      <c r="MJR475" s="18"/>
      <c r="MKA475" s="16"/>
      <c r="MKB475" s="17"/>
      <c r="MKC475" s="18"/>
      <c r="MKL475" s="16"/>
      <c r="MKM475" s="17"/>
      <c r="MKN475" s="18"/>
      <c r="MKW475" s="16"/>
      <c r="MKX475" s="17"/>
      <c r="MKY475" s="18"/>
      <c r="MLH475" s="16"/>
      <c r="MLI475" s="17"/>
      <c r="MLJ475" s="18"/>
      <c r="MLS475" s="16"/>
      <c r="MLT475" s="17"/>
      <c r="MLU475" s="18"/>
      <c r="MMD475" s="16"/>
      <c r="MME475" s="17"/>
      <c r="MMF475" s="18"/>
      <c r="MMO475" s="16"/>
      <c r="MMP475" s="17"/>
      <c r="MMQ475" s="18"/>
      <c r="MMZ475" s="16"/>
      <c r="MNA475" s="17"/>
      <c r="MNB475" s="18"/>
      <c r="MNK475" s="16"/>
      <c r="MNL475" s="17"/>
      <c r="MNM475" s="18"/>
      <c r="MNV475" s="16"/>
      <c r="MNW475" s="17"/>
      <c r="MNX475" s="18"/>
      <c r="MOG475" s="16"/>
      <c r="MOH475" s="17"/>
      <c r="MOI475" s="18"/>
      <c r="MOR475" s="16"/>
      <c r="MOS475" s="17"/>
      <c r="MOT475" s="18"/>
      <c r="MPC475" s="16"/>
      <c r="MPD475" s="17"/>
      <c r="MPE475" s="18"/>
      <c r="MPN475" s="16"/>
      <c r="MPO475" s="17"/>
      <c r="MPP475" s="18"/>
      <c r="MPY475" s="16"/>
      <c r="MPZ475" s="17"/>
      <c r="MQA475" s="18"/>
      <c r="MQJ475" s="16"/>
      <c r="MQK475" s="17"/>
      <c r="MQL475" s="18"/>
      <c r="MQU475" s="16"/>
      <c r="MQV475" s="17"/>
      <c r="MQW475" s="18"/>
      <c r="MRF475" s="16"/>
      <c r="MRG475" s="17"/>
      <c r="MRH475" s="18"/>
      <c r="MRQ475" s="16"/>
      <c r="MRR475" s="17"/>
      <c r="MRS475" s="18"/>
      <c r="MSB475" s="16"/>
      <c r="MSC475" s="17"/>
      <c r="MSD475" s="18"/>
      <c r="MSM475" s="16"/>
      <c r="MSN475" s="17"/>
      <c r="MSO475" s="18"/>
      <c r="MSX475" s="16"/>
      <c r="MSY475" s="17"/>
      <c r="MSZ475" s="18"/>
      <c r="MTI475" s="16"/>
      <c r="MTJ475" s="17"/>
      <c r="MTK475" s="18"/>
      <c r="MTT475" s="16"/>
      <c r="MTU475" s="17"/>
      <c r="MTV475" s="18"/>
      <c r="MUE475" s="16"/>
      <c r="MUF475" s="17"/>
      <c r="MUG475" s="18"/>
      <c r="MUP475" s="16"/>
      <c r="MUQ475" s="17"/>
      <c r="MUR475" s="18"/>
      <c r="MVA475" s="16"/>
      <c r="MVB475" s="17"/>
      <c r="MVC475" s="18"/>
      <c r="MVL475" s="16"/>
      <c r="MVM475" s="17"/>
      <c r="MVN475" s="18"/>
      <c r="MVW475" s="16"/>
      <c r="MVX475" s="17"/>
      <c r="MVY475" s="18"/>
      <c r="MWH475" s="16"/>
      <c r="MWI475" s="17"/>
      <c r="MWJ475" s="18"/>
      <c r="MWS475" s="16"/>
      <c r="MWT475" s="17"/>
      <c r="MWU475" s="18"/>
      <c r="MXD475" s="16"/>
      <c r="MXE475" s="17"/>
      <c r="MXF475" s="18"/>
      <c r="MXO475" s="16"/>
      <c r="MXP475" s="17"/>
      <c r="MXQ475" s="18"/>
      <c r="MXZ475" s="16"/>
      <c r="MYA475" s="17"/>
      <c r="MYB475" s="18"/>
      <c r="MYK475" s="16"/>
      <c r="MYL475" s="17"/>
      <c r="MYM475" s="18"/>
      <c r="MYV475" s="16"/>
      <c r="MYW475" s="17"/>
      <c r="MYX475" s="18"/>
      <c r="MZG475" s="16"/>
      <c r="MZH475" s="17"/>
      <c r="MZI475" s="18"/>
      <c r="MZR475" s="16"/>
      <c r="MZS475" s="17"/>
      <c r="MZT475" s="18"/>
      <c r="NAC475" s="16"/>
      <c r="NAD475" s="17"/>
      <c r="NAE475" s="18"/>
      <c r="NAN475" s="16"/>
      <c r="NAO475" s="17"/>
      <c r="NAP475" s="18"/>
      <c r="NAY475" s="16"/>
      <c r="NAZ475" s="17"/>
      <c r="NBA475" s="18"/>
      <c r="NBJ475" s="16"/>
      <c r="NBK475" s="17"/>
      <c r="NBL475" s="18"/>
      <c r="NBU475" s="16"/>
      <c r="NBV475" s="17"/>
      <c r="NBW475" s="18"/>
      <c r="NCF475" s="16"/>
      <c r="NCG475" s="17"/>
      <c r="NCH475" s="18"/>
      <c r="NCQ475" s="16"/>
      <c r="NCR475" s="17"/>
      <c r="NCS475" s="18"/>
      <c r="NDB475" s="16"/>
      <c r="NDC475" s="17"/>
      <c r="NDD475" s="18"/>
      <c r="NDM475" s="16"/>
      <c r="NDN475" s="17"/>
      <c r="NDO475" s="18"/>
      <c r="NDX475" s="16"/>
      <c r="NDY475" s="17"/>
      <c r="NDZ475" s="18"/>
      <c r="NEI475" s="16"/>
      <c r="NEJ475" s="17"/>
      <c r="NEK475" s="18"/>
      <c r="NET475" s="16"/>
      <c r="NEU475" s="17"/>
      <c r="NEV475" s="18"/>
      <c r="NFE475" s="16"/>
      <c r="NFF475" s="17"/>
      <c r="NFG475" s="18"/>
      <c r="NFP475" s="16"/>
      <c r="NFQ475" s="17"/>
      <c r="NFR475" s="18"/>
      <c r="NGA475" s="16"/>
      <c r="NGB475" s="17"/>
      <c r="NGC475" s="18"/>
      <c r="NGL475" s="16"/>
      <c r="NGM475" s="17"/>
      <c r="NGN475" s="18"/>
      <c r="NGW475" s="16"/>
      <c r="NGX475" s="17"/>
      <c r="NGY475" s="18"/>
      <c r="NHH475" s="16"/>
      <c r="NHI475" s="17"/>
      <c r="NHJ475" s="18"/>
      <c r="NHS475" s="16"/>
      <c r="NHT475" s="17"/>
      <c r="NHU475" s="18"/>
      <c r="NID475" s="16"/>
      <c r="NIE475" s="17"/>
      <c r="NIF475" s="18"/>
      <c r="NIO475" s="16"/>
      <c r="NIP475" s="17"/>
      <c r="NIQ475" s="18"/>
      <c r="NIZ475" s="16"/>
      <c r="NJA475" s="17"/>
      <c r="NJB475" s="18"/>
      <c r="NJK475" s="16"/>
      <c r="NJL475" s="17"/>
      <c r="NJM475" s="18"/>
      <c r="NJV475" s="16"/>
      <c r="NJW475" s="17"/>
      <c r="NJX475" s="18"/>
      <c r="NKG475" s="16"/>
      <c r="NKH475" s="17"/>
      <c r="NKI475" s="18"/>
      <c r="NKR475" s="16"/>
      <c r="NKS475" s="17"/>
      <c r="NKT475" s="18"/>
      <c r="NLC475" s="16"/>
      <c r="NLD475" s="17"/>
      <c r="NLE475" s="18"/>
      <c r="NLN475" s="16"/>
      <c r="NLO475" s="17"/>
      <c r="NLP475" s="18"/>
      <c r="NLY475" s="16"/>
      <c r="NLZ475" s="17"/>
      <c r="NMA475" s="18"/>
      <c r="NMJ475" s="16"/>
      <c r="NMK475" s="17"/>
      <c r="NML475" s="18"/>
      <c r="NMU475" s="16"/>
      <c r="NMV475" s="17"/>
      <c r="NMW475" s="18"/>
      <c r="NNF475" s="16"/>
      <c r="NNG475" s="17"/>
      <c r="NNH475" s="18"/>
      <c r="NNQ475" s="16"/>
      <c r="NNR475" s="17"/>
      <c r="NNS475" s="18"/>
      <c r="NOB475" s="16"/>
      <c r="NOC475" s="17"/>
      <c r="NOD475" s="18"/>
      <c r="NOM475" s="16"/>
      <c r="NON475" s="17"/>
      <c r="NOO475" s="18"/>
      <c r="NOX475" s="16"/>
      <c r="NOY475" s="17"/>
      <c r="NOZ475" s="18"/>
      <c r="NPI475" s="16"/>
      <c r="NPJ475" s="17"/>
      <c r="NPK475" s="18"/>
      <c r="NPT475" s="16"/>
      <c r="NPU475" s="17"/>
      <c r="NPV475" s="18"/>
      <c r="NQE475" s="16"/>
      <c r="NQF475" s="17"/>
      <c r="NQG475" s="18"/>
      <c r="NQP475" s="16"/>
      <c r="NQQ475" s="17"/>
      <c r="NQR475" s="18"/>
      <c r="NRA475" s="16"/>
      <c r="NRB475" s="17"/>
      <c r="NRC475" s="18"/>
      <c r="NRL475" s="16"/>
      <c r="NRM475" s="17"/>
      <c r="NRN475" s="18"/>
      <c r="NRW475" s="16"/>
      <c r="NRX475" s="17"/>
      <c r="NRY475" s="18"/>
      <c r="NSH475" s="16"/>
      <c r="NSI475" s="17"/>
      <c r="NSJ475" s="18"/>
      <c r="NSS475" s="16"/>
      <c r="NST475" s="17"/>
      <c r="NSU475" s="18"/>
      <c r="NTD475" s="16"/>
      <c r="NTE475" s="17"/>
      <c r="NTF475" s="18"/>
      <c r="NTO475" s="16"/>
      <c r="NTP475" s="17"/>
      <c r="NTQ475" s="18"/>
      <c r="NTZ475" s="16"/>
      <c r="NUA475" s="17"/>
      <c r="NUB475" s="18"/>
      <c r="NUK475" s="16"/>
      <c r="NUL475" s="17"/>
      <c r="NUM475" s="18"/>
      <c r="NUV475" s="16"/>
      <c r="NUW475" s="17"/>
      <c r="NUX475" s="18"/>
      <c r="NVG475" s="16"/>
      <c r="NVH475" s="17"/>
      <c r="NVI475" s="18"/>
      <c r="NVR475" s="16"/>
      <c r="NVS475" s="17"/>
      <c r="NVT475" s="18"/>
      <c r="NWC475" s="16"/>
      <c r="NWD475" s="17"/>
      <c r="NWE475" s="18"/>
      <c r="NWN475" s="16"/>
      <c r="NWO475" s="17"/>
      <c r="NWP475" s="18"/>
      <c r="NWY475" s="16"/>
      <c r="NWZ475" s="17"/>
      <c r="NXA475" s="18"/>
      <c r="NXJ475" s="16"/>
      <c r="NXK475" s="17"/>
      <c r="NXL475" s="18"/>
      <c r="NXU475" s="16"/>
      <c r="NXV475" s="17"/>
      <c r="NXW475" s="18"/>
      <c r="NYF475" s="16"/>
      <c r="NYG475" s="17"/>
      <c r="NYH475" s="18"/>
      <c r="NYQ475" s="16"/>
      <c r="NYR475" s="17"/>
      <c r="NYS475" s="18"/>
      <c r="NZB475" s="16"/>
      <c r="NZC475" s="17"/>
      <c r="NZD475" s="18"/>
      <c r="NZM475" s="16"/>
      <c r="NZN475" s="17"/>
      <c r="NZO475" s="18"/>
      <c r="NZX475" s="16"/>
      <c r="NZY475" s="17"/>
      <c r="NZZ475" s="18"/>
      <c r="OAI475" s="16"/>
      <c r="OAJ475" s="17"/>
      <c r="OAK475" s="18"/>
      <c r="OAT475" s="16"/>
      <c r="OAU475" s="17"/>
      <c r="OAV475" s="18"/>
      <c r="OBE475" s="16"/>
      <c r="OBF475" s="17"/>
      <c r="OBG475" s="18"/>
      <c r="OBP475" s="16"/>
      <c r="OBQ475" s="17"/>
      <c r="OBR475" s="18"/>
      <c r="OCA475" s="16"/>
      <c r="OCB475" s="17"/>
      <c r="OCC475" s="18"/>
      <c r="OCL475" s="16"/>
      <c r="OCM475" s="17"/>
      <c r="OCN475" s="18"/>
      <c r="OCW475" s="16"/>
      <c r="OCX475" s="17"/>
      <c r="OCY475" s="18"/>
      <c r="ODH475" s="16"/>
      <c r="ODI475" s="17"/>
      <c r="ODJ475" s="18"/>
      <c r="ODS475" s="16"/>
      <c r="ODT475" s="17"/>
      <c r="ODU475" s="18"/>
      <c r="OED475" s="16"/>
      <c r="OEE475" s="17"/>
      <c r="OEF475" s="18"/>
      <c r="OEO475" s="16"/>
      <c r="OEP475" s="17"/>
      <c r="OEQ475" s="18"/>
      <c r="OEZ475" s="16"/>
      <c r="OFA475" s="17"/>
      <c r="OFB475" s="18"/>
      <c r="OFK475" s="16"/>
      <c r="OFL475" s="17"/>
      <c r="OFM475" s="18"/>
      <c r="OFV475" s="16"/>
      <c r="OFW475" s="17"/>
      <c r="OFX475" s="18"/>
      <c r="OGG475" s="16"/>
      <c r="OGH475" s="17"/>
      <c r="OGI475" s="18"/>
      <c r="OGR475" s="16"/>
      <c r="OGS475" s="17"/>
      <c r="OGT475" s="18"/>
      <c r="OHC475" s="16"/>
      <c r="OHD475" s="17"/>
      <c r="OHE475" s="18"/>
      <c r="OHN475" s="16"/>
      <c r="OHO475" s="17"/>
      <c r="OHP475" s="18"/>
      <c r="OHY475" s="16"/>
      <c r="OHZ475" s="17"/>
      <c r="OIA475" s="18"/>
      <c r="OIJ475" s="16"/>
      <c r="OIK475" s="17"/>
      <c r="OIL475" s="18"/>
      <c r="OIU475" s="16"/>
      <c r="OIV475" s="17"/>
      <c r="OIW475" s="18"/>
      <c r="OJF475" s="16"/>
      <c r="OJG475" s="17"/>
      <c r="OJH475" s="18"/>
      <c r="OJQ475" s="16"/>
      <c r="OJR475" s="17"/>
      <c r="OJS475" s="18"/>
      <c r="OKB475" s="16"/>
      <c r="OKC475" s="17"/>
      <c r="OKD475" s="18"/>
      <c r="OKM475" s="16"/>
      <c r="OKN475" s="17"/>
      <c r="OKO475" s="18"/>
      <c r="OKX475" s="16"/>
      <c r="OKY475" s="17"/>
      <c r="OKZ475" s="18"/>
      <c r="OLI475" s="16"/>
      <c r="OLJ475" s="17"/>
      <c r="OLK475" s="18"/>
      <c r="OLT475" s="16"/>
      <c r="OLU475" s="17"/>
      <c r="OLV475" s="18"/>
      <c r="OME475" s="16"/>
      <c r="OMF475" s="17"/>
      <c r="OMG475" s="18"/>
      <c r="OMP475" s="16"/>
      <c r="OMQ475" s="17"/>
      <c r="OMR475" s="18"/>
      <c r="ONA475" s="16"/>
      <c r="ONB475" s="17"/>
      <c r="ONC475" s="18"/>
      <c r="ONL475" s="16"/>
      <c r="ONM475" s="17"/>
      <c r="ONN475" s="18"/>
      <c r="ONW475" s="16"/>
      <c r="ONX475" s="17"/>
      <c r="ONY475" s="18"/>
      <c r="OOH475" s="16"/>
      <c r="OOI475" s="17"/>
      <c r="OOJ475" s="18"/>
      <c r="OOS475" s="16"/>
      <c r="OOT475" s="17"/>
      <c r="OOU475" s="18"/>
      <c r="OPD475" s="16"/>
      <c r="OPE475" s="17"/>
      <c r="OPF475" s="18"/>
      <c r="OPO475" s="16"/>
      <c r="OPP475" s="17"/>
      <c r="OPQ475" s="18"/>
      <c r="OPZ475" s="16"/>
      <c r="OQA475" s="17"/>
      <c r="OQB475" s="18"/>
      <c r="OQK475" s="16"/>
      <c r="OQL475" s="17"/>
      <c r="OQM475" s="18"/>
      <c r="OQV475" s="16"/>
      <c r="OQW475" s="17"/>
      <c r="OQX475" s="18"/>
      <c r="ORG475" s="16"/>
      <c r="ORH475" s="17"/>
      <c r="ORI475" s="18"/>
      <c r="ORR475" s="16"/>
      <c r="ORS475" s="17"/>
      <c r="ORT475" s="18"/>
      <c r="OSC475" s="16"/>
      <c r="OSD475" s="17"/>
      <c r="OSE475" s="18"/>
      <c r="OSN475" s="16"/>
      <c r="OSO475" s="17"/>
      <c r="OSP475" s="18"/>
      <c r="OSY475" s="16"/>
      <c r="OSZ475" s="17"/>
      <c r="OTA475" s="18"/>
      <c r="OTJ475" s="16"/>
      <c r="OTK475" s="17"/>
      <c r="OTL475" s="18"/>
      <c r="OTU475" s="16"/>
      <c r="OTV475" s="17"/>
      <c r="OTW475" s="18"/>
      <c r="OUF475" s="16"/>
      <c r="OUG475" s="17"/>
      <c r="OUH475" s="18"/>
      <c r="OUQ475" s="16"/>
      <c r="OUR475" s="17"/>
      <c r="OUS475" s="18"/>
      <c r="OVB475" s="16"/>
      <c r="OVC475" s="17"/>
      <c r="OVD475" s="18"/>
      <c r="OVM475" s="16"/>
      <c r="OVN475" s="17"/>
      <c r="OVO475" s="18"/>
      <c r="OVX475" s="16"/>
      <c r="OVY475" s="17"/>
      <c r="OVZ475" s="18"/>
      <c r="OWI475" s="16"/>
      <c r="OWJ475" s="17"/>
      <c r="OWK475" s="18"/>
      <c r="OWT475" s="16"/>
      <c r="OWU475" s="17"/>
      <c r="OWV475" s="18"/>
      <c r="OXE475" s="16"/>
      <c r="OXF475" s="17"/>
      <c r="OXG475" s="18"/>
      <c r="OXP475" s="16"/>
      <c r="OXQ475" s="17"/>
      <c r="OXR475" s="18"/>
      <c r="OYA475" s="16"/>
      <c r="OYB475" s="17"/>
      <c r="OYC475" s="18"/>
      <c r="OYL475" s="16"/>
      <c r="OYM475" s="17"/>
      <c r="OYN475" s="18"/>
      <c r="OYW475" s="16"/>
      <c r="OYX475" s="17"/>
      <c r="OYY475" s="18"/>
      <c r="OZH475" s="16"/>
      <c r="OZI475" s="17"/>
      <c r="OZJ475" s="18"/>
      <c r="OZS475" s="16"/>
      <c r="OZT475" s="17"/>
      <c r="OZU475" s="18"/>
      <c r="PAD475" s="16"/>
      <c r="PAE475" s="17"/>
      <c r="PAF475" s="18"/>
      <c r="PAO475" s="16"/>
      <c r="PAP475" s="17"/>
      <c r="PAQ475" s="18"/>
      <c r="PAZ475" s="16"/>
      <c r="PBA475" s="17"/>
      <c r="PBB475" s="18"/>
      <c r="PBK475" s="16"/>
      <c r="PBL475" s="17"/>
      <c r="PBM475" s="18"/>
      <c r="PBV475" s="16"/>
      <c r="PBW475" s="17"/>
      <c r="PBX475" s="18"/>
      <c r="PCG475" s="16"/>
      <c r="PCH475" s="17"/>
      <c r="PCI475" s="18"/>
      <c r="PCR475" s="16"/>
      <c r="PCS475" s="17"/>
      <c r="PCT475" s="18"/>
      <c r="PDC475" s="16"/>
      <c r="PDD475" s="17"/>
      <c r="PDE475" s="18"/>
      <c r="PDN475" s="16"/>
      <c r="PDO475" s="17"/>
      <c r="PDP475" s="18"/>
      <c r="PDY475" s="16"/>
      <c r="PDZ475" s="17"/>
      <c r="PEA475" s="18"/>
      <c r="PEJ475" s="16"/>
      <c r="PEK475" s="17"/>
      <c r="PEL475" s="18"/>
      <c r="PEU475" s="16"/>
      <c r="PEV475" s="17"/>
      <c r="PEW475" s="18"/>
      <c r="PFF475" s="16"/>
      <c r="PFG475" s="17"/>
      <c r="PFH475" s="18"/>
      <c r="PFQ475" s="16"/>
      <c r="PFR475" s="17"/>
      <c r="PFS475" s="18"/>
      <c r="PGB475" s="16"/>
      <c r="PGC475" s="17"/>
      <c r="PGD475" s="18"/>
      <c r="PGM475" s="16"/>
      <c r="PGN475" s="17"/>
      <c r="PGO475" s="18"/>
      <c r="PGX475" s="16"/>
      <c r="PGY475" s="17"/>
      <c r="PGZ475" s="18"/>
      <c r="PHI475" s="16"/>
      <c r="PHJ475" s="17"/>
      <c r="PHK475" s="18"/>
      <c r="PHT475" s="16"/>
      <c r="PHU475" s="17"/>
      <c r="PHV475" s="18"/>
      <c r="PIE475" s="16"/>
      <c r="PIF475" s="17"/>
      <c r="PIG475" s="18"/>
      <c r="PIP475" s="16"/>
      <c r="PIQ475" s="17"/>
      <c r="PIR475" s="18"/>
      <c r="PJA475" s="16"/>
      <c r="PJB475" s="17"/>
      <c r="PJC475" s="18"/>
      <c r="PJL475" s="16"/>
      <c r="PJM475" s="17"/>
      <c r="PJN475" s="18"/>
      <c r="PJW475" s="16"/>
      <c r="PJX475" s="17"/>
      <c r="PJY475" s="18"/>
      <c r="PKH475" s="16"/>
      <c r="PKI475" s="17"/>
      <c r="PKJ475" s="18"/>
      <c r="PKS475" s="16"/>
      <c r="PKT475" s="17"/>
      <c r="PKU475" s="18"/>
      <c r="PLD475" s="16"/>
      <c r="PLE475" s="17"/>
      <c r="PLF475" s="18"/>
      <c r="PLO475" s="16"/>
      <c r="PLP475" s="17"/>
      <c r="PLQ475" s="18"/>
      <c r="PLZ475" s="16"/>
      <c r="PMA475" s="17"/>
      <c r="PMB475" s="18"/>
      <c r="PMK475" s="16"/>
      <c r="PML475" s="17"/>
      <c r="PMM475" s="18"/>
      <c r="PMV475" s="16"/>
      <c r="PMW475" s="17"/>
      <c r="PMX475" s="18"/>
      <c r="PNG475" s="16"/>
      <c r="PNH475" s="17"/>
      <c r="PNI475" s="18"/>
      <c r="PNR475" s="16"/>
      <c r="PNS475" s="17"/>
      <c r="PNT475" s="18"/>
      <c r="POC475" s="16"/>
      <c r="POD475" s="17"/>
      <c r="POE475" s="18"/>
      <c r="PON475" s="16"/>
      <c r="POO475" s="17"/>
      <c r="POP475" s="18"/>
      <c r="POY475" s="16"/>
      <c r="POZ475" s="17"/>
      <c r="PPA475" s="18"/>
      <c r="PPJ475" s="16"/>
      <c r="PPK475" s="17"/>
      <c r="PPL475" s="18"/>
      <c r="PPU475" s="16"/>
      <c r="PPV475" s="17"/>
      <c r="PPW475" s="18"/>
      <c r="PQF475" s="16"/>
      <c r="PQG475" s="17"/>
      <c r="PQH475" s="18"/>
      <c r="PQQ475" s="16"/>
      <c r="PQR475" s="17"/>
      <c r="PQS475" s="18"/>
      <c r="PRB475" s="16"/>
      <c r="PRC475" s="17"/>
      <c r="PRD475" s="18"/>
      <c r="PRM475" s="16"/>
      <c r="PRN475" s="17"/>
      <c r="PRO475" s="18"/>
      <c r="PRX475" s="16"/>
      <c r="PRY475" s="17"/>
      <c r="PRZ475" s="18"/>
      <c r="PSI475" s="16"/>
      <c r="PSJ475" s="17"/>
      <c r="PSK475" s="18"/>
      <c r="PST475" s="16"/>
      <c r="PSU475" s="17"/>
      <c r="PSV475" s="18"/>
      <c r="PTE475" s="16"/>
      <c r="PTF475" s="17"/>
      <c r="PTG475" s="18"/>
      <c r="PTP475" s="16"/>
      <c r="PTQ475" s="17"/>
      <c r="PTR475" s="18"/>
      <c r="PUA475" s="16"/>
      <c r="PUB475" s="17"/>
      <c r="PUC475" s="18"/>
      <c r="PUL475" s="16"/>
      <c r="PUM475" s="17"/>
      <c r="PUN475" s="18"/>
      <c r="PUW475" s="16"/>
      <c r="PUX475" s="17"/>
      <c r="PUY475" s="18"/>
      <c r="PVH475" s="16"/>
      <c r="PVI475" s="17"/>
      <c r="PVJ475" s="18"/>
      <c r="PVS475" s="16"/>
      <c r="PVT475" s="17"/>
      <c r="PVU475" s="18"/>
      <c r="PWD475" s="16"/>
      <c r="PWE475" s="17"/>
      <c r="PWF475" s="18"/>
      <c r="PWO475" s="16"/>
      <c r="PWP475" s="17"/>
      <c r="PWQ475" s="18"/>
      <c r="PWZ475" s="16"/>
      <c r="PXA475" s="17"/>
      <c r="PXB475" s="18"/>
      <c r="PXK475" s="16"/>
      <c r="PXL475" s="17"/>
      <c r="PXM475" s="18"/>
      <c r="PXV475" s="16"/>
      <c r="PXW475" s="17"/>
      <c r="PXX475" s="18"/>
      <c r="PYG475" s="16"/>
      <c r="PYH475" s="17"/>
      <c r="PYI475" s="18"/>
      <c r="PYR475" s="16"/>
      <c r="PYS475" s="17"/>
      <c r="PYT475" s="18"/>
      <c r="PZC475" s="16"/>
      <c r="PZD475" s="17"/>
      <c r="PZE475" s="18"/>
      <c r="PZN475" s="16"/>
      <c r="PZO475" s="17"/>
      <c r="PZP475" s="18"/>
      <c r="PZY475" s="16"/>
      <c r="PZZ475" s="17"/>
      <c r="QAA475" s="18"/>
      <c r="QAJ475" s="16"/>
      <c r="QAK475" s="17"/>
      <c r="QAL475" s="18"/>
      <c r="QAU475" s="16"/>
      <c r="QAV475" s="17"/>
      <c r="QAW475" s="18"/>
      <c r="QBF475" s="16"/>
      <c r="QBG475" s="17"/>
      <c r="QBH475" s="18"/>
      <c r="QBQ475" s="16"/>
      <c r="QBR475" s="17"/>
      <c r="QBS475" s="18"/>
      <c r="QCB475" s="16"/>
      <c r="QCC475" s="17"/>
      <c r="QCD475" s="18"/>
      <c r="QCM475" s="16"/>
      <c r="QCN475" s="17"/>
      <c r="QCO475" s="18"/>
      <c r="QCX475" s="16"/>
      <c r="QCY475" s="17"/>
      <c r="QCZ475" s="18"/>
      <c r="QDI475" s="16"/>
      <c r="QDJ475" s="17"/>
      <c r="QDK475" s="18"/>
      <c r="QDT475" s="16"/>
      <c r="QDU475" s="17"/>
      <c r="QDV475" s="18"/>
      <c r="QEE475" s="16"/>
      <c r="QEF475" s="17"/>
      <c r="QEG475" s="18"/>
      <c r="QEP475" s="16"/>
      <c r="QEQ475" s="17"/>
      <c r="QER475" s="18"/>
      <c r="QFA475" s="16"/>
      <c r="QFB475" s="17"/>
      <c r="QFC475" s="18"/>
      <c r="QFL475" s="16"/>
      <c r="QFM475" s="17"/>
      <c r="QFN475" s="18"/>
      <c r="QFW475" s="16"/>
      <c r="QFX475" s="17"/>
      <c r="QFY475" s="18"/>
      <c r="QGH475" s="16"/>
      <c r="QGI475" s="17"/>
      <c r="QGJ475" s="18"/>
      <c r="QGS475" s="16"/>
      <c r="QGT475" s="17"/>
      <c r="QGU475" s="18"/>
      <c r="QHD475" s="16"/>
      <c r="QHE475" s="17"/>
      <c r="QHF475" s="18"/>
      <c r="QHO475" s="16"/>
      <c r="QHP475" s="17"/>
      <c r="QHQ475" s="18"/>
      <c r="QHZ475" s="16"/>
      <c r="QIA475" s="17"/>
      <c r="QIB475" s="18"/>
      <c r="QIK475" s="16"/>
      <c r="QIL475" s="17"/>
      <c r="QIM475" s="18"/>
      <c r="QIV475" s="16"/>
      <c r="QIW475" s="17"/>
      <c r="QIX475" s="18"/>
      <c r="QJG475" s="16"/>
      <c r="QJH475" s="17"/>
      <c r="QJI475" s="18"/>
      <c r="QJR475" s="16"/>
      <c r="QJS475" s="17"/>
      <c r="QJT475" s="18"/>
      <c r="QKC475" s="16"/>
      <c r="QKD475" s="17"/>
      <c r="QKE475" s="18"/>
      <c r="QKN475" s="16"/>
      <c r="QKO475" s="17"/>
      <c r="QKP475" s="18"/>
      <c r="QKY475" s="16"/>
      <c r="QKZ475" s="17"/>
      <c r="QLA475" s="18"/>
      <c r="QLJ475" s="16"/>
      <c r="QLK475" s="17"/>
      <c r="QLL475" s="18"/>
      <c r="QLU475" s="16"/>
      <c r="QLV475" s="17"/>
      <c r="QLW475" s="18"/>
      <c r="QMF475" s="16"/>
      <c r="QMG475" s="17"/>
      <c r="QMH475" s="18"/>
      <c r="QMQ475" s="16"/>
      <c r="QMR475" s="17"/>
      <c r="QMS475" s="18"/>
      <c r="QNB475" s="16"/>
      <c r="QNC475" s="17"/>
      <c r="QND475" s="18"/>
      <c r="QNM475" s="16"/>
      <c r="QNN475" s="17"/>
      <c r="QNO475" s="18"/>
      <c r="QNX475" s="16"/>
      <c r="QNY475" s="17"/>
      <c r="QNZ475" s="18"/>
      <c r="QOI475" s="16"/>
      <c r="QOJ475" s="17"/>
      <c r="QOK475" s="18"/>
      <c r="QOT475" s="16"/>
      <c r="QOU475" s="17"/>
      <c r="QOV475" s="18"/>
      <c r="QPE475" s="16"/>
      <c r="QPF475" s="17"/>
      <c r="QPG475" s="18"/>
      <c r="QPP475" s="16"/>
      <c r="QPQ475" s="17"/>
      <c r="QPR475" s="18"/>
      <c r="QQA475" s="16"/>
      <c r="QQB475" s="17"/>
      <c r="QQC475" s="18"/>
      <c r="QQL475" s="16"/>
      <c r="QQM475" s="17"/>
      <c r="QQN475" s="18"/>
      <c r="QQW475" s="16"/>
      <c r="QQX475" s="17"/>
      <c r="QQY475" s="18"/>
      <c r="QRH475" s="16"/>
      <c r="QRI475" s="17"/>
      <c r="QRJ475" s="18"/>
      <c r="QRS475" s="16"/>
      <c r="QRT475" s="17"/>
      <c r="QRU475" s="18"/>
      <c r="QSD475" s="16"/>
      <c r="QSE475" s="17"/>
      <c r="QSF475" s="18"/>
      <c r="QSO475" s="16"/>
      <c r="QSP475" s="17"/>
      <c r="QSQ475" s="18"/>
      <c r="QSZ475" s="16"/>
      <c r="QTA475" s="17"/>
      <c r="QTB475" s="18"/>
      <c r="QTK475" s="16"/>
      <c r="QTL475" s="17"/>
      <c r="QTM475" s="18"/>
      <c r="QTV475" s="16"/>
      <c r="QTW475" s="17"/>
      <c r="QTX475" s="18"/>
      <c r="QUG475" s="16"/>
      <c r="QUH475" s="17"/>
      <c r="QUI475" s="18"/>
      <c r="QUR475" s="16"/>
      <c r="QUS475" s="17"/>
      <c r="QUT475" s="18"/>
      <c r="QVC475" s="16"/>
      <c r="QVD475" s="17"/>
      <c r="QVE475" s="18"/>
      <c r="QVN475" s="16"/>
      <c r="QVO475" s="17"/>
      <c r="QVP475" s="18"/>
      <c r="QVY475" s="16"/>
      <c r="QVZ475" s="17"/>
      <c r="QWA475" s="18"/>
      <c r="QWJ475" s="16"/>
      <c r="QWK475" s="17"/>
      <c r="QWL475" s="18"/>
      <c r="QWU475" s="16"/>
      <c r="QWV475" s="17"/>
      <c r="QWW475" s="18"/>
      <c r="QXF475" s="16"/>
      <c r="QXG475" s="17"/>
      <c r="QXH475" s="18"/>
      <c r="QXQ475" s="16"/>
      <c r="QXR475" s="17"/>
      <c r="QXS475" s="18"/>
      <c r="QYB475" s="16"/>
      <c r="QYC475" s="17"/>
      <c r="QYD475" s="18"/>
      <c r="QYM475" s="16"/>
      <c r="QYN475" s="17"/>
      <c r="QYO475" s="18"/>
      <c r="QYX475" s="16"/>
      <c r="QYY475" s="17"/>
      <c r="QYZ475" s="18"/>
      <c r="QZI475" s="16"/>
      <c r="QZJ475" s="17"/>
      <c r="QZK475" s="18"/>
      <c r="QZT475" s="16"/>
      <c r="QZU475" s="17"/>
      <c r="QZV475" s="18"/>
      <c r="RAE475" s="16"/>
      <c r="RAF475" s="17"/>
      <c r="RAG475" s="18"/>
      <c r="RAP475" s="16"/>
      <c r="RAQ475" s="17"/>
      <c r="RAR475" s="18"/>
      <c r="RBA475" s="16"/>
      <c r="RBB475" s="17"/>
      <c r="RBC475" s="18"/>
      <c r="RBL475" s="16"/>
      <c r="RBM475" s="17"/>
      <c r="RBN475" s="18"/>
      <c r="RBW475" s="16"/>
      <c r="RBX475" s="17"/>
      <c r="RBY475" s="18"/>
      <c r="RCH475" s="16"/>
      <c r="RCI475" s="17"/>
      <c r="RCJ475" s="18"/>
      <c r="RCS475" s="16"/>
      <c r="RCT475" s="17"/>
      <c r="RCU475" s="18"/>
      <c r="RDD475" s="16"/>
      <c r="RDE475" s="17"/>
      <c r="RDF475" s="18"/>
      <c r="RDO475" s="16"/>
      <c r="RDP475" s="17"/>
      <c r="RDQ475" s="18"/>
      <c r="RDZ475" s="16"/>
      <c r="REA475" s="17"/>
      <c r="REB475" s="18"/>
      <c r="REK475" s="16"/>
      <c r="REL475" s="17"/>
      <c r="REM475" s="18"/>
      <c r="REV475" s="16"/>
      <c r="REW475" s="17"/>
      <c r="REX475" s="18"/>
      <c r="RFG475" s="16"/>
      <c r="RFH475" s="17"/>
      <c r="RFI475" s="18"/>
      <c r="RFR475" s="16"/>
      <c r="RFS475" s="17"/>
      <c r="RFT475" s="18"/>
      <c r="RGC475" s="16"/>
      <c r="RGD475" s="17"/>
      <c r="RGE475" s="18"/>
      <c r="RGN475" s="16"/>
      <c r="RGO475" s="17"/>
      <c r="RGP475" s="18"/>
      <c r="RGY475" s="16"/>
      <c r="RGZ475" s="17"/>
      <c r="RHA475" s="18"/>
      <c r="RHJ475" s="16"/>
      <c r="RHK475" s="17"/>
      <c r="RHL475" s="18"/>
      <c r="RHU475" s="16"/>
      <c r="RHV475" s="17"/>
      <c r="RHW475" s="18"/>
      <c r="RIF475" s="16"/>
      <c r="RIG475" s="17"/>
      <c r="RIH475" s="18"/>
      <c r="RIQ475" s="16"/>
      <c r="RIR475" s="17"/>
      <c r="RIS475" s="18"/>
      <c r="RJB475" s="16"/>
      <c r="RJC475" s="17"/>
      <c r="RJD475" s="18"/>
      <c r="RJM475" s="16"/>
      <c r="RJN475" s="17"/>
      <c r="RJO475" s="18"/>
      <c r="RJX475" s="16"/>
      <c r="RJY475" s="17"/>
      <c r="RJZ475" s="18"/>
      <c r="RKI475" s="16"/>
      <c r="RKJ475" s="17"/>
      <c r="RKK475" s="18"/>
      <c r="RKT475" s="16"/>
      <c r="RKU475" s="17"/>
      <c r="RKV475" s="18"/>
      <c r="RLE475" s="16"/>
      <c r="RLF475" s="17"/>
      <c r="RLG475" s="18"/>
      <c r="RLP475" s="16"/>
      <c r="RLQ475" s="17"/>
      <c r="RLR475" s="18"/>
      <c r="RMA475" s="16"/>
      <c r="RMB475" s="17"/>
      <c r="RMC475" s="18"/>
      <c r="RML475" s="16"/>
      <c r="RMM475" s="17"/>
      <c r="RMN475" s="18"/>
      <c r="RMW475" s="16"/>
      <c r="RMX475" s="17"/>
      <c r="RMY475" s="18"/>
      <c r="RNH475" s="16"/>
      <c r="RNI475" s="17"/>
      <c r="RNJ475" s="18"/>
      <c r="RNS475" s="16"/>
      <c r="RNT475" s="17"/>
      <c r="RNU475" s="18"/>
      <c r="ROD475" s="16"/>
      <c r="ROE475" s="17"/>
      <c r="ROF475" s="18"/>
      <c r="ROO475" s="16"/>
      <c r="ROP475" s="17"/>
      <c r="ROQ475" s="18"/>
      <c r="ROZ475" s="16"/>
      <c r="RPA475" s="17"/>
      <c r="RPB475" s="18"/>
      <c r="RPK475" s="16"/>
      <c r="RPL475" s="17"/>
      <c r="RPM475" s="18"/>
      <c r="RPV475" s="16"/>
      <c r="RPW475" s="17"/>
      <c r="RPX475" s="18"/>
      <c r="RQG475" s="16"/>
      <c r="RQH475" s="17"/>
      <c r="RQI475" s="18"/>
      <c r="RQR475" s="16"/>
      <c r="RQS475" s="17"/>
      <c r="RQT475" s="18"/>
      <c r="RRC475" s="16"/>
      <c r="RRD475" s="17"/>
      <c r="RRE475" s="18"/>
      <c r="RRN475" s="16"/>
      <c r="RRO475" s="17"/>
      <c r="RRP475" s="18"/>
      <c r="RRY475" s="16"/>
      <c r="RRZ475" s="17"/>
      <c r="RSA475" s="18"/>
      <c r="RSJ475" s="16"/>
      <c r="RSK475" s="17"/>
      <c r="RSL475" s="18"/>
      <c r="RSU475" s="16"/>
      <c r="RSV475" s="17"/>
      <c r="RSW475" s="18"/>
      <c r="RTF475" s="16"/>
      <c r="RTG475" s="17"/>
      <c r="RTH475" s="18"/>
      <c r="RTQ475" s="16"/>
      <c r="RTR475" s="17"/>
      <c r="RTS475" s="18"/>
      <c r="RUB475" s="16"/>
      <c r="RUC475" s="17"/>
      <c r="RUD475" s="18"/>
      <c r="RUM475" s="16"/>
      <c r="RUN475" s="17"/>
      <c r="RUO475" s="18"/>
      <c r="RUX475" s="16"/>
      <c r="RUY475" s="17"/>
      <c r="RUZ475" s="18"/>
      <c r="RVI475" s="16"/>
      <c r="RVJ475" s="17"/>
      <c r="RVK475" s="18"/>
      <c r="RVT475" s="16"/>
      <c r="RVU475" s="17"/>
      <c r="RVV475" s="18"/>
      <c r="RWE475" s="16"/>
      <c r="RWF475" s="17"/>
      <c r="RWG475" s="18"/>
      <c r="RWP475" s="16"/>
      <c r="RWQ475" s="17"/>
      <c r="RWR475" s="18"/>
      <c r="RXA475" s="16"/>
      <c r="RXB475" s="17"/>
      <c r="RXC475" s="18"/>
      <c r="RXL475" s="16"/>
      <c r="RXM475" s="17"/>
      <c r="RXN475" s="18"/>
      <c r="RXW475" s="16"/>
      <c r="RXX475" s="17"/>
      <c r="RXY475" s="18"/>
      <c r="RYH475" s="16"/>
      <c r="RYI475" s="17"/>
      <c r="RYJ475" s="18"/>
      <c r="RYS475" s="16"/>
      <c r="RYT475" s="17"/>
      <c r="RYU475" s="18"/>
      <c r="RZD475" s="16"/>
      <c r="RZE475" s="17"/>
      <c r="RZF475" s="18"/>
      <c r="RZO475" s="16"/>
      <c r="RZP475" s="17"/>
      <c r="RZQ475" s="18"/>
      <c r="RZZ475" s="16"/>
      <c r="SAA475" s="17"/>
      <c r="SAB475" s="18"/>
      <c r="SAK475" s="16"/>
      <c r="SAL475" s="17"/>
      <c r="SAM475" s="18"/>
      <c r="SAV475" s="16"/>
      <c r="SAW475" s="17"/>
      <c r="SAX475" s="18"/>
      <c r="SBG475" s="16"/>
      <c r="SBH475" s="17"/>
      <c r="SBI475" s="18"/>
      <c r="SBR475" s="16"/>
      <c r="SBS475" s="17"/>
      <c r="SBT475" s="18"/>
      <c r="SCC475" s="16"/>
      <c r="SCD475" s="17"/>
      <c r="SCE475" s="18"/>
      <c r="SCN475" s="16"/>
      <c r="SCO475" s="17"/>
      <c r="SCP475" s="18"/>
      <c r="SCY475" s="16"/>
      <c r="SCZ475" s="17"/>
      <c r="SDA475" s="18"/>
      <c r="SDJ475" s="16"/>
      <c r="SDK475" s="17"/>
      <c r="SDL475" s="18"/>
      <c r="SDU475" s="16"/>
      <c r="SDV475" s="17"/>
      <c r="SDW475" s="18"/>
      <c r="SEF475" s="16"/>
      <c r="SEG475" s="17"/>
      <c r="SEH475" s="18"/>
      <c r="SEQ475" s="16"/>
      <c r="SER475" s="17"/>
      <c r="SES475" s="18"/>
      <c r="SFB475" s="16"/>
      <c r="SFC475" s="17"/>
      <c r="SFD475" s="18"/>
      <c r="SFM475" s="16"/>
      <c r="SFN475" s="17"/>
      <c r="SFO475" s="18"/>
      <c r="SFX475" s="16"/>
      <c r="SFY475" s="17"/>
      <c r="SFZ475" s="18"/>
      <c r="SGI475" s="16"/>
      <c r="SGJ475" s="17"/>
      <c r="SGK475" s="18"/>
      <c r="SGT475" s="16"/>
      <c r="SGU475" s="17"/>
      <c r="SGV475" s="18"/>
      <c r="SHE475" s="16"/>
      <c r="SHF475" s="17"/>
      <c r="SHG475" s="18"/>
      <c r="SHP475" s="16"/>
      <c r="SHQ475" s="17"/>
      <c r="SHR475" s="18"/>
      <c r="SIA475" s="16"/>
      <c r="SIB475" s="17"/>
      <c r="SIC475" s="18"/>
      <c r="SIL475" s="16"/>
      <c r="SIM475" s="17"/>
      <c r="SIN475" s="18"/>
      <c r="SIW475" s="16"/>
      <c r="SIX475" s="17"/>
      <c r="SIY475" s="18"/>
      <c r="SJH475" s="16"/>
      <c r="SJI475" s="17"/>
      <c r="SJJ475" s="18"/>
      <c r="SJS475" s="16"/>
      <c r="SJT475" s="17"/>
      <c r="SJU475" s="18"/>
      <c r="SKD475" s="16"/>
      <c r="SKE475" s="17"/>
      <c r="SKF475" s="18"/>
      <c r="SKO475" s="16"/>
      <c r="SKP475" s="17"/>
      <c r="SKQ475" s="18"/>
      <c r="SKZ475" s="16"/>
      <c r="SLA475" s="17"/>
      <c r="SLB475" s="18"/>
      <c r="SLK475" s="16"/>
      <c r="SLL475" s="17"/>
      <c r="SLM475" s="18"/>
      <c r="SLV475" s="16"/>
      <c r="SLW475" s="17"/>
      <c r="SLX475" s="18"/>
      <c r="SMG475" s="16"/>
      <c r="SMH475" s="17"/>
      <c r="SMI475" s="18"/>
      <c r="SMR475" s="16"/>
      <c r="SMS475" s="17"/>
      <c r="SMT475" s="18"/>
      <c r="SNC475" s="16"/>
      <c r="SND475" s="17"/>
      <c r="SNE475" s="18"/>
      <c r="SNN475" s="16"/>
      <c r="SNO475" s="17"/>
      <c r="SNP475" s="18"/>
      <c r="SNY475" s="16"/>
      <c r="SNZ475" s="17"/>
      <c r="SOA475" s="18"/>
      <c r="SOJ475" s="16"/>
      <c r="SOK475" s="17"/>
      <c r="SOL475" s="18"/>
      <c r="SOU475" s="16"/>
      <c r="SOV475" s="17"/>
      <c r="SOW475" s="18"/>
      <c r="SPF475" s="16"/>
      <c r="SPG475" s="17"/>
      <c r="SPH475" s="18"/>
      <c r="SPQ475" s="16"/>
      <c r="SPR475" s="17"/>
      <c r="SPS475" s="18"/>
      <c r="SQB475" s="16"/>
      <c r="SQC475" s="17"/>
      <c r="SQD475" s="18"/>
      <c r="SQM475" s="16"/>
      <c r="SQN475" s="17"/>
      <c r="SQO475" s="18"/>
      <c r="SQX475" s="16"/>
      <c r="SQY475" s="17"/>
      <c r="SQZ475" s="18"/>
      <c r="SRI475" s="16"/>
      <c r="SRJ475" s="17"/>
      <c r="SRK475" s="18"/>
      <c r="SRT475" s="16"/>
      <c r="SRU475" s="17"/>
      <c r="SRV475" s="18"/>
      <c r="SSE475" s="16"/>
      <c r="SSF475" s="17"/>
      <c r="SSG475" s="18"/>
      <c r="SSP475" s="16"/>
      <c r="SSQ475" s="17"/>
      <c r="SSR475" s="18"/>
      <c r="STA475" s="16"/>
      <c r="STB475" s="17"/>
      <c r="STC475" s="18"/>
      <c r="STL475" s="16"/>
      <c r="STM475" s="17"/>
      <c r="STN475" s="18"/>
      <c r="STW475" s="16"/>
      <c r="STX475" s="17"/>
      <c r="STY475" s="18"/>
      <c r="SUH475" s="16"/>
      <c r="SUI475" s="17"/>
      <c r="SUJ475" s="18"/>
      <c r="SUS475" s="16"/>
      <c r="SUT475" s="17"/>
      <c r="SUU475" s="18"/>
      <c r="SVD475" s="16"/>
      <c r="SVE475" s="17"/>
      <c r="SVF475" s="18"/>
      <c r="SVO475" s="16"/>
      <c r="SVP475" s="17"/>
      <c r="SVQ475" s="18"/>
      <c r="SVZ475" s="16"/>
      <c r="SWA475" s="17"/>
      <c r="SWB475" s="18"/>
      <c r="SWK475" s="16"/>
      <c r="SWL475" s="17"/>
      <c r="SWM475" s="18"/>
      <c r="SWV475" s="16"/>
      <c r="SWW475" s="17"/>
      <c r="SWX475" s="18"/>
      <c r="SXG475" s="16"/>
      <c r="SXH475" s="17"/>
      <c r="SXI475" s="18"/>
      <c r="SXR475" s="16"/>
      <c r="SXS475" s="17"/>
      <c r="SXT475" s="18"/>
      <c r="SYC475" s="16"/>
      <c r="SYD475" s="17"/>
      <c r="SYE475" s="18"/>
      <c r="SYN475" s="16"/>
      <c r="SYO475" s="17"/>
      <c r="SYP475" s="18"/>
      <c r="SYY475" s="16"/>
      <c r="SYZ475" s="17"/>
      <c r="SZA475" s="18"/>
      <c r="SZJ475" s="16"/>
      <c r="SZK475" s="17"/>
      <c r="SZL475" s="18"/>
      <c r="SZU475" s="16"/>
      <c r="SZV475" s="17"/>
      <c r="SZW475" s="18"/>
      <c r="TAF475" s="16"/>
      <c r="TAG475" s="17"/>
      <c r="TAH475" s="18"/>
      <c r="TAQ475" s="16"/>
      <c r="TAR475" s="17"/>
      <c r="TAS475" s="18"/>
      <c r="TBB475" s="16"/>
      <c r="TBC475" s="17"/>
      <c r="TBD475" s="18"/>
      <c r="TBM475" s="16"/>
      <c r="TBN475" s="17"/>
      <c r="TBO475" s="18"/>
      <c r="TBX475" s="16"/>
      <c r="TBY475" s="17"/>
      <c r="TBZ475" s="18"/>
      <c r="TCI475" s="16"/>
      <c r="TCJ475" s="17"/>
      <c r="TCK475" s="18"/>
      <c r="TCT475" s="16"/>
      <c r="TCU475" s="17"/>
      <c r="TCV475" s="18"/>
      <c r="TDE475" s="16"/>
      <c r="TDF475" s="17"/>
      <c r="TDG475" s="18"/>
      <c r="TDP475" s="16"/>
      <c r="TDQ475" s="17"/>
      <c r="TDR475" s="18"/>
      <c r="TEA475" s="16"/>
      <c r="TEB475" s="17"/>
      <c r="TEC475" s="18"/>
      <c r="TEL475" s="16"/>
      <c r="TEM475" s="17"/>
      <c r="TEN475" s="18"/>
      <c r="TEW475" s="16"/>
      <c r="TEX475" s="17"/>
      <c r="TEY475" s="18"/>
      <c r="TFH475" s="16"/>
      <c r="TFI475" s="17"/>
      <c r="TFJ475" s="18"/>
      <c r="TFS475" s="16"/>
      <c r="TFT475" s="17"/>
      <c r="TFU475" s="18"/>
      <c r="TGD475" s="16"/>
      <c r="TGE475" s="17"/>
      <c r="TGF475" s="18"/>
      <c r="TGO475" s="16"/>
      <c r="TGP475" s="17"/>
      <c r="TGQ475" s="18"/>
      <c r="TGZ475" s="16"/>
      <c r="THA475" s="17"/>
      <c r="THB475" s="18"/>
      <c r="THK475" s="16"/>
      <c r="THL475" s="17"/>
      <c r="THM475" s="18"/>
      <c r="THV475" s="16"/>
      <c r="THW475" s="17"/>
      <c r="THX475" s="18"/>
      <c r="TIG475" s="16"/>
      <c r="TIH475" s="17"/>
      <c r="TII475" s="18"/>
      <c r="TIR475" s="16"/>
      <c r="TIS475" s="17"/>
      <c r="TIT475" s="18"/>
      <c r="TJC475" s="16"/>
      <c r="TJD475" s="17"/>
      <c r="TJE475" s="18"/>
      <c r="TJN475" s="16"/>
      <c r="TJO475" s="17"/>
      <c r="TJP475" s="18"/>
      <c r="TJY475" s="16"/>
      <c r="TJZ475" s="17"/>
      <c r="TKA475" s="18"/>
      <c r="TKJ475" s="16"/>
      <c r="TKK475" s="17"/>
      <c r="TKL475" s="18"/>
      <c r="TKU475" s="16"/>
      <c r="TKV475" s="17"/>
      <c r="TKW475" s="18"/>
      <c r="TLF475" s="16"/>
      <c r="TLG475" s="17"/>
      <c r="TLH475" s="18"/>
      <c r="TLQ475" s="16"/>
      <c r="TLR475" s="17"/>
      <c r="TLS475" s="18"/>
      <c r="TMB475" s="16"/>
      <c r="TMC475" s="17"/>
      <c r="TMD475" s="18"/>
      <c r="TMM475" s="16"/>
      <c r="TMN475" s="17"/>
      <c r="TMO475" s="18"/>
      <c r="TMX475" s="16"/>
      <c r="TMY475" s="17"/>
      <c r="TMZ475" s="18"/>
      <c r="TNI475" s="16"/>
      <c r="TNJ475" s="17"/>
      <c r="TNK475" s="18"/>
      <c r="TNT475" s="16"/>
      <c r="TNU475" s="17"/>
      <c r="TNV475" s="18"/>
      <c r="TOE475" s="16"/>
      <c r="TOF475" s="17"/>
      <c r="TOG475" s="18"/>
      <c r="TOP475" s="16"/>
      <c r="TOQ475" s="17"/>
      <c r="TOR475" s="18"/>
      <c r="TPA475" s="16"/>
      <c r="TPB475" s="17"/>
      <c r="TPC475" s="18"/>
      <c r="TPL475" s="16"/>
      <c r="TPM475" s="17"/>
      <c r="TPN475" s="18"/>
      <c r="TPW475" s="16"/>
      <c r="TPX475" s="17"/>
      <c r="TPY475" s="18"/>
      <c r="TQH475" s="16"/>
      <c r="TQI475" s="17"/>
      <c r="TQJ475" s="18"/>
      <c r="TQS475" s="16"/>
      <c r="TQT475" s="17"/>
      <c r="TQU475" s="18"/>
      <c r="TRD475" s="16"/>
      <c r="TRE475" s="17"/>
      <c r="TRF475" s="18"/>
      <c r="TRO475" s="16"/>
      <c r="TRP475" s="17"/>
      <c r="TRQ475" s="18"/>
      <c r="TRZ475" s="16"/>
      <c r="TSA475" s="17"/>
      <c r="TSB475" s="18"/>
      <c r="TSK475" s="16"/>
      <c r="TSL475" s="17"/>
      <c r="TSM475" s="18"/>
      <c r="TSV475" s="16"/>
      <c r="TSW475" s="17"/>
      <c r="TSX475" s="18"/>
      <c r="TTG475" s="16"/>
      <c r="TTH475" s="17"/>
      <c r="TTI475" s="18"/>
      <c r="TTR475" s="16"/>
      <c r="TTS475" s="17"/>
      <c r="TTT475" s="18"/>
      <c r="TUC475" s="16"/>
      <c r="TUD475" s="17"/>
      <c r="TUE475" s="18"/>
      <c r="TUN475" s="16"/>
      <c r="TUO475" s="17"/>
      <c r="TUP475" s="18"/>
      <c r="TUY475" s="16"/>
      <c r="TUZ475" s="17"/>
      <c r="TVA475" s="18"/>
      <c r="TVJ475" s="16"/>
      <c r="TVK475" s="17"/>
      <c r="TVL475" s="18"/>
      <c r="TVU475" s="16"/>
      <c r="TVV475" s="17"/>
      <c r="TVW475" s="18"/>
      <c r="TWF475" s="16"/>
      <c r="TWG475" s="17"/>
      <c r="TWH475" s="18"/>
      <c r="TWQ475" s="16"/>
      <c r="TWR475" s="17"/>
      <c r="TWS475" s="18"/>
      <c r="TXB475" s="16"/>
      <c r="TXC475" s="17"/>
      <c r="TXD475" s="18"/>
      <c r="TXM475" s="16"/>
      <c r="TXN475" s="17"/>
      <c r="TXO475" s="18"/>
      <c r="TXX475" s="16"/>
      <c r="TXY475" s="17"/>
      <c r="TXZ475" s="18"/>
      <c r="TYI475" s="16"/>
      <c r="TYJ475" s="17"/>
      <c r="TYK475" s="18"/>
      <c r="TYT475" s="16"/>
      <c r="TYU475" s="17"/>
      <c r="TYV475" s="18"/>
      <c r="TZE475" s="16"/>
      <c r="TZF475" s="17"/>
      <c r="TZG475" s="18"/>
      <c r="TZP475" s="16"/>
      <c r="TZQ475" s="17"/>
      <c r="TZR475" s="18"/>
      <c r="UAA475" s="16"/>
      <c r="UAB475" s="17"/>
      <c r="UAC475" s="18"/>
      <c r="UAL475" s="16"/>
      <c r="UAM475" s="17"/>
      <c r="UAN475" s="18"/>
      <c r="UAW475" s="16"/>
      <c r="UAX475" s="17"/>
      <c r="UAY475" s="18"/>
      <c r="UBH475" s="16"/>
      <c r="UBI475" s="17"/>
      <c r="UBJ475" s="18"/>
      <c r="UBS475" s="16"/>
      <c r="UBT475" s="17"/>
      <c r="UBU475" s="18"/>
      <c r="UCD475" s="16"/>
      <c r="UCE475" s="17"/>
      <c r="UCF475" s="18"/>
      <c r="UCO475" s="16"/>
      <c r="UCP475" s="17"/>
      <c r="UCQ475" s="18"/>
      <c r="UCZ475" s="16"/>
      <c r="UDA475" s="17"/>
      <c r="UDB475" s="18"/>
      <c r="UDK475" s="16"/>
      <c r="UDL475" s="17"/>
      <c r="UDM475" s="18"/>
      <c r="UDV475" s="16"/>
      <c r="UDW475" s="17"/>
      <c r="UDX475" s="18"/>
      <c r="UEG475" s="16"/>
      <c r="UEH475" s="17"/>
      <c r="UEI475" s="18"/>
      <c r="UER475" s="16"/>
      <c r="UES475" s="17"/>
      <c r="UET475" s="18"/>
      <c r="UFC475" s="16"/>
      <c r="UFD475" s="17"/>
      <c r="UFE475" s="18"/>
      <c r="UFN475" s="16"/>
      <c r="UFO475" s="17"/>
      <c r="UFP475" s="18"/>
      <c r="UFY475" s="16"/>
      <c r="UFZ475" s="17"/>
      <c r="UGA475" s="18"/>
      <c r="UGJ475" s="16"/>
      <c r="UGK475" s="17"/>
      <c r="UGL475" s="18"/>
      <c r="UGU475" s="16"/>
      <c r="UGV475" s="17"/>
      <c r="UGW475" s="18"/>
      <c r="UHF475" s="16"/>
      <c r="UHG475" s="17"/>
      <c r="UHH475" s="18"/>
      <c r="UHQ475" s="16"/>
      <c r="UHR475" s="17"/>
      <c r="UHS475" s="18"/>
      <c r="UIB475" s="16"/>
      <c r="UIC475" s="17"/>
      <c r="UID475" s="18"/>
      <c r="UIM475" s="16"/>
      <c r="UIN475" s="17"/>
      <c r="UIO475" s="18"/>
      <c r="UIX475" s="16"/>
      <c r="UIY475" s="17"/>
      <c r="UIZ475" s="18"/>
      <c r="UJI475" s="16"/>
      <c r="UJJ475" s="17"/>
      <c r="UJK475" s="18"/>
      <c r="UJT475" s="16"/>
      <c r="UJU475" s="17"/>
      <c r="UJV475" s="18"/>
      <c r="UKE475" s="16"/>
      <c r="UKF475" s="17"/>
      <c r="UKG475" s="18"/>
      <c r="UKP475" s="16"/>
      <c r="UKQ475" s="17"/>
      <c r="UKR475" s="18"/>
      <c r="ULA475" s="16"/>
      <c r="ULB475" s="17"/>
      <c r="ULC475" s="18"/>
      <c r="ULL475" s="16"/>
      <c r="ULM475" s="17"/>
      <c r="ULN475" s="18"/>
      <c r="ULW475" s="16"/>
      <c r="ULX475" s="17"/>
      <c r="ULY475" s="18"/>
      <c r="UMH475" s="16"/>
      <c r="UMI475" s="17"/>
      <c r="UMJ475" s="18"/>
      <c r="UMS475" s="16"/>
      <c r="UMT475" s="17"/>
      <c r="UMU475" s="18"/>
      <c r="UND475" s="16"/>
      <c r="UNE475" s="17"/>
      <c r="UNF475" s="18"/>
      <c r="UNO475" s="16"/>
      <c r="UNP475" s="17"/>
      <c r="UNQ475" s="18"/>
      <c r="UNZ475" s="16"/>
      <c r="UOA475" s="17"/>
      <c r="UOB475" s="18"/>
      <c r="UOK475" s="16"/>
      <c r="UOL475" s="17"/>
      <c r="UOM475" s="18"/>
      <c r="UOV475" s="16"/>
      <c r="UOW475" s="17"/>
      <c r="UOX475" s="18"/>
      <c r="UPG475" s="16"/>
      <c r="UPH475" s="17"/>
      <c r="UPI475" s="18"/>
      <c r="UPR475" s="16"/>
      <c r="UPS475" s="17"/>
      <c r="UPT475" s="18"/>
      <c r="UQC475" s="16"/>
      <c r="UQD475" s="17"/>
      <c r="UQE475" s="18"/>
      <c r="UQN475" s="16"/>
      <c r="UQO475" s="17"/>
      <c r="UQP475" s="18"/>
      <c r="UQY475" s="16"/>
      <c r="UQZ475" s="17"/>
      <c r="URA475" s="18"/>
      <c r="URJ475" s="16"/>
      <c r="URK475" s="17"/>
      <c r="URL475" s="18"/>
      <c r="URU475" s="16"/>
      <c r="URV475" s="17"/>
      <c r="URW475" s="18"/>
      <c r="USF475" s="16"/>
      <c r="USG475" s="17"/>
      <c r="USH475" s="18"/>
      <c r="USQ475" s="16"/>
      <c r="USR475" s="17"/>
      <c r="USS475" s="18"/>
      <c r="UTB475" s="16"/>
      <c r="UTC475" s="17"/>
      <c r="UTD475" s="18"/>
      <c r="UTM475" s="16"/>
      <c r="UTN475" s="17"/>
      <c r="UTO475" s="18"/>
      <c r="UTX475" s="16"/>
      <c r="UTY475" s="17"/>
      <c r="UTZ475" s="18"/>
      <c r="UUI475" s="16"/>
      <c r="UUJ475" s="17"/>
      <c r="UUK475" s="18"/>
      <c r="UUT475" s="16"/>
      <c r="UUU475" s="17"/>
      <c r="UUV475" s="18"/>
      <c r="UVE475" s="16"/>
      <c r="UVF475" s="17"/>
      <c r="UVG475" s="18"/>
      <c r="UVP475" s="16"/>
      <c r="UVQ475" s="17"/>
      <c r="UVR475" s="18"/>
      <c r="UWA475" s="16"/>
      <c r="UWB475" s="17"/>
      <c r="UWC475" s="18"/>
      <c r="UWL475" s="16"/>
      <c r="UWM475" s="17"/>
      <c r="UWN475" s="18"/>
      <c r="UWW475" s="16"/>
      <c r="UWX475" s="17"/>
      <c r="UWY475" s="18"/>
      <c r="UXH475" s="16"/>
      <c r="UXI475" s="17"/>
      <c r="UXJ475" s="18"/>
      <c r="UXS475" s="16"/>
      <c r="UXT475" s="17"/>
      <c r="UXU475" s="18"/>
      <c r="UYD475" s="16"/>
      <c r="UYE475" s="17"/>
      <c r="UYF475" s="18"/>
      <c r="UYO475" s="16"/>
      <c r="UYP475" s="17"/>
      <c r="UYQ475" s="18"/>
      <c r="UYZ475" s="16"/>
      <c r="UZA475" s="17"/>
      <c r="UZB475" s="18"/>
      <c r="UZK475" s="16"/>
      <c r="UZL475" s="17"/>
      <c r="UZM475" s="18"/>
      <c r="UZV475" s="16"/>
      <c r="UZW475" s="17"/>
      <c r="UZX475" s="18"/>
      <c r="VAG475" s="16"/>
      <c r="VAH475" s="17"/>
      <c r="VAI475" s="18"/>
      <c r="VAR475" s="16"/>
      <c r="VAS475" s="17"/>
      <c r="VAT475" s="18"/>
      <c r="VBC475" s="16"/>
      <c r="VBD475" s="17"/>
      <c r="VBE475" s="18"/>
      <c r="VBN475" s="16"/>
      <c r="VBO475" s="17"/>
      <c r="VBP475" s="18"/>
      <c r="VBY475" s="16"/>
      <c r="VBZ475" s="17"/>
      <c r="VCA475" s="18"/>
      <c r="VCJ475" s="16"/>
      <c r="VCK475" s="17"/>
      <c r="VCL475" s="18"/>
      <c r="VCU475" s="16"/>
      <c r="VCV475" s="17"/>
      <c r="VCW475" s="18"/>
      <c r="VDF475" s="16"/>
      <c r="VDG475" s="17"/>
      <c r="VDH475" s="18"/>
      <c r="VDQ475" s="16"/>
      <c r="VDR475" s="17"/>
      <c r="VDS475" s="18"/>
      <c r="VEB475" s="16"/>
      <c r="VEC475" s="17"/>
      <c r="VED475" s="18"/>
      <c r="VEM475" s="16"/>
      <c r="VEN475" s="17"/>
      <c r="VEO475" s="18"/>
      <c r="VEX475" s="16"/>
      <c r="VEY475" s="17"/>
      <c r="VEZ475" s="18"/>
      <c r="VFI475" s="16"/>
      <c r="VFJ475" s="17"/>
      <c r="VFK475" s="18"/>
      <c r="VFT475" s="16"/>
      <c r="VFU475" s="17"/>
      <c r="VFV475" s="18"/>
      <c r="VGE475" s="16"/>
      <c r="VGF475" s="17"/>
      <c r="VGG475" s="18"/>
      <c r="VGP475" s="16"/>
      <c r="VGQ475" s="17"/>
      <c r="VGR475" s="18"/>
      <c r="VHA475" s="16"/>
      <c r="VHB475" s="17"/>
      <c r="VHC475" s="18"/>
      <c r="VHL475" s="16"/>
      <c r="VHM475" s="17"/>
      <c r="VHN475" s="18"/>
      <c r="VHW475" s="16"/>
      <c r="VHX475" s="17"/>
      <c r="VHY475" s="18"/>
      <c r="VIH475" s="16"/>
      <c r="VII475" s="17"/>
      <c r="VIJ475" s="18"/>
      <c r="VIS475" s="16"/>
      <c r="VIT475" s="17"/>
      <c r="VIU475" s="18"/>
      <c r="VJD475" s="16"/>
      <c r="VJE475" s="17"/>
      <c r="VJF475" s="18"/>
      <c r="VJO475" s="16"/>
      <c r="VJP475" s="17"/>
      <c r="VJQ475" s="18"/>
      <c r="VJZ475" s="16"/>
      <c r="VKA475" s="17"/>
      <c r="VKB475" s="18"/>
      <c r="VKK475" s="16"/>
      <c r="VKL475" s="17"/>
      <c r="VKM475" s="18"/>
      <c r="VKV475" s="16"/>
      <c r="VKW475" s="17"/>
      <c r="VKX475" s="18"/>
      <c r="VLG475" s="16"/>
      <c r="VLH475" s="17"/>
      <c r="VLI475" s="18"/>
      <c r="VLR475" s="16"/>
      <c r="VLS475" s="17"/>
      <c r="VLT475" s="18"/>
      <c r="VMC475" s="16"/>
      <c r="VMD475" s="17"/>
      <c r="VME475" s="18"/>
      <c r="VMN475" s="16"/>
      <c r="VMO475" s="17"/>
      <c r="VMP475" s="18"/>
      <c r="VMY475" s="16"/>
      <c r="VMZ475" s="17"/>
      <c r="VNA475" s="18"/>
      <c r="VNJ475" s="16"/>
      <c r="VNK475" s="17"/>
      <c r="VNL475" s="18"/>
      <c r="VNU475" s="16"/>
      <c r="VNV475" s="17"/>
      <c r="VNW475" s="18"/>
      <c r="VOF475" s="16"/>
      <c r="VOG475" s="17"/>
      <c r="VOH475" s="18"/>
      <c r="VOQ475" s="16"/>
      <c r="VOR475" s="17"/>
      <c r="VOS475" s="18"/>
      <c r="VPB475" s="16"/>
      <c r="VPC475" s="17"/>
      <c r="VPD475" s="18"/>
      <c r="VPM475" s="16"/>
      <c r="VPN475" s="17"/>
      <c r="VPO475" s="18"/>
      <c r="VPX475" s="16"/>
      <c r="VPY475" s="17"/>
      <c r="VPZ475" s="18"/>
      <c r="VQI475" s="16"/>
      <c r="VQJ475" s="17"/>
      <c r="VQK475" s="18"/>
      <c r="VQT475" s="16"/>
      <c r="VQU475" s="17"/>
      <c r="VQV475" s="18"/>
      <c r="VRE475" s="16"/>
      <c r="VRF475" s="17"/>
      <c r="VRG475" s="18"/>
      <c r="VRP475" s="16"/>
      <c r="VRQ475" s="17"/>
      <c r="VRR475" s="18"/>
      <c r="VSA475" s="16"/>
      <c r="VSB475" s="17"/>
      <c r="VSC475" s="18"/>
      <c r="VSL475" s="16"/>
      <c r="VSM475" s="17"/>
      <c r="VSN475" s="18"/>
      <c r="VSW475" s="16"/>
      <c r="VSX475" s="17"/>
      <c r="VSY475" s="18"/>
      <c r="VTH475" s="16"/>
      <c r="VTI475" s="17"/>
      <c r="VTJ475" s="18"/>
      <c r="VTS475" s="16"/>
      <c r="VTT475" s="17"/>
      <c r="VTU475" s="18"/>
      <c r="VUD475" s="16"/>
      <c r="VUE475" s="17"/>
      <c r="VUF475" s="18"/>
      <c r="VUO475" s="16"/>
      <c r="VUP475" s="17"/>
      <c r="VUQ475" s="18"/>
      <c r="VUZ475" s="16"/>
      <c r="VVA475" s="17"/>
      <c r="VVB475" s="18"/>
      <c r="VVK475" s="16"/>
      <c r="VVL475" s="17"/>
      <c r="VVM475" s="18"/>
      <c r="VVV475" s="16"/>
      <c r="VVW475" s="17"/>
      <c r="VVX475" s="18"/>
      <c r="VWG475" s="16"/>
      <c r="VWH475" s="17"/>
      <c r="VWI475" s="18"/>
      <c r="VWR475" s="16"/>
      <c r="VWS475" s="17"/>
      <c r="VWT475" s="18"/>
      <c r="VXC475" s="16"/>
      <c r="VXD475" s="17"/>
      <c r="VXE475" s="18"/>
      <c r="VXN475" s="16"/>
      <c r="VXO475" s="17"/>
      <c r="VXP475" s="18"/>
      <c r="VXY475" s="16"/>
      <c r="VXZ475" s="17"/>
      <c r="VYA475" s="18"/>
      <c r="VYJ475" s="16"/>
      <c r="VYK475" s="17"/>
      <c r="VYL475" s="18"/>
      <c r="VYU475" s="16"/>
      <c r="VYV475" s="17"/>
      <c r="VYW475" s="18"/>
      <c r="VZF475" s="16"/>
      <c r="VZG475" s="17"/>
      <c r="VZH475" s="18"/>
      <c r="VZQ475" s="16"/>
      <c r="VZR475" s="17"/>
      <c r="VZS475" s="18"/>
      <c r="WAB475" s="16"/>
      <c r="WAC475" s="17"/>
      <c r="WAD475" s="18"/>
      <c r="WAM475" s="16"/>
      <c r="WAN475" s="17"/>
      <c r="WAO475" s="18"/>
      <c r="WAX475" s="16"/>
      <c r="WAY475" s="17"/>
      <c r="WAZ475" s="18"/>
      <c r="WBI475" s="16"/>
      <c r="WBJ475" s="17"/>
      <c r="WBK475" s="18"/>
      <c r="WBT475" s="16"/>
      <c r="WBU475" s="17"/>
      <c r="WBV475" s="18"/>
      <c r="WCE475" s="16"/>
      <c r="WCF475" s="17"/>
      <c r="WCG475" s="18"/>
      <c r="WCP475" s="16"/>
      <c r="WCQ475" s="17"/>
      <c r="WCR475" s="18"/>
      <c r="WDA475" s="16"/>
      <c r="WDB475" s="17"/>
      <c r="WDC475" s="18"/>
      <c r="WDL475" s="16"/>
      <c r="WDM475" s="17"/>
      <c r="WDN475" s="18"/>
      <c r="WDW475" s="16"/>
      <c r="WDX475" s="17"/>
      <c r="WDY475" s="18"/>
      <c r="WEH475" s="16"/>
      <c r="WEI475" s="17"/>
      <c r="WEJ475" s="18"/>
      <c r="WES475" s="16"/>
      <c r="WET475" s="17"/>
      <c r="WEU475" s="18"/>
      <c r="WFD475" s="16"/>
      <c r="WFE475" s="17"/>
      <c r="WFF475" s="18"/>
      <c r="WFO475" s="16"/>
      <c r="WFP475" s="17"/>
      <c r="WFQ475" s="18"/>
      <c r="WFZ475" s="16"/>
      <c r="WGA475" s="17"/>
      <c r="WGB475" s="18"/>
      <c r="WGK475" s="16"/>
      <c r="WGL475" s="17"/>
      <c r="WGM475" s="18"/>
      <c r="WGV475" s="16"/>
      <c r="WGW475" s="17"/>
      <c r="WGX475" s="18"/>
      <c r="WHG475" s="16"/>
      <c r="WHH475" s="17"/>
      <c r="WHI475" s="18"/>
      <c r="WHR475" s="16"/>
      <c r="WHS475" s="17"/>
      <c r="WHT475" s="18"/>
      <c r="WIC475" s="16"/>
      <c r="WID475" s="17"/>
      <c r="WIE475" s="18"/>
      <c r="WIN475" s="16"/>
      <c r="WIO475" s="17"/>
      <c r="WIP475" s="18"/>
      <c r="WIY475" s="16"/>
      <c r="WIZ475" s="17"/>
      <c r="WJA475" s="18"/>
      <c r="WJJ475" s="16"/>
      <c r="WJK475" s="17"/>
      <c r="WJL475" s="18"/>
      <c r="WJU475" s="16"/>
      <c r="WJV475" s="17"/>
      <c r="WJW475" s="18"/>
      <c r="WKF475" s="16"/>
      <c r="WKG475" s="17"/>
      <c r="WKH475" s="18"/>
      <c r="WKQ475" s="16"/>
      <c r="WKR475" s="17"/>
      <c r="WKS475" s="18"/>
      <c r="WLB475" s="16"/>
      <c r="WLC475" s="17"/>
      <c r="WLD475" s="18"/>
      <c r="WLM475" s="16"/>
      <c r="WLN475" s="17"/>
      <c r="WLO475" s="18"/>
      <c r="WLX475" s="16"/>
      <c r="WLY475" s="17"/>
      <c r="WLZ475" s="18"/>
      <c r="WMI475" s="16"/>
      <c r="WMJ475" s="17"/>
      <c r="WMK475" s="18"/>
      <c r="WMT475" s="16"/>
      <c r="WMU475" s="17"/>
      <c r="WMV475" s="18"/>
      <c r="WNE475" s="16"/>
      <c r="WNF475" s="17"/>
      <c r="WNG475" s="18"/>
      <c r="WNP475" s="16"/>
      <c r="WNQ475" s="17"/>
      <c r="WNR475" s="18"/>
      <c r="WOA475" s="16"/>
      <c r="WOB475" s="17"/>
      <c r="WOC475" s="18"/>
      <c r="WOL475" s="16"/>
      <c r="WOM475" s="17"/>
      <c r="WON475" s="18"/>
      <c r="WOW475" s="16"/>
      <c r="WOX475" s="17"/>
      <c r="WOY475" s="18"/>
      <c r="WPH475" s="16"/>
      <c r="WPI475" s="17"/>
      <c r="WPJ475" s="18"/>
      <c r="WPS475" s="16"/>
      <c r="WPT475" s="17"/>
      <c r="WPU475" s="18"/>
      <c r="WQD475" s="16"/>
      <c r="WQE475" s="17"/>
      <c r="WQF475" s="18"/>
      <c r="WQO475" s="16"/>
      <c r="WQP475" s="17"/>
      <c r="WQQ475" s="18"/>
      <c r="WQZ475" s="16"/>
      <c r="WRA475" s="17"/>
      <c r="WRB475" s="18"/>
      <c r="WRK475" s="16"/>
      <c r="WRL475" s="17"/>
      <c r="WRM475" s="18"/>
      <c r="WRV475" s="16"/>
      <c r="WRW475" s="17"/>
      <c r="WRX475" s="18"/>
      <c r="WSG475" s="16"/>
      <c r="WSH475" s="17"/>
      <c r="WSI475" s="18"/>
      <c r="WSR475" s="16"/>
      <c r="WSS475" s="17"/>
      <c r="WST475" s="18"/>
      <c r="WTC475" s="16"/>
      <c r="WTD475" s="17"/>
      <c r="WTE475" s="18"/>
      <c r="WTN475" s="16"/>
      <c r="WTO475" s="17"/>
      <c r="WTP475" s="18"/>
      <c r="WTY475" s="16"/>
      <c r="WTZ475" s="17"/>
      <c r="WUA475" s="18"/>
      <c r="WUJ475" s="16"/>
      <c r="WUK475" s="17"/>
      <c r="WUL475" s="18"/>
      <c r="WUU475" s="16"/>
      <c r="WUV475" s="17"/>
      <c r="WUW475" s="18"/>
      <c r="WVF475" s="16"/>
      <c r="WVG475" s="17"/>
      <c r="WVH475" s="18"/>
      <c r="WVQ475" s="16"/>
      <c r="WVR475" s="17"/>
      <c r="WVS475" s="18"/>
      <c r="WWB475" s="16"/>
      <c r="WWC475" s="17"/>
      <c r="WWD475" s="18"/>
      <c r="WWM475" s="16"/>
      <c r="WWN475" s="17"/>
      <c r="WWO475" s="18"/>
      <c r="WWX475" s="16"/>
      <c r="WWY475" s="17"/>
      <c r="WWZ475" s="18"/>
      <c r="WXI475" s="16"/>
      <c r="WXJ475" s="17"/>
      <c r="WXK475" s="18"/>
      <c r="WXT475" s="16"/>
      <c r="WXU475" s="17"/>
      <c r="WXV475" s="18"/>
      <c r="WYE475" s="16"/>
      <c r="WYF475" s="17"/>
      <c r="WYG475" s="18"/>
      <c r="WYP475" s="16"/>
      <c r="WYQ475" s="17"/>
      <c r="WYR475" s="18"/>
      <c r="WZA475" s="16"/>
      <c r="WZB475" s="17"/>
      <c r="WZC475" s="18"/>
      <c r="WZL475" s="16"/>
      <c r="WZM475" s="17"/>
      <c r="WZN475" s="18"/>
      <c r="WZW475" s="16"/>
      <c r="WZX475" s="17"/>
      <c r="WZY475" s="18"/>
      <c r="XAH475" s="16"/>
      <c r="XAI475" s="17"/>
      <c r="XAJ475" s="18"/>
      <c r="XAS475" s="16"/>
      <c r="XAT475" s="17"/>
      <c r="XAU475" s="18"/>
      <c r="XBD475" s="16"/>
      <c r="XBE475" s="17"/>
      <c r="XBF475" s="18"/>
      <c r="XBO475" s="16"/>
      <c r="XBP475" s="17"/>
      <c r="XBQ475" s="18"/>
      <c r="XBZ475" s="16"/>
      <c r="XCA475" s="17"/>
      <c r="XCB475" s="18"/>
      <c r="XCK475" s="16"/>
      <c r="XCL475" s="17"/>
      <c r="XCM475" s="18"/>
      <c r="XCV475" s="16"/>
      <c r="XCW475" s="17"/>
      <c r="XCX475" s="18"/>
      <c r="XDG475" s="16"/>
      <c r="XDH475" s="17"/>
      <c r="XDI475" s="18"/>
      <c r="XDR475" s="16"/>
      <c r="XDS475" s="17"/>
      <c r="XDT475" s="18"/>
      <c r="XEC475" s="16"/>
      <c r="XED475" s="17"/>
      <c r="XEE475" s="18"/>
      <c r="XEN475" s="16"/>
      <c r="XEO475" s="17"/>
      <c r="XEP475" s="18"/>
      <c r="XEY475" s="16"/>
      <c r="XEZ475" s="17"/>
      <c r="XFA475" s="18"/>
    </row>
    <row r="476" spans="1:2048 2057:3071 3080:4094 4103:5117 5126:6140 6149:7163 7172:8186 8195:9209 9218:10232 10241:13312 13321:14335 14344:15358 15367:16381" hidden="1" x14ac:dyDescent="0.3">
      <c r="A476" s="17" t="s">
        <v>89</v>
      </c>
      <c r="B476" s="18">
        <v>1033601</v>
      </c>
      <c r="C476" t="s">
        <v>22</v>
      </c>
      <c r="D476" t="s">
        <v>26</v>
      </c>
      <c r="E476" t="s">
        <v>31</v>
      </c>
      <c r="F476">
        <v>2</v>
      </c>
      <c r="G476">
        <v>1</v>
      </c>
      <c r="H476">
        <v>5</v>
      </c>
      <c r="I476">
        <v>320101001</v>
      </c>
      <c r="J476" t="s">
        <v>69</v>
      </c>
      <c r="K476">
        <v>607.59500000000003</v>
      </c>
      <c r="L476" s="17"/>
      <c r="M476" s="18"/>
      <c r="V476" s="16"/>
      <c r="W476" s="17"/>
      <c r="X476" s="18"/>
      <c r="AG476" s="16"/>
      <c r="AH476" s="17"/>
      <c r="AI476" s="18"/>
      <c r="AR476" s="16"/>
      <c r="AS476" s="17"/>
      <c r="AT476" s="18"/>
      <c r="BC476" s="16"/>
      <c r="BD476" s="17"/>
      <c r="BE476" s="18"/>
      <c r="BN476" s="16"/>
      <c r="BO476" s="17"/>
      <c r="BP476" s="18"/>
      <c r="BY476" s="16"/>
      <c r="BZ476" s="17"/>
      <c r="CA476" s="18"/>
      <c r="CJ476" s="16"/>
      <c r="CK476" s="17"/>
      <c r="CL476" s="18"/>
      <c r="CU476" s="16"/>
      <c r="CV476" s="17"/>
      <c r="CW476" s="18"/>
      <c r="DF476" s="16"/>
      <c r="DG476" s="17"/>
      <c r="DH476" s="18"/>
      <c r="DQ476" s="16"/>
      <c r="DR476" s="17"/>
      <c r="DS476" s="18"/>
      <c r="EB476" s="16"/>
      <c r="EC476" s="17"/>
      <c r="ED476" s="18"/>
      <c r="EM476" s="16"/>
      <c r="EN476" s="17"/>
      <c r="EO476" s="18"/>
      <c r="EX476" s="16"/>
      <c r="EY476" s="17"/>
      <c r="EZ476" s="18"/>
      <c r="FI476" s="16"/>
      <c r="FJ476" s="17"/>
      <c r="FK476" s="18"/>
      <c r="FT476" s="16"/>
      <c r="FU476" s="17"/>
      <c r="FV476" s="18"/>
      <c r="GE476" s="16"/>
      <c r="GF476" s="17"/>
      <c r="GG476" s="18"/>
      <c r="GP476" s="16"/>
      <c r="GQ476" s="17"/>
      <c r="GR476" s="18"/>
      <c r="HA476" s="16"/>
      <c r="HB476" s="17"/>
      <c r="HC476" s="18"/>
      <c r="HL476" s="16"/>
      <c r="HM476" s="17"/>
      <c r="HN476" s="18"/>
      <c r="HW476" s="16"/>
      <c r="HX476" s="17"/>
      <c r="HY476" s="18"/>
      <c r="IH476" s="16"/>
      <c r="II476" s="17"/>
      <c r="IJ476" s="18"/>
      <c r="IS476" s="16"/>
      <c r="IT476" s="17"/>
      <c r="IU476" s="18"/>
      <c r="JD476" s="16"/>
      <c r="JE476" s="17"/>
      <c r="JF476" s="18"/>
      <c r="JO476" s="16"/>
      <c r="JP476" s="17"/>
      <c r="JQ476" s="18"/>
      <c r="JZ476" s="16"/>
      <c r="KA476" s="17"/>
      <c r="KB476" s="18"/>
      <c r="KK476" s="16"/>
      <c r="KL476" s="17"/>
      <c r="KM476" s="18"/>
      <c r="KV476" s="16"/>
      <c r="KW476" s="17"/>
      <c r="KX476" s="18"/>
      <c r="LG476" s="16"/>
      <c r="LH476" s="17"/>
      <c r="LI476" s="18"/>
      <c r="LR476" s="16"/>
      <c r="LS476" s="17"/>
      <c r="LT476" s="18"/>
      <c r="MC476" s="16"/>
      <c r="MD476" s="17"/>
      <c r="ME476" s="18"/>
      <c r="MN476" s="16"/>
      <c r="MO476" s="17"/>
      <c r="MP476" s="18"/>
      <c r="MY476" s="16"/>
      <c r="MZ476" s="17"/>
      <c r="NA476" s="18"/>
      <c r="NJ476" s="16"/>
      <c r="NK476" s="17"/>
      <c r="NL476" s="18"/>
      <c r="NU476" s="16"/>
      <c r="NV476" s="17"/>
      <c r="NW476" s="18"/>
      <c r="OF476" s="16"/>
      <c r="OG476" s="17"/>
      <c r="OH476" s="18"/>
      <c r="OQ476" s="16"/>
      <c r="OR476" s="17"/>
      <c r="OS476" s="18"/>
      <c r="PB476" s="16"/>
      <c r="PC476" s="17"/>
      <c r="PD476" s="18"/>
      <c r="PM476" s="16"/>
      <c r="PN476" s="17"/>
      <c r="PO476" s="18"/>
      <c r="PX476" s="16"/>
      <c r="PY476" s="17"/>
      <c r="PZ476" s="18"/>
      <c r="QI476" s="16"/>
      <c r="QJ476" s="17"/>
      <c r="QK476" s="18"/>
      <c r="QT476" s="16"/>
      <c r="QU476" s="17"/>
      <c r="QV476" s="18"/>
      <c r="RE476" s="16"/>
      <c r="RF476" s="17"/>
      <c r="RG476" s="18"/>
      <c r="RP476" s="16"/>
      <c r="RQ476" s="17"/>
      <c r="RR476" s="18"/>
      <c r="SA476" s="16"/>
      <c r="SB476" s="17"/>
      <c r="SC476" s="18"/>
      <c r="SL476" s="16"/>
      <c r="SM476" s="17"/>
      <c r="SN476" s="18"/>
      <c r="SW476" s="16"/>
      <c r="SX476" s="17"/>
      <c r="SY476" s="18"/>
      <c r="TH476" s="16"/>
      <c r="TI476" s="17"/>
      <c r="TJ476" s="18"/>
      <c r="TS476" s="16"/>
      <c r="TT476" s="17"/>
      <c r="TU476" s="18"/>
      <c r="UD476" s="16"/>
      <c r="UE476" s="17"/>
      <c r="UF476" s="18"/>
      <c r="UO476" s="16"/>
      <c r="UP476" s="17"/>
      <c r="UQ476" s="18"/>
      <c r="UZ476" s="16"/>
      <c r="VA476" s="17"/>
      <c r="VB476" s="18"/>
      <c r="VK476" s="16"/>
      <c r="VL476" s="17"/>
      <c r="VM476" s="18"/>
      <c r="VV476" s="16"/>
      <c r="VW476" s="17"/>
      <c r="VX476" s="18"/>
      <c r="WG476" s="16"/>
      <c r="WH476" s="17"/>
      <c r="WI476" s="18"/>
      <c r="WR476" s="16"/>
      <c r="WS476" s="17"/>
      <c r="WT476" s="18"/>
      <c r="XC476" s="16"/>
      <c r="XD476" s="17"/>
      <c r="XE476" s="18"/>
      <c r="XN476" s="16"/>
      <c r="XO476" s="17"/>
      <c r="XP476" s="18"/>
      <c r="XY476" s="16"/>
      <c r="XZ476" s="17"/>
      <c r="YA476" s="18"/>
      <c r="YJ476" s="16"/>
      <c r="YK476" s="17"/>
      <c r="YL476" s="18"/>
      <c r="YU476" s="16"/>
      <c r="YV476" s="17"/>
      <c r="YW476" s="18"/>
      <c r="ZF476" s="16"/>
      <c r="ZG476" s="17"/>
      <c r="ZH476" s="18"/>
      <c r="ZQ476" s="16"/>
      <c r="ZR476" s="17"/>
      <c r="ZS476" s="18"/>
      <c r="AAB476" s="16"/>
      <c r="AAC476" s="17"/>
      <c r="AAD476" s="18"/>
      <c r="AAM476" s="16"/>
      <c r="AAN476" s="17"/>
      <c r="AAO476" s="18"/>
      <c r="AAX476" s="16"/>
      <c r="AAY476" s="17"/>
      <c r="AAZ476" s="18"/>
      <c r="ABI476" s="16"/>
      <c r="ABJ476" s="17"/>
      <c r="ABK476" s="18"/>
      <c r="ABT476" s="16"/>
      <c r="ABU476" s="17"/>
      <c r="ABV476" s="18"/>
      <c r="ACE476" s="16"/>
      <c r="ACF476" s="17"/>
      <c r="ACG476" s="18"/>
      <c r="ACP476" s="16"/>
      <c r="ACQ476" s="17"/>
      <c r="ACR476" s="18"/>
      <c r="ADA476" s="16"/>
      <c r="ADB476" s="17"/>
      <c r="ADC476" s="18"/>
      <c r="ADL476" s="16"/>
      <c r="ADM476" s="17"/>
      <c r="ADN476" s="18"/>
      <c r="ADW476" s="16"/>
      <c r="ADX476" s="17"/>
      <c r="ADY476" s="18"/>
      <c r="AEH476" s="16"/>
      <c r="AEI476" s="17"/>
      <c r="AEJ476" s="18"/>
      <c r="AES476" s="16"/>
      <c r="AET476" s="17"/>
      <c r="AEU476" s="18"/>
      <c r="AFD476" s="16"/>
      <c r="AFE476" s="17"/>
      <c r="AFF476" s="18"/>
      <c r="AFO476" s="16"/>
      <c r="AFP476" s="17"/>
      <c r="AFQ476" s="18"/>
      <c r="AFZ476" s="16"/>
      <c r="AGA476" s="17"/>
      <c r="AGB476" s="18"/>
      <c r="AGK476" s="16"/>
      <c r="AGL476" s="17"/>
      <c r="AGM476" s="18"/>
      <c r="AGV476" s="16"/>
      <c r="AGW476" s="17"/>
      <c r="AGX476" s="18"/>
      <c r="AHG476" s="16"/>
      <c r="AHH476" s="17"/>
      <c r="AHI476" s="18"/>
      <c r="AHR476" s="16"/>
      <c r="AHS476" s="17"/>
      <c r="AHT476" s="18"/>
      <c r="AIC476" s="16"/>
      <c r="AID476" s="17"/>
      <c r="AIE476" s="18"/>
      <c r="AIN476" s="16"/>
      <c r="AIO476" s="17"/>
      <c r="AIP476" s="18"/>
      <c r="AIY476" s="16"/>
      <c r="AIZ476" s="17"/>
      <c r="AJA476" s="18"/>
      <c r="AJJ476" s="16"/>
      <c r="AJK476" s="17"/>
      <c r="AJL476" s="18"/>
      <c r="AJU476" s="16"/>
      <c r="AJV476" s="17"/>
      <c r="AJW476" s="18"/>
      <c r="AKF476" s="16"/>
      <c r="AKG476" s="17"/>
      <c r="AKH476" s="18"/>
      <c r="AKQ476" s="16"/>
      <c r="AKR476" s="17"/>
      <c r="AKS476" s="18"/>
      <c r="ALB476" s="16"/>
      <c r="ALC476" s="17"/>
      <c r="ALD476" s="18"/>
      <c r="ALM476" s="16"/>
      <c r="ALN476" s="17"/>
      <c r="ALO476" s="18"/>
      <c r="ALX476" s="16"/>
      <c r="ALY476" s="17"/>
      <c r="ALZ476" s="18"/>
      <c r="AMI476" s="16"/>
      <c r="AMJ476" s="17"/>
      <c r="AMK476" s="18"/>
      <c r="AMT476" s="16"/>
      <c r="AMU476" s="17"/>
      <c r="AMV476" s="18"/>
      <c r="ANE476" s="16"/>
      <c r="ANF476" s="17"/>
      <c r="ANG476" s="18"/>
      <c r="ANP476" s="16"/>
      <c r="ANQ476" s="17"/>
      <c r="ANR476" s="18"/>
      <c r="AOA476" s="16"/>
      <c r="AOB476" s="17"/>
      <c r="AOC476" s="18"/>
      <c r="AOL476" s="16"/>
      <c r="AOM476" s="17"/>
      <c r="AON476" s="18"/>
      <c r="AOW476" s="16"/>
      <c r="AOX476" s="17"/>
      <c r="AOY476" s="18"/>
      <c r="APH476" s="16"/>
      <c r="API476" s="17"/>
      <c r="APJ476" s="18"/>
      <c r="APS476" s="16"/>
      <c r="APT476" s="17"/>
      <c r="APU476" s="18"/>
      <c r="AQD476" s="16"/>
      <c r="AQE476" s="17"/>
      <c r="AQF476" s="18"/>
      <c r="AQO476" s="16"/>
      <c r="AQP476" s="17"/>
      <c r="AQQ476" s="18"/>
      <c r="AQZ476" s="16"/>
      <c r="ARA476" s="17"/>
      <c r="ARB476" s="18"/>
      <c r="ARK476" s="16"/>
      <c r="ARL476" s="17"/>
      <c r="ARM476" s="18"/>
      <c r="ARV476" s="16"/>
      <c r="ARW476" s="17"/>
      <c r="ARX476" s="18"/>
      <c r="ASG476" s="16"/>
      <c r="ASH476" s="17"/>
      <c r="ASI476" s="18"/>
      <c r="ASR476" s="16"/>
      <c r="ASS476" s="17"/>
      <c r="AST476" s="18"/>
      <c r="ATC476" s="16"/>
      <c r="ATD476" s="17"/>
      <c r="ATE476" s="18"/>
      <c r="ATN476" s="16"/>
      <c r="ATO476" s="17"/>
      <c r="ATP476" s="18"/>
      <c r="ATY476" s="16"/>
      <c r="ATZ476" s="17"/>
      <c r="AUA476" s="18"/>
      <c r="AUJ476" s="16"/>
      <c r="AUK476" s="17"/>
      <c r="AUL476" s="18"/>
      <c r="AUU476" s="16"/>
      <c r="AUV476" s="17"/>
      <c r="AUW476" s="18"/>
      <c r="AVF476" s="16"/>
      <c r="AVG476" s="17"/>
      <c r="AVH476" s="18"/>
      <c r="AVQ476" s="16"/>
      <c r="AVR476" s="17"/>
      <c r="AVS476" s="18"/>
      <c r="AWB476" s="16"/>
      <c r="AWC476" s="17"/>
      <c r="AWD476" s="18"/>
      <c r="AWM476" s="16"/>
      <c r="AWN476" s="17"/>
      <c r="AWO476" s="18"/>
      <c r="AWX476" s="16"/>
      <c r="AWY476" s="17"/>
      <c r="AWZ476" s="18"/>
      <c r="AXI476" s="16"/>
      <c r="AXJ476" s="17"/>
      <c r="AXK476" s="18"/>
      <c r="AXT476" s="16"/>
      <c r="AXU476" s="17"/>
      <c r="AXV476" s="18"/>
      <c r="AYE476" s="16"/>
      <c r="AYF476" s="17"/>
      <c r="AYG476" s="18"/>
      <c r="AYP476" s="16"/>
      <c r="AYQ476" s="17"/>
      <c r="AYR476" s="18"/>
      <c r="AZA476" s="16"/>
      <c r="AZB476" s="17"/>
      <c r="AZC476" s="18"/>
      <c r="AZL476" s="16"/>
      <c r="AZM476" s="17"/>
      <c r="AZN476" s="18"/>
      <c r="AZW476" s="16"/>
      <c r="AZX476" s="17"/>
      <c r="AZY476" s="18"/>
      <c r="BAH476" s="16"/>
      <c r="BAI476" s="17"/>
      <c r="BAJ476" s="18"/>
      <c r="BAS476" s="16"/>
      <c r="BAT476" s="17"/>
      <c r="BAU476" s="18"/>
      <c r="BBD476" s="16"/>
      <c r="BBE476" s="17"/>
      <c r="BBF476" s="18"/>
      <c r="BBO476" s="16"/>
      <c r="BBP476" s="17"/>
      <c r="BBQ476" s="18"/>
      <c r="BBZ476" s="16"/>
      <c r="BCA476" s="17"/>
      <c r="BCB476" s="18"/>
      <c r="BCK476" s="16"/>
      <c r="BCL476" s="17"/>
      <c r="BCM476" s="18"/>
      <c r="BCV476" s="16"/>
      <c r="BCW476" s="17"/>
      <c r="BCX476" s="18"/>
      <c r="BDG476" s="16"/>
      <c r="BDH476" s="17"/>
      <c r="BDI476" s="18"/>
      <c r="BDR476" s="16"/>
      <c r="BDS476" s="17"/>
      <c r="BDT476" s="18"/>
      <c r="BEC476" s="16"/>
      <c r="BED476" s="17"/>
      <c r="BEE476" s="18"/>
      <c r="BEN476" s="16"/>
      <c r="BEO476" s="17"/>
      <c r="BEP476" s="18"/>
      <c r="BEY476" s="16"/>
      <c r="BEZ476" s="17"/>
      <c r="BFA476" s="18"/>
      <c r="BFJ476" s="16"/>
      <c r="BFK476" s="17"/>
      <c r="BFL476" s="18"/>
      <c r="BFU476" s="16"/>
      <c r="BFV476" s="17"/>
      <c r="BFW476" s="18"/>
      <c r="BGF476" s="16"/>
      <c r="BGG476" s="17"/>
      <c r="BGH476" s="18"/>
      <c r="BGQ476" s="16"/>
      <c r="BGR476" s="17"/>
      <c r="BGS476" s="18"/>
      <c r="BHB476" s="16"/>
      <c r="BHC476" s="17"/>
      <c r="BHD476" s="18"/>
      <c r="BHM476" s="16"/>
      <c r="BHN476" s="17"/>
      <c r="BHO476" s="18"/>
      <c r="BHX476" s="16"/>
      <c r="BHY476" s="17"/>
      <c r="BHZ476" s="18"/>
      <c r="BII476" s="16"/>
      <c r="BIJ476" s="17"/>
      <c r="BIK476" s="18"/>
      <c r="BIT476" s="16"/>
      <c r="BIU476" s="17"/>
      <c r="BIV476" s="18"/>
      <c r="BJE476" s="16"/>
      <c r="BJF476" s="17"/>
      <c r="BJG476" s="18"/>
      <c r="BJP476" s="16"/>
      <c r="BJQ476" s="17"/>
      <c r="BJR476" s="18"/>
      <c r="BKA476" s="16"/>
      <c r="BKB476" s="17"/>
      <c r="BKC476" s="18"/>
      <c r="BKL476" s="16"/>
      <c r="BKM476" s="17"/>
      <c r="BKN476" s="18"/>
      <c r="BKW476" s="16"/>
      <c r="BKX476" s="17"/>
      <c r="BKY476" s="18"/>
      <c r="BLH476" s="16"/>
      <c r="BLI476" s="17"/>
      <c r="BLJ476" s="18"/>
      <c r="BLS476" s="16"/>
      <c r="BLT476" s="17"/>
      <c r="BLU476" s="18"/>
      <c r="BMD476" s="16"/>
      <c r="BME476" s="17"/>
      <c r="BMF476" s="18"/>
      <c r="BMO476" s="16"/>
      <c r="BMP476" s="17"/>
      <c r="BMQ476" s="18"/>
      <c r="BMZ476" s="16"/>
      <c r="BNA476" s="17"/>
      <c r="BNB476" s="18"/>
      <c r="BNK476" s="16"/>
      <c r="BNL476" s="17"/>
      <c r="BNM476" s="18"/>
      <c r="BNV476" s="16"/>
      <c r="BNW476" s="17"/>
      <c r="BNX476" s="18"/>
      <c r="BOG476" s="16"/>
      <c r="BOH476" s="17"/>
      <c r="BOI476" s="18"/>
      <c r="BOR476" s="16"/>
      <c r="BOS476" s="17"/>
      <c r="BOT476" s="18"/>
      <c r="BPC476" s="16"/>
      <c r="BPD476" s="17"/>
      <c r="BPE476" s="18"/>
      <c r="BPN476" s="16"/>
      <c r="BPO476" s="17"/>
      <c r="BPP476" s="18"/>
      <c r="BPY476" s="16"/>
      <c r="BPZ476" s="17"/>
      <c r="BQA476" s="18"/>
      <c r="BQJ476" s="16"/>
      <c r="BQK476" s="17"/>
      <c r="BQL476" s="18"/>
      <c r="BQU476" s="16"/>
      <c r="BQV476" s="17"/>
      <c r="BQW476" s="18"/>
      <c r="BRF476" s="16"/>
      <c r="BRG476" s="17"/>
      <c r="BRH476" s="18"/>
      <c r="BRQ476" s="16"/>
      <c r="BRR476" s="17"/>
      <c r="BRS476" s="18"/>
      <c r="BSB476" s="16"/>
      <c r="BSC476" s="17"/>
      <c r="BSD476" s="18"/>
      <c r="BSM476" s="16"/>
      <c r="BSN476" s="17"/>
      <c r="BSO476" s="18"/>
      <c r="BSX476" s="16"/>
      <c r="BSY476" s="17"/>
      <c r="BSZ476" s="18"/>
      <c r="BTI476" s="16"/>
      <c r="BTJ476" s="17"/>
      <c r="BTK476" s="18"/>
      <c r="BTT476" s="16"/>
      <c r="BTU476" s="17"/>
      <c r="BTV476" s="18"/>
      <c r="BUE476" s="16"/>
      <c r="BUF476" s="17"/>
      <c r="BUG476" s="18"/>
      <c r="BUP476" s="16"/>
      <c r="BUQ476" s="17"/>
      <c r="BUR476" s="18"/>
      <c r="BVA476" s="16"/>
      <c r="BVB476" s="17"/>
      <c r="BVC476" s="18"/>
      <c r="BVL476" s="16"/>
      <c r="BVM476" s="17"/>
      <c r="BVN476" s="18"/>
      <c r="BVW476" s="16"/>
      <c r="BVX476" s="17"/>
      <c r="BVY476" s="18"/>
      <c r="BWH476" s="16"/>
      <c r="BWI476" s="17"/>
      <c r="BWJ476" s="18"/>
      <c r="BWS476" s="16"/>
      <c r="BWT476" s="17"/>
      <c r="BWU476" s="18"/>
      <c r="BXD476" s="16"/>
      <c r="BXE476" s="17"/>
      <c r="BXF476" s="18"/>
      <c r="BXO476" s="16"/>
      <c r="BXP476" s="17"/>
      <c r="BXQ476" s="18"/>
      <c r="BXZ476" s="16"/>
      <c r="BYA476" s="17"/>
      <c r="BYB476" s="18"/>
      <c r="BYK476" s="16"/>
      <c r="BYL476" s="17"/>
      <c r="BYM476" s="18"/>
      <c r="BYV476" s="16"/>
      <c r="BYW476" s="17"/>
      <c r="BYX476" s="18"/>
      <c r="BZG476" s="16"/>
      <c r="BZH476" s="17"/>
      <c r="BZI476" s="18"/>
      <c r="BZR476" s="16"/>
      <c r="BZS476" s="17"/>
      <c r="BZT476" s="18"/>
      <c r="CAC476" s="16"/>
      <c r="CAD476" s="17"/>
      <c r="CAE476" s="18"/>
      <c r="CAN476" s="16"/>
      <c r="CAO476" s="17"/>
      <c r="CAP476" s="18"/>
      <c r="CAY476" s="16"/>
      <c r="CAZ476" s="17"/>
      <c r="CBA476" s="18"/>
      <c r="CBJ476" s="16"/>
      <c r="CBK476" s="17"/>
      <c r="CBL476" s="18"/>
      <c r="CBU476" s="16"/>
      <c r="CBV476" s="17"/>
      <c r="CBW476" s="18"/>
      <c r="CCF476" s="16"/>
      <c r="CCG476" s="17"/>
      <c r="CCH476" s="18"/>
      <c r="CCQ476" s="16"/>
      <c r="CCR476" s="17"/>
      <c r="CCS476" s="18"/>
      <c r="CDB476" s="16"/>
      <c r="CDC476" s="17"/>
      <c r="CDD476" s="18"/>
      <c r="CDM476" s="16"/>
      <c r="CDN476" s="17"/>
      <c r="CDO476" s="18"/>
      <c r="CDX476" s="16"/>
      <c r="CDY476" s="17"/>
      <c r="CDZ476" s="18"/>
      <c r="CEI476" s="16"/>
      <c r="CEJ476" s="17"/>
      <c r="CEK476" s="18"/>
      <c r="CET476" s="16"/>
      <c r="CEU476" s="17"/>
      <c r="CEV476" s="18"/>
      <c r="CFE476" s="16"/>
      <c r="CFF476" s="17"/>
      <c r="CFG476" s="18"/>
      <c r="CFP476" s="16"/>
      <c r="CFQ476" s="17"/>
      <c r="CFR476" s="18"/>
      <c r="CGA476" s="16"/>
      <c r="CGB476" s="17"/>
      <c r="CGC476" s="18"/>
      <c r="CGL476" s="16"/>
      <c r="CGM476" s="17"/>
      <c r="CGN476" s="18"/>
      <c r="CGW476" s="16"/>
      <c r="CGX476" s="17"/>
      <c r="CGY476" s="18"/>
      <c r="CHH476" s="16"/>
      <c r="CHI476" s="17"/>
      <c r="CHJ476" s="18"/>
      <c r="CHS476" s="16"/>
      <c r="CHT476" s="17"/>
      <c r="CHU476" s="18"/>
      <c r="CID476" s="16"/>
      <c r="CIE476" s="17"/>
      <c r="CIF476" s="18"/>
      <c r="CIO476" s="16"/>
      <c r="CIP476" s="17"/>
      <c r="CIQ476" s="18"/>
      <c r="CIZ476" s="16"/>
      <c r="CJA476" s="17"/>
      <c r="CJB476" s="18"/>
      <c r="CJK476" s="16"/>
      <c r="CJL476" s="17"/>
      <c r="CJM476" s="18"/>
      <c r="CJV476" s="16"/>
      <c r="CJW476" s="17"/>
      <c r="CJX476" s="18"/>
      <c r="CKG476" s="16"/>
      <c r="CKH476" s="17"/>
      <c r="CKI476" s="18"/>
      <c r="CKR476" s="16"/>
      <c r="CKS476" s="17"/>
      <c r="CKT476" s="18"/>
      <c r="CLC476" s="16"/>
      <c r="CLD476" s="17"/>
      <c r="CLE476" s="18"/>
      <c r="CLN476" s="16"/>
      <c r="CLO476" s="17"/>
      <c r="CLP476" s="18"/>
      <c r="CLY476" s="16"/>
      <c r="CLZ476" s="17"/>
      <c r="CMA476" s="18"/>
      <c r="CMJ476" s="16"/>
      <c r="CMK476" s="17"/>
      <c r="CML476" s="18"/>
      <c r="CMU476" s="16"/>
      <c r="CMV476" s="17"/>
      <c r="CMW476" s="18"/>
      <c r="CNF476" s="16"/>
      <c r="CNG476" s="17"/>
      <c r="CNH476" s="18"/>
      <c r="CNQ476" s="16"/>
      <c r="CNR476" s="17"/>
      <c r="CNS476" s="18"/>
      <c r="COB476" s="16"/>
      <c r="COC476" s="17"/>
      <c r="COD476" s="18"/>
      <c r="COM476" s="16"/>
      <c r="CON476" s="17"/>
      <c r="COO476" s="18"/>
      <c r="COX476" s="16"/>
      <c r="COY476" s="17"/>
      <c r="COZ476" s="18"/>
      <c r="CPI476" s="16"/>
      <c r="CPJ476" s="17"/>
      <c r="CPK476" s="18"/>
      <c r="CPT476" s="16"/>
      <c r="CPU476" s="17"/>
      <c r="CPV476" s="18"/>
      <c r="CQE476" s="16"/>
      <c r="CQF476" s="17"/>
      <c r="CQG476" s="18"/>
      <c r="CQP476" s="16"/>
      <c r="CQQ476" s="17"/>
      <c r="CQR476" s="18"/>
      <c r="CRA476" s="16"/>
      <c r="CRB476" s="17"/>
      <c r="CRC476" s="18"/>
      <c r="CRL476" s="16"/>
      <c r="CRM476" s="17"/>
      <c r="CRN476" s="18"/>
      <c r="CRW476" s="16"/>
      <c r="CRX476" s="17"/>
      <c r="CRY476" s="18"/>
      <c r="CSH476" s="16"/>
      <c r="CSI476" s="17"/>
      <c r="CSJ476" s="18"/>
      <c r="CSS476" s="16"/>
      <c r="CST476" s="17"/>
      <c r="CSU476" s="18"/>
      <c r="CTD476" s="16"/>
      <c r="CTE476" s="17"/>
      <c r="CTF476" s="18"/>
      <c r="CTO476" s="16"/>
      <c r="CTP476" s="17"/>
      <c r="CTQ476" s="18"/>
      <c r="CTZ476" s="16"/>
      <c r="CUA476" s="17"/>
      <c r="CUB476" s="18"/>
      <c r="CUK476" s="16"/>
      <c r="CUL476" s="17"/>
      <c r="CUM476" s="18"/>
      <c r="CUV476" s="16"/>
      <c r="CUW476" s="17"/>
      <c r="CUX476" s="18"/>
      <c r="CVG476" s="16"/>
      <c r="CVH476" s="17"/>
      <c r="CVI476" s="18"/>
      <c r="CVR476" s="16"/>
      <c r="CVS476" s="17"/>
      <c r="CVT476" s="18"/>
      <c r="CWC476" s="16"/>
      <c r="CWD476" s="17"/>
      <c r="CWE476" s="18"/>
      <c r="CWN476" s="16"/>
      <c r="CWO476" s="17"/>
      <c r="CWP476" s="18"/>
      <c r="CWY476" s="16"/>
      <c r="CWZ476" s="17"/>
      <c r="CXA476" s="18"/>
      <c r="CXJ476" s="16"/>
      <c r="CXK476" s="17"/>
      <c r="CXL476" s="18"/>
      <c r="CXU476" s="16"/>
      <c r="CXV476" s="17"/>
      <c r="CXW476" s="18"/>
      <c r="CYF476" s="16"/>
      <c r="CYG476" s="17"/>
      <c r="CYH476" s="18"/>
      <c r="CYQ476" s="16"/>
      <c r="CYR476" s="17"/>
      <c r="CYS476" s="18"/>
      <c r="CZB476" s="16"/>
      <c r="CZC476" s="17"/>
      <c r="CZD476" s="18"/>
      <c r="CZM476" s="16"/>
      <c r="CZN476" s="17"/>
      <c r="CZO476" s="18"/>
      <c r="CZX476" s="16"/>
      <c r="CZY476" s="17"/>
      <c r="CZZ476" s="18"/>
      <c r="DAI476" s="16"/>
      <c r="DAJ476" s="17"/>
      <c r="DAK476" s="18"/>
      <c r="DAT476" s="16"/>
      <c r="DAU476" s="17"/>
      <c r="DAV476" s="18"/>
      <c r="DBE476" s="16"/>
      <c r="DBF476" s="17"/>
      <c r="DBG476" s="18"/>
      <c r="DBP476" s="16"/>
      <c r="DBQ476" s="17"/>
      <c r="DBR476" s="18"/>
      <c r="DCA476" s="16"/>
      <c r="DCB476" s="17"/>
      <c r="DCC476" s="18"/>
      <c r="DCL476" s="16"/>
      <c r="DCM476" s="17"/>
      <c r="DCN476" s="18"/>
      <c r="DCW476" s="16"/>
      <c r="DCX476" s="17"/>
      <c r="DCY476" s="18"/>
      <c r="DDH476" s="16"/>
      <c r="DDI476" s="17"/>
      <c r="DDJ476" s="18"/>
      <c r="DDS476" s="16"/>
      <c r="DDT476" s="17"/>
      <c r="DDU476" s="18"/>
      <c r="DED476" s="16"/>
      <c r="DEE476" s="17"/>
      <c r="DEF476" s="18"/>
      <c r="DEO476" s="16"/>
      <c r="DEP476" s="17"/>
      <c r="DEQ476" s="18"/>
      <c r="DEZ476" s="16"/>
      <c r="DFA476" s="17"/>
      <c r="DFB476" s="18"/>
      <c r="DFK476" s="16"/>
      <c r="DFL476" s="17"/>
      <c r="DFM476" s="18"/>
      <c r="DFV476" s="16"/>
      <c r="DFW476" s="17"/>
      <c r="DFX476" s="18"/>
      <c r="DGG476" s="16"/>
      <c r="DGH476" s="17"/>
      <c r="DGI476" s="18"/>
      <c r="DGR476" s="16"/>
      <c r="DGS476" s="17"/>
      <c r="DGT476" s="18"/>
      <c r="DHC476" s="16"/>
      <c r="DHD476" s="17"/>
      <c r="DHE476" s="18"/>
      <c r="DHN476" s="16"/>
      <c r="DHO476" s="17"/>
      <c r="DHP476" s="18"/>
      <c r="DHY476" s="16"/>
      <c r="DHZ476" s="17"/>
      <c r="DIA476" s="18"/>
      <c r="DIJ476" s="16"/>
      <c r="DIK476" s="17"/>
      <c r="DIL476" s="18"/>
      <c r="DIU476" s="16"/>
      <c r="DIV476" s="17"/>
      <c r="DIW476" s="18"/>
      <c r="DJF476" s="16"/>
      <c r="DJG476" s="17"/>
      <c r="DJH476" s="18"/>
      <c r="DJQ476" s="16"/>
      <c r="DJR476" s="17"/>
      <c r="DJS476" s="18"/>
      <c r="DKB476" s="16"/>
      <c r="DKC476" s="17"/>
      <c r="DKD476" s="18"/>
      <c r="DKM476" s="16"/>
      <c r="DKN476" s="17"/>
      <c r="DKO476" s="18"/>
      <c r="DKX476" s="16"/>
      <c r="DKY476" s="17"/>
      <c r="DKZ476" s="18"/>
      <c r="DLI476" s="16"/>
      <c r="DLJ476" s="17"/>
      <c r="DLK476" s="18"/>
      <c r="DLT476" s="16"/>
      <c r="DLU476" s="17"/>
      <c r="DLV476" s="18"/>
      <c r="DME476" s="16"/>
      <c r="DMF476" s="17"/>
      <c r="DMG476" s="18"/>
      <c r="DMP476" s="16"/>
      <c r="DMQ476" s="17"/>
      <c r="DMR476" s="18"/>
      <c r="DNA476" s="16"/>
      <c r="DNB476" s="17"/>
      <c r="DNC476" s="18"/>
      <c r="DNL476" s="16"/>
      <c r="DNM476" s="17"/>
      <c r="DNN476" s="18"/>
      <c r="DNW476" s="16"/>
      <c r="DNX476" s="17"/>
      <c r="DNY476" s="18"/>
      <c r="DOH476" s="16"/>
      <c r="DOI476" s="17"/>
      <c r="DOJ476" s="18"/>
      <c r="DOS476" s="16"/>
      <c r="DOT476" s="17"/>
      <c r="DOU476" s="18"/>
      <c r="DPD476" s="16"/>
      <c r="DPE476" s="17"/>
      <c r="DPF476" s="18"/>
      <c r="DPO476" s="16"/>
      <c r="DPP476" s="17"/>
      <c r="DPQ476" s="18"/>
      <c r="DPZ476" s="16"/>
      <c r="DQA476" s="17"/>
      <c r="DQB476" s="18"/>
      <c r="DQK476" s="16"/>
      <c r="DQL476" s="17"/>
      <c r="DQM476" s="18"/>
      <c r="DQV476" s="16"/>
      <c r="DQW476" s="17"/>
      <c r="DQX476" s="18"/>
      <c r="DRG476" s="16"/>
      <c r="DRH476" s="17"/>
      <c r="DRI476" s="18"/>
      <c r="DRR476" s="16"/>
      <c r="DRS476" s="17"/>
      <c r="DRT476" s="18"/>
      <c r="DSC476" s="16"/>
      <c r="DSD476" s="17"/>
      <c r="DSE476" s="18"/>
      <c r="DSN476" s="16"/>
      <c r="DSO476" s="17"/>
      <c r="DSP476" s="18"/>
      <c r="DSY476" s="16"/>
      <c r="DSZ476" s="17"/>
      <c r="DTA476" s="18"/>
      <c r="DTJ476" s="16"/>
      <c r="DTK476" s="17"/>
      <c r="DTL476" s="18"/>
      <c r="DTU476" s="16"/>
      <c r="DTV476" s="17"/>
      <c r="DTW476" s="18"/>
      <c r="DUF476" s="16"/>
      <c r="DUG476" s="17"/>
      <c r="DUH476" s="18"/>
      <c r="DUQ476" s="16"/>
      <c r="DUR476" s="17"/>
      <c r="DUS476" s="18"/>
      <c r="DVB476" s="16"/>
      <c r="DVC476" s="17"/>
      <c r="DVD476" s="18"/>
      <c r="DVM476" s="16"/>
      <c r="DVN476" s="17"/>
      <c r="DVO476" s="18"/>
      <c r="DVX476" s="16"/>
      <c r="DVY476" s="17"/>
      <c r="DVZ476" s="18"/>
      <c r="DWI476" s="16"/>
      <c r="DWJ476" s="17"/>
      <c r="DWK476" s="18"/>
      <c r="DWT476" s="16"/>
      <c r="DWU476" s="17"/>
      <c r="DWV476" s="18"/>
      <c r="DXE476" s="16"/>
      <c r="DXF476" s="17"/>
      <c r="DXG476" s="18"/>
      <c r="DXP476" s="16"/>
      <c r="DXQ476" s="17"/>
      <c r="DXR476" s="18"/>
      <c r="DYA476" s="16"/>
      <c r="DYB476" s="17"/>
      <c r="DYC476" s="18"/>
      <c r="DYL476" s="16"/>
      <c r="DYM476" s="17"/>
      <c r="DYN476" s="18"/>
      <c r="DYW476" s="16"/>
      <c r="DYX476" s="17"/>
      <c r="DYY476" s="18"/>
      <c r="DZH476" s="16"/>
      <c r="DZI476" s="17"/>
      <c r="DZJ476" s="18"/>
      <c r="DZS476" s="16"/>
      <c r="DZT476" s="17"/>
      <c r="DZU476" s="18"/>
      <c r="EAD476" s="16"/>
      <c r="EAE476" s="17"/>
      <c r="EAF476" s="18"/>
      <c r="EAO476" s="16"/>
      <c r="EAP476" s="17"/>
      <c r="EAQ476" s="18"/>
      <c r="EAZ476" s="16"/>
      <c r="EBA476" s="17"/>
      <c r="EBB476" s="18"/>
      <c r="EBK476" s="16"/>
      <c r="EBL476" s="17"/>
      <c r="EBM476" s="18"/>
      <c r="EBV476" s="16"/>
      <c r="EBW476" s="17"/>
      <c r="EBX476" s="18"/>
      <c r="ECG476" s="16"/>
      <c r="ECH476" s="17"/>
      <c r="ECI476" s="18"/>
      <c r="ECR476" s="16"/>
      <c r="ECS476" s="17"/>
      <c r="ECT476" s="18"/>
      <c r="EDC476" s="16"/>
      <c r="EDD476" s="17"/>
      <c r="EDE476" s="18"/>
      <c r="EDN476" s="16"/>
      <c r="EDO476" s="17"/>
      <c r="EDP476" s="18"/>
      <c r="EDY476" s="16"/>
      <c r="EDZ476" s="17"/>
      <c r="EEA476" s="18"/>
      <c r="EEJ476" s="16"/>
      <c r="EEK476" s="17"/>
      <c r="EEL476" s="18"/>
      <c r="EEU476" s="16"/>
      <c r="EEV476" s="17"/>
      <c r="EEW476" s="18"/>
      <c r="EFF476" s="16"/>
      <c r="EFG476" s="17"/>
      <c r="EFH476" s="18"/>
      <c r="EFQ476" s="16"/>
      <c r="EFR476" s="17"/>
      <c r="EFS476" s="18"/>
      <c r="EGB476" s="16"/>
      <c r="EGC476" s="17"/>
      <c r="EGD476" s="18"/>
      <c r="EGM476" s="16"/>
      <c r="EGN476" s="17"/>
      <c r="EGO476" s="18"/>
      <c r="EGX476" s="16"/>
      <c r="EGY476" s="17"/>
      <c r="EGZ476" s="18"/>
      <c r="EHI476" s="16"/>
      <c r="EHJ476" s="17"/>
      <c r="EHK476" s="18"/>
      <c r="EHT476" s="16"/>
      <c r="EHU476" s="17"/>
      <c r="EHV476" s="18"/>
      <c r="EIE476" s="16"/>
      <c r="EIF476" s="17"/>
      <c r="EIG476" s="18"/>
      <c r="EIP476" s="16"/>
      <c r="EIQ476" s="17"/>
      <c r="EIR476" s="18"/>
      <c r="EJA476" s="16"/>
      <c r="EJB476" s="17"/>
      <c r="EJC476" s="18"/>
      <c r="EJL476" s="16"/>
      <c r="EJM476" s="17"/>
      <c r="EJN476" s="18"/>
      <c r="EJW476" s="16"/>
      <c r="EJX476" s="17"/>
      <c r="EJY476" s="18"/>
      <c r="EKH476" s="16"/>
      <c r="EKI476" s="17"/>
      <c r="EKJ476" s="18"/>
      <c r="EKS476" s="16"/>
      <c r="EKT476" s="17"/>
      <c r="EKU476" s="18"/>
      <c r="ELD476" s="16"/>
      <c r="ELE476" s="17"/>
      <c r="ELF476" s="18"/>
      <c r="ELO476" s="16"/>
      <c r="ELP476" s="17"/>
      <c r="ELQ476" s="18"/>
      <c r="ELZ476" s="16"/>
      <c r="EMA476" s="17"/>
      <c r="EMB476" s="18"/>
      <c r="EMK476" s="16"/>
      <c r="EML476" s="17"/>
      <c r="EMM476" s="18"/>
      <c r="EMV476" s="16"/>
      <c r="EMW476" s="17"/>
      <c r="EMX476" s="18"/>
      <c r="ENG476" s="16"/>
      <c r="ENH476" s="17"/>
      <c r="ENI476" s="18"/>
      <c r="ENR476" s="16"/>
      <c r="ENS476" s="17"/>
      <c r="ENT476" s="18"/>
      <c r="EOC476" s="16"/>
      <c r="EOD476" s="17"/>
      <c r="EOE476" s="18"/>
      <c r="EON476" s="16"/>
      <c r="EOO476" s="17"/>
      <c r="EOP476" s="18"/>
      <c r="EOY476" s="16"/>
      <c r="EOZ476" s="17"/>
      <c r="EPA476" s="18"/>
      <c r="EPJ476" s="16"/>
      <c r="EPK476" s="17"/>
      <c r="EPL476" s="18"/>
      <c r="EPU476" s="16"/>
      <c r="EPV476" s="17"/>
      <c r="EPW476" s="18"/>
      <c r="EQF476" s="16"/>
      <c r="EQG476" s="17"/>
      <c r="EQH476" s="18"/>
      <c r="EQQ476" s="16"/>
      <c r="EQR476" s="17"/>
      <c r="EQS476" s="18"/>
      <c r="ERB476" s="16"/>
      <c r="ERC476" s="17"/>
      <c r="ERD476" s="18"/>
      <c r="ERM476" s="16"/>
      <c r="ERN476" s="17"/>
      <c r="ERO476" s="18"/>
      <c r="ERX476" s="16"/>
      <c r="ERY476" s="17"/>
      <c r="ERZ476" s="18"/>
      <c r="ESI476" s="16"/>
      <c r="ESJ476" s="17"/>
      <c r="ESK476" s="18"/>
      <c r="EST476" s="16"/>
      <c r="ESU476" s="17"/>
      <c r="ESV476" s="18"/>
      <c r="ETE476" s="16"/>
      <c r="ETF476" s="17"/>
      <c r="ETG476" s="18"/>
      <c r="ETP476" s="16"/>
      <c r="ETQ476" s="17"/>
      <c r="ETR476" s="18"/>
      <c r="EUA476" s="16"/>
      <c r="EUB476" s="17"/>
      <c r="EUC476" s="18"/>
      <c r="EUL476" s="16"/>
      <c r="EUM476" s="17"/>
      <c r="EUN476" s="18"/>
      <c r="EUW476" s="16"/>
      <c r="EUX476" s="17"/>
      <c r="EUY476" s="18"/>
      <c r="EVH476" s="16"/>
      <c r="EVI476" s="17"/>
      <c r="EVJ476" s="18"/>
      <c r="EVS476" s="16"/>
      <c r="EVT476" s="17"/>
      <c r="EVU476" s="18"/>
      <c r="EWD476" s="16"/>
      <c r="EWE476" s="17"/>
      <c r="EWF476" s="18"/>
      <c r="EWO476" s="16"/>
      <c r="EWP476" s="17"/>
      <c r="EWQ476" s="18"/>
      <c r="EWZ476" s="16"/>
      <c r="EXA476" s="17"/>
      <c r="EXB476" s="18"/>
      <c r="EXK476" s="16"/>
      <c r="EXL476" s="17"/>
      <c r="EXM476" s="18"/>
      <c r="EXV476" s="16"/>
      <c r="EXW476" s="17"/>
      <c r="EXX476" s="18"/>
      <c r="EYG476" s="16"/>
      <c r="EYH476" s="17"/>
      <c r="EYI476" s="18"/>
      <c r="EYR476" s="16"/>
      <c r="EYS476" s="17"/>
      <c r="EYT476" s="18"/>
      <c r="EZC476" s="16"/>
      <c r="EZD476" s="17"/>
      <c r="EZE476" s="18"/>
      <c r="EZN476" s="16"/>
      <c r="EZO476" s="17"/>
      <c r="EZP476" s="18"/>
      <c r="EZY476" s="16"/>
      <c r="EZZ476" s="17"/>
      <c r="FAA476" s="18"/>
      <c r="FAJ476" s="16"/>
      <c r="FAK476" s="17"/>
      <c r="FAL476" s="18"/>
      <c r="FAU476" s="16"/>
      <c r="FAV476" s="17"/>
      <c r="FAW476" s="18"/>
      <c r="FBF476" s="16"/>
      <c r="FBG476" s="17"/>
      <c r="FBH476" s="18"/>
      <c r="FBQ476" s="16"/>
      <c r="FBR476" s="17"/>
      <c r="FBS476" s="18"/>
      <c r="FCB476" s="16"/>
      <c r="FCC476" s="17"/>
      <c r="FCD476" s="18"/>
      <c r="FCM476" s="16"/>
      <c r="FCN476" s="17"/>
      <c r="FCO476" s="18"/>
      <c r="FCX476" s="16"/>
      <c r="FCY476" s="17"/>
      <c r="FCZ476" s="18"/>
      <c r="FDI476" s="16"/>
      <c r="FDJ476" s="17"/>
      <c r="FDK476" s="18"/>
      <c r="FDT476" s="16"/>
      <c r="FDU476" s="17"/>
      <c r="FDV476" s="18"/>
      <c r="FEE476" s="16"/>
      <c r="FEF476" s="17"/>
      <c r="FEG476" s="18"/>
      <c r="FEP476" s="16"/>
      <c r="FEQ476" s="17"/>
      <c r="FER476" s="18"/>
      <c r="FFA476" s="16"/>
      <c r="FFB476" s="17"/>
      <c r="FFC476" s="18"/>
      <c r="FFL476" s="16"/>
      <c r="FFM476" s="17"/>
      <c r="FFN476" s="18"/>
      <c r="FFW476" s="16"/>
      <c r="FFX476" s="17"/>
      <c r="FFY476" s="18"/>
      <c r="FGH476" s="16"/>
      <c r="FGI476" s="17"/>
      <c r="FGJ476" s="18"/>
      <c r="FGS476" s="16"/>
      <c r="FGT476" s="17"/>
      <c r="FGU476" s="18"/>
      <c r="FHD476" s="16"/>
      <c r="FHE476" s="17"/>
      <c r="FHF476" s="18"/>
      <c r="FHO476" s="16"/>
      <c r="FHP476" s="17"/>
      <c r="FHQ476" s="18"/>
      <c r="FHZ476" s="16"/>
      <c r="FIA476" s="17"/>
      <c r="FIB476" s="18"/>
      <c r="FIK476" s="16"/>
      <c r="FIL476" s="17"/>
      <c r="FIM476" s="18"/>
      <c r="FIV476" s="16"/>
      <c r="FIW476" s="17"/>
      <c r="FIX476" s="18"/>
      <c r="FJG476" s="16"/>
      <c r="FJH476" s="17"/>
      <c r="FJI476" s="18"/>
      <c r="FJR476" s="16"/>
      <c r="FJS476" s="17"/>
      <c r="FJT476" s="18"/>
      <c r="FKC476" s="16"/>
      <c r="FKD476" s="17"/>
      <c r="FKE476" s="18"/>
      <c r="FKN476" s="16"/>
      <c r="FKO476" s="17"/>
      <c r="FKP476" s="18"/>
      <c r="FKY476" s="16"/>
      <c r="FKZ476" s="17"/>
      <c r="FLA476" s="18"/>
      <c r="FLJ476" s="16"/>
      <c r="FLK476" s="17"/>
      <c r="FLL476" s="18"/>
      <c r="FLU476" s="16"/>
      <c r="FLV476" s="17"/>
      <c r="FLW476" s="18"/>
      <c r="FMF476" s="16"/>
      <c r="FMG476" s="17"/>
      <c r="FMH476" s="18"/>
      <c r="FMQ476" s="16"/>
      <c r="FMR476" s="17"/>
      <c r="FMS476" s="18"/>
      <c r="FNB476" s="16"/>
      <c r="FNC476" s="17"/>
      <c r="FND476" s="18"/>
      <c r="FNM476" s="16"/>
      <c r="FNN476" s="17"/>
      <c r="FNO476" s="18"/>
      <c r="FNX476" s="16"/>
      <c r="FNY476" s="17"/>
      <c r="FNZ476" s="18"/>
      <c r="FOI476" s="16"/>
      <c r="FOJ476" s="17"/>
      <c r="FOK476" s="18"/>
      <c r="FOT476" s="16"/>
      <c r="FOU476" s="17"/>
      <c r="FOV476" s="18"/>
      <c r="FPE476" s="16"/>
      <c r="FPF476" s="17"/>
      <c r="FPG476" s="18"/>
      <c r="FPP476" s="16"/>
      <c r="FPQ476" s="17"/>
      <c r="FPR476" s="18"/>
      <c r="FQA476" s="16"/>
      <c r="FQB476" s="17"/>
      <c r="FQC476" s="18"/>
      <c r="FQL476" s="16"/>
      <c r="FQM476" s="17"/>
      <c r="FQN476" s="18"/>
      <c r="FQW476" s="16"/>
      <c r="FQX476" s="17"/>
      <c r="FQY476" s="18"/>
      <c r="FRH476" s="16"/>
      <c r="FRI476" s="17"/>
      <c r="FRJ476" s="18"/>
      <c r="FRS476" s="16"/>
      <c r="FRT476" s="17"/>
      <c r="FRU476" s="18"/>
      <c r="FSD476" s="16"/>
      <c r="FSE476" s="17"/>
      <c r="FSF476" s="18"/>
      <c r="FSO476" s="16"/>
      <c r="FSP476" s="17"/>
      <c r="FSQ476" s="18"/>
      <c r="FSZ476" s="16"/>
      <c r="FTA476" s="17"/>
      <c r="FTB476" s="18"/>
      <c r="FTK476" s="16"/>
      <c r="FTL476" s="17"/>
      <c r="FTM476" s="18"/>
      <c r="FTV476" s="16"/>
      <c r="FTW476" s="17"/>
      <c r="FTX476" s="18"/>
      <c r="FUG476" s="16"/>
      <c r="FUH476" s="17"/>
      <c r="FUI476" s="18"/>
      <c r="FUR476" s="16"/>
      <c r="FUS476" s="17"/>
      <c r="FUT476" s="18"/>
      <c r="FVC476" s="16"/>
      <c r="FVD476" s="17"/>
      <c r="FVE476" s="18"/>
      <c r="FVN476" s="16"/>
      <c r="FVO476" s="17"/>
      <c r="FVP476" s="18"/>
      <c r="FVY476" s="16"/>
      <c r="FVZ476" s="17"/>
      <c r="FWA476" s="18"/>
      <c r="FWJ476" s="16"/>
      <c r="FWK476" s="17"/>
      <c r="FWL476" s="18"/>
      <c r="FWU476" s="16"/>
      <c r="FWV476" s="17"/>
      <c r="FWW476" s="18"/>
      <c r="FXF476" s="16"/>
      <c r="FXG476" s="17"/>
      <c r="FXH476" s="18"/>
      <c r="FXQ476" s="16"/>
      <c r="FXR476" s="17"/>
      <c r="FXS476" s="18"/>
      <c r="FYB476" s="16"/>
      <c r="FYC476" s="17"/>
      <c r="FYD476" s="18"/>
      <c r="FYM476" s="16"/>
      <c r="FYN476" s="17"/>
      <c r="FYO476" s="18"/>
      <c r="FYX476" s="16"/>
      <c r="FYY476" s="17"/>
      <c r="FYZ476" s="18"/>
      <c r="FZI476" s="16"/>
      <c r="FZJ476" s="17"/>
      <c r="FZK476" s="18"/>
      <c r="FZT476" s="16"/>
      <c r="FZU476" s="17"/>
      <c r="FZV476" s="18"/>
      <c r="GAE476" s="16"/>
      <c r="GAF476" s="17"/>
      <c r="GAG476" s="18"/>
      <c r="GAP476" s="16"/>
      <c r="GAQ476" s="17"/>
      <c r="GAR476" s="18"/>
      <c r="GBA476" s="16"/>
      <c r="GBB476" s="17"/>
      <c r="GBC476" s="18"/>
      <c r="GBL476" s="16"/>
      <c r="GBM476" s="17"/>
      <c r="GBN476" s="18"/>
      <c r="GBW476" s="16"/>
      <c r="GBX476" s="17"/>
      <c r="GBY476" s="18"/>
      <c r="GCH476" s="16"/>
      <c r="GCI476" s="17"/>
      <c r="GCJ476" s="18"/>
      <c r="GCS476" s="16"/>
      <c r="GCT476" s="17"/>
      <c r="GCU476" s="18"/>
      <c r="GDD476" s="16"/>
      <c r="GDE476" s="17"/>
      <c r="GDF476" s="18"/>
      <c r="GDO476" s="16"/>
      <c r="GDP476" s="17"/>
      <c r="GDQ476" s="18"/>
      <c r="GDZ476" s="16"/>
      <c r="GEA476" s="17"/>
      <c r="GEB476" s="18"/>
      <c r="GEK476" s="16"/>
      <c r="GEL476" s="17"/>
      <c r="GEM476" s="18"/>
      <c r="GEV476" s="16"/>
      <c r="GEW476" s="17"/>
      <c r="GEX476" s="18"/>
      <c r="GFG476" s="16"/>
      <c r="GFH476" s="17"/>
      <c r="GFI476" s="18"/>
      <c r="GFR476" s="16"/>
      <c r="GFS476" s="17"/>
      <c r="GFT476" s="18"/>
      <c r="GGC476" s="16"/>
      <c r="GGD476" s="17"/>
      <c r="GGE476" s="18"/>
      <c r="GGN476" s="16"/>
      <c r="GGO476" s="17"/>
      <c r="GGP476" s="18"/>
      <c r="GGY476" s="16"/>
      <c r="GGZ476" s="17"/>
      <c r="GHA476" s="18"/>
      <c r="GHJ476" s="16"/>
      <c r="GHK476" s="17"/>
      <c r="GHL476" s="18"/>
      <c r="GHU476" s="16"/>
      <c r="GHV476" s="17"/>
      <c r="GHW476" s="18"/>
      <c r="GIF476" s="16"/>
      <c r="GIG476" s="17"/>
      <c r="GIH476" s="18"/>
      <c r="GIQ476" s="16"/>
      <c r="GIR476" s="17"/>
      <c r="GIS476" s="18"/>
      <c r="GJB476" s="16"/>
      <c r="GJC476" s="17"/>
      <c r="GJD476" s="18"/>
      <c r="GJM476" s="16"/>
      <c r="GJN476" s="17"/>
      <c r="GJO476" s="18"/>
      <c r="GJX476" s="16"/>
      <c r="GJY476" s="17"/>
      <c r="GJZ476" s="18"/>
      <c r="GKI476" s="16"/>
      <c r="GKJ476" s="17"/>
      <c r="GKK476" s="18"/>
      <c r="GKT476" s="16"/>
      <c r="GKU476" s="17"/>
      <c r="GKV476" s="18"/>
      <c r="GLE476" s="16"/>
      <c r="GLF476" s="17"/>
      <c r="GLG476" s="18"/>
      <c r="GLP476" s="16"/>
      <c r="GLQ476" s="17"/>
      <c r="GLR476" s="18"/>
      <c r="GMA476" s="16"/>
      <c r="GMB476" s="17"/>
      <c r="GMC476" s="18"/>
      <c r="GML476" s="16"/>
      <c r="GMM476" s="17"/>
      <c r="GMN476" s="18"/>
      <c r="GMW476" s="16"/>
      <c r="GMX476" s="17"/>
      <c r="GMY476" s="18"/>
      <c r="GNH476" s="16"/>
      <c r="GNI476" s="17"/>
      <c r="GNJ476" s="18"/>
      <c r="GNS476" s="16"/>
      <c r="GNT476" s="17"/>
      <c r="GNU476" s="18"/>
      <c r="GOD476" s="16"/>
      <c r="GOE476" s="17"/>
      <c r="GOF476" s="18"/>
      <c r="GOO476" s="16"/>
      <c r="GOP476" s="17"/>
      <c r="GOQ476" s="18"/>
      <c r="GOZ476" s="16"/>
      <c r="GPA476" s="17"/>
      <c r="GPB476" s="18"/>
      <c r="GPK476" s="16"/>
      <c r="GPL476" s="17"/>
      <c r="GPM476" s="18"/>
      <c r="GPV476" s="16"/>
      <c r="GPW476" s="17"/>
      <c r="GPX476" s="18"/>
      <c r="GQG476" s="16"/>
      <c r="GQH476" s="17"/>
      <c r="GQI476" s="18"/>
      <c r="GQR476" s="16"/>
      <c r="GQS476" s="17"/>
      <c r="GQT476" s="18"/>
      <c r="GRC476" s="16"/>
      <c r="GRD476" s="17"/>
      <c r="GRE476" s="18"/>
      <c r="GRN476" s="16"/>
      <c r="GRO476" s="17"/>
      <c r="GRP476" s="18"/>
      <c r="GRY476" s="16"/>
      <c r="GRZ476" s="17"/>
      <c r="GSA476" s="18"/>
      <c r="GSJ476" s="16"/>
      <c r="GSK476" s="17"/>
      <c r="GSL476" s="18"/>
      <c r="GSU476" s="16"/>
      <c r="GSV476" s="17"/>
      <c r="GSW476" s="18"/>
      <c r="GTF476" s="16"/>
      <c r="GTG476" s="17"/>
      <c r="GTH476" s="18"/>
      <c r="GTQ476" s="16"/>
      <c r="GTR476" s="17"/>
      <c r="GTS476" s="18"/>
      <c r="GUB476" s="16"/>
      <c r="GUC476" s="17"/>
      <c r="GUD476" s="18"/>
      <c r="GUM476" s="16"/>
      <c r="GUN476" s="17"/>
      <c r="GUO476" s="18"/>
      <c r="GUX476" s="16"/>
      <c r="GUY476" s="17"/>
      <c r="GUZ476" s="18"/>
      <c r="GVI476" s="16"/>
      <c r="GVJ476" s="17"/>
      <c r="GVK476" s="18"/>
      <c r="GVT476" s="16"/>
      <c r="GVU476" s="17"/>
      <c r="GVV476" s="18"/>
      <c r="GWE476" s="16"/>
      <c r="GWF476" s="17"/>
      <c r="GWG476" s="18"/>
      <c r="GWP476" s="16"/>
      <c r="GWQ476" s="17"/>
      <c r="GWR476" s="18"/>
      <c r="GXA476" s="16"/>
      <c r="GXB476" s="17"/>
      <c r="GXC476" s="18"/>
      <c r="GXL476" s="16"/>
      <c r="GXM476" s="17"/>
      <c r="GXN476" s="18"/>
      <c r="GXW476" s="16"/>
      <c r="GXX476" s="17"/>
      <c r="GXY476" s="18"/>
      <c r="GYH476" s="16"/>
      <c r="GYI476" s="17"/>
      <c r="GYJ476" s="18"/>
      <c r="GYS476" s="16"/>
      <c r="GYT476" s="17"/>
      <c r="GYU476" s="18"/>
      <c r="GZD476" s="16"/>
      <c r="GZE476" s="17"/>
      <c r="GZF476" s="18"/>
      <c r="GZO476" s="16"/>
      <c r="GZP476" s="17"/>
      <c r="GZQ476" s="18"/>
      <c r="GZZ476" s="16"/>
      <c r="HAA476" s="17"/>
      <c r="HAB476" s="18"/>
      <c r="HAK476" s="16"/>
      <c r="HAL476" s="17"/>
      <c r="HAM476" s="18"/>
      <c r="HAV476" s="16"/>
      <c r="HAW476" s="17"/>
      <c r="HAX476" s="18"/>
      <c r="HBG476" s="16"/>
      <c r="HBH476" s="17"/>
      <c r="HBI476" s="18"/>
      <c r="HBR476" s="16"/>
      <c r="HBS476" s="17"/>
      <c r="HBT476" s="18"/>
      <c r="HCC476" s="16"/>
      <c r="HCD476" s="17"/>
      <c r="HCE476" s="18"/>
      <c r="HCN476" s="16"/>
      <c r="HCO476" s="17"/>
      <c r="HCP476" s="18"/>
      <c r="HCY476" s="16"/>
      <c r="HCZ476" s="17"/>
      <c r="HDA476" s="18"/>
      <c r="HDJ476" s="16"/>
      <c r="HDK476" s="17"/>
      <c r="HDL476" s="18"/>
      <c r="HDU476" s="16"/>
      <c r="HDV476" s="17"/>
      <c r="HDW476" s="18"/>
      <c r="HEF476" s="16"/>
      <c r="HEG476" s="17"/>
      <c r="HEH476" s="18"/>
      <c r="HEQ476" s="16"/>
      <c r="HER476" s="17"/>
      <c r="HES476" s="18"/>
      <c r="HFB476" s="16"/>
      <c r="HFC476" s="17"/>
      <c r="HFD476" s="18"/>
      <c r="HFM476" s="16"/>
      <c r="HFN476" s="17"/>
      <c r="HFO476" s="18"/>
      <c r="HFX476" s="16"/>
      <c r="HFY476" s="17"/>
      <c r="HFZ476" s="18"/>
      <c r="HGI476" s="16"/>
      <c r="HGJ476" s="17"/>
      <c r="HGK476" s="18"/>
      <c r="HGT476" s="16"/>
      <c r="HGU476" s="17"/>
      <c r="HGV476" s="18"/>
      <c r="HHE476" s="16"/>
      <c r="HHF476" s="17"/>
      <c r="HHG476" s="18"/>
      <c r="HHP476" s="16"/>
      <c r="HHQ476" s="17"/>
      <c r="HHR476" s="18"/>
      <c r="HIA476" s="16"/>
      <c r="HIB476" s="17"/>
      <c r="HIC476" s="18"/>
      <c r="HIL476" s="16"/>
      <c r="HIM476" s="17"/>
      <c r="HIN476" s="18"/>
      <c r="HIW476" s="16"/>
      <c r="HIX476" s="17"/>
      <c r="HIY476" s="18"/>
      <c r="HJH476" s="16"/>
      <c r="HJI476" s="17"/>
      <c r="HJJ476" s="18"/>
      <c r="HJS476" s="16"/>
      <c r="HJT476" s="17"/>
      <c r="HJU476" s="18"/>
      <c r="HKD476" s="16"/>
      <c r="HKE476" s="17"/>
      <c r="HKF476" s="18"/>
      <c r="HKO476" s="16"/>
      <c r="HKP476" s="17"/>
      <c r="HKQ476" s="18"/>
      <c r="HKZ476" s="16"/>
      <c r="HLA476" s="17"/>
      <c r="HLB476" s="18"/>
      <c r="HLK476" s="16"/>
      <c r="HLL476" s="17"/>
      <c r="HLM476" s="18"/>
      <c r="HLV476" s="16"/>
      <c r="HLW476" s="17"/>
      <c r="HLX476" s="18"/>
      <c r="HMG476" s="16"/>
      <c r="HMH476" s="17"/>
      <c r="HMI476" s="18"/>
      <c r="HMR476" s="16"/>
      <c r="HMS476" s="17"/>
      <c r="HMT476" s="18"/>
      <c r="HNC476" s="16"/>
      <c r="HND476" s="17"/>
      <c r="HNE476" s="18"/>
      <c r="HNN476" s="16"/>
      <c r="HNO476" s="17"/>
      <c r="HNP476" s="18"/>
      <c r="HNY476" s="16"/>
      <c r="HNZ476" s="17"/>
      <c r="HOA476" s="18"/>
      <c r="HOJ476" s="16"/>
      <c r="HOK476" s="17"/>
      <c r="HOL476" s="18"/>
      <c r="HOU476" s="16"/>
      <c r="HOV476" s="17"/>
      <c r="HOW476" s="18"/>
      <c r="HPF476" s="16"/>
      <c r="HPG476" s="17"/>
      <c r="HPH476" s="18"/>
      <c r="HPQ476" s="16"/>
      <c r="HPR476" s="17"/>
      <c r="HPS476" s="18"/>
      <c r="HQB476" s="16"/>
      <c r="HQC476" s="17"/>
      <c r="HQD476" s="18"/>
      <c r="HQM476" s="16"/>
      <c r="HQN476" s="17"/>
      <c r="HQO476" s="18"/>
      <c r="HQX476" s="16"/>
      <c r="HQY476" s="17"/>
      <c r="HQZ476" s="18"/>
      <c r="HRI476" s="16"/>
      <c r="HRJ476" s="17"/>
      <c r="HRK476" s="18"/>
      <c r="HRT476" s="16"/>
      <c r="HRU476" s="17"/>
      <c r="HRV476" s="18"/>
      <c r="HSE476" s="16"/>
      <c r="HSF476" s="17"/>
      <c r="HSG476" s="18"/>
      <c r="HSP476" s="16"/>
      <c r="HSQ476" s="17"/>
      <c r="HSR476" s="18"/>
      <c r="HTA476" s="16"/>
      <c r="HTB476" s="17"/>
      <c r="HTC476" s="18"/>
      <c r="HTL476" s="16"/>
      <c r="HTM476" s="17"/>
      <c r="HTN476" s="18"/>
      <c r="HTW476" s="16"/>
      <c r="HTX476" s="17"/>
      <c r="HTY476" s="18"/>
      <c r="HUH476" s="16"/>
      <c r="HUI476" s="17"/>
      <c r="HUJ476" s="18"/>
      <c r="HUS476" s="16"/>
      <c r="HUT476" s="17"/>
      <c r="HUU476" s="18"/>
      <c r="HVD476" s="16"/>
      <c r="HVE476" s="17"/>
      <c r="HVF476" s="18"/>
      <c r="HVO476" s="16"/>
      <c r="HVP476" s="17"/>
      <c r="HVQ476" s="18"/>
      <c r="HVZ476" s="16"/>
      <c r="HWA476" s="17"/>
      <c r="HWB476" s="18"/>
      <c r="HWK476" s="16"/>
      <c r="HWL476" s="17"/>
      <c r="HWM476" s="18"/>
      <c r="HWV476" s="16"/>
      <c r="HWW476" s="17"/>
      <c r="HWX476" s="18"/>
      <c r="HXG476" s="16"/>
      <c r="HXH476" s="17"/>
      <c r="HXI476" s="18"/>
      <c r="HXR476" s="16"/>
      <c r="HXS476" s="17"/>
      <c r="HXT476" s="18"/>
      <c r="HYC476" s="16"/>
      <c r="HYD476" s="17"/>
      <c r="HYE476" s="18"/>
      <c r="HYN476" s="16"/>
      <c r="HYO476" s="17"/>
      <c r="HYP476" s="18"/>
      <c r="HYY476" s="16"/>
      <c r="HYZ476" s="17"/>
      <c r="HZA476" s="18"/>
      <c r="HZJ476" s="16"/>
      <c r="HZK476" s="17"/>
      <c r="HZL476" s="18"/>
      <c r="HZU476" s="16"/>
      <c r="HZV476" s="17"/>
      <c r="HZW476" s="18"/>
      <c r="IAF476" s="16"/>
      <c r="IAG476" s="17"/>
      <c r="IAH476" s="18"/>
      <c r="IAQ476" s="16"/>
      <c r="IAR476" s="17"/>
      <c r="IAS476" s="18"/>
      <c r="IBB476" s="16"/>
      <c r="IBC476" s="17"/>
      <c r="IBD476" s="18"/>
      <c r="IBM476" s="16"/>
      <c r="IBN476" s="17"/>
      <c r="IBO476" s="18"/>
      <c r="IBX476" s="16"/>
      <c r="IBY476" s="17"/>
      <c r="IBZ476" s="18"/>
      <c r="ICI476" s="16"/>
      <c r="ICJ476" s="17"/>
      <c r="ICK476" s="18"/>
      <c r="ICT476" s="16"/>
      <c r="ICU476" s="17"/>
      <c r="ICV476" s="18"/>
      <c r="IDE476" s="16"/>
      <c r="IDF476" s="17"/>
      <c r="IDG476" s="18"/>
      <c r="IDP476" s="16"/>
      <c r="IDQ476" s="17"/>
      <c r="IDR476" s="18"/>
      <c r="IEA476" s="16"/>
      <c r="IEB476" s="17"/>
      <c r="IEC476" s="18"/>
      <c r="IEL476" s="16"/>
      <c r="IEM476" s="17"/>
      <c r="IEN476" s="18"/>
      <c r="IEW476" s="16"/>
      <c r="IEX476" s="17"/>
      <c r="IEY476" s="18"/>
      <c r="IFH476" s="16"/>
      <c r="IFI476" s="17"/>
      <c r="IFJ476" s="18"/>
      <c r="IFS476" s="16"/>
      <c r="IFT476" s="17"/>
      <c r="IFU476" s="18"/>
      <c r="IGD476" s="16"/>
      <c r="IGE476" s="17"/>
      <c r="IGF476" s="18"/>
      <c r="IGO476" s="16"/>
      <c r="IGP476" s="17"/>
      <c r="IGQ476" s="18"/>
      <c r="IGZ476" s="16"/>
      <c r="IHA476" s="17"/>
      <c r="IHB476" s="18"/>
      <c r="IHK476" s="16"/>
      <c r="IHL476" s="17"/>
      <c r="IHM476" s="18"/>
      <c r="IHV476" s="16"/>
      <c r="IHW476" s="17"/>
      <c r="IHX476" s="18"/>
      <c r="IIG476" s="16"/>
      <c r="IIH476" s="17"/>
      <c r="III476" s="18"/>
      <c r="IIR476" s="16"/>
      <c r="IIS476" s="17"/>
      <c r="IIT476" s="18"/>
      <c r="IJC476" s="16"/>
      <c r="IJD476" s="17"/>
      <c r="IJE476" s="18"/>
      <c r="IJN476" s="16"/>
      <c r="IJO476" s="17"/>
      <c r="IJP476" s="18"/>
      <c r="IJY476" s="16"/>
      <c r="IJZ476" s="17"/>
      <c r="IKA476" s="18"/>
      <c r="IKJ476" s="16"/>
      <c r="IKK476" s="17"/>
      <c r="IKL476" s="18"/>
      <c r="IKU476" s="16"/>
      <c r="IKV476" s="17"/>
      <c r="IKW476" s="18"/>
      <c r="ILF476" s="16"/>
      <c r="ILG476" s="17"/>
      <c r="ILH476" s="18"/>
      <c r="ILQ476" s="16"/>
      <c r="ILR476" s="17"/>
      <c r="ILS476" s="18"/>
      <c r="IMB476" s="16"/>
      <c r="IMC476" s="17"/>
      <c r="IMD476" s="18"/>
      <c r="IMM476" s="16"/>
      <c r="IMN476" s="17"/>
      <c r="IMO476" s="18"/>
      <c r="IMX476" s="16"/>
      <c r="IMY476" s="17"/>
      <c r="IMZ476" s="18"/>
      <c r="INI476" s="16"/>
      <c r="INJ476" s="17"/>
      <c r="INK476" s="18"/>
      <c r="INT476" s="16"/>
      <c r="INU476" s="17"/>
      <c r="INV476" s="18"/>
      <c r="IOE476" s="16"/>
      <c r="IOF476" s="17"/>
      <c r="IOG476" s="18"/>
      <c r="IOP476" s="16"/>
      <c r="IOQ476" s="17"/>
      <c r="IOR476" s="18"/>
      <c r="IPA476" s="16"/>
      <c r="IPB476" s="17"/>
      <c r="IPC476" s="18"/>
      <c r="IPL476" s="16"/>
      <c r="IPM476" s="17"/>
      <c r="IPN476" s="18"/>
      <c r="IPW476" s="16"/>
      <c r="IPX476" s="17"/>
      <c r="IPY476" s="18"/>
      <c r="IQH476" s="16"/>
      <c r="IQI476" s="17"/>
      <c r="IQJ476" s="18"/>
      <c r="IQS476" s="16"/>
      <c r="IQT476" s="17"/>
      <c r="IQU476" s="18"/>
      <c r="IRD476" s="16"/>
      <c r="IRE476" s="17"/>
      <c r="IRF476" s="18"/>
      <c r="IRO476" s="16"/>
      <c r="IRP476" s="17"/>
      <c r="IRQ476" s="18"/>
      <c r="IRZ476" s="16"/>
      <c r="ISA476" s="17"/>
      <c r="ISB476" s="18"/>
      <c r="ISK476" s="16"/>
      <c r="ISL476" s="17"/>
      <c r="ISM476" s="18"/>
      <c r="ISV476" s="16"/>
      <c r="ISW476" s="17"/>
      <c r="ISX476" s="18"/>
      <c r="ITG476" s="16"/>
      <c r="ITH476" s="17"/>
      <c r="ITI476" s="18"/>
      <c r="ITR476" s="16"/>
      <c r="ITS476" s="17"/>
      <c r="ITT476" s="18"/>
      <c r="IUC476" s="16"/>
      <c r="IUD476" s="17"/>
      <c r="IUE476" s="18"/>
      <c r="IUN476" s="16"/>
      <c r="IUO476" s="17"/>
      <c r="IUP476" s="18"/>
      <c r="IUY476" s="16"/>
      <c r="IUZ476" s="17"/>
      <c r="IVA476" s="18"/>
      <c r="IVJ476" s="16"/>
      <c r="IVK476" s="17"/>
      <c r="IVL476" s="18"/>
      <c r="IVU476" s="16"/>
      <c r="IVV476" s="17"/>
      <c r="IVW476" s="18"/>
      <c r="IWF476" s="16"/>
      <c r="IWG476" s="17"/>
      <c r="IWH476" s="18"/>
      <c r="IWQ476" s="16"/>
      <c r="IWR476" s="17"/>
      <c r="IWS476" s="18"/>
      <c r="IXB476" s="16"/>
      <c r="IXC476" s="17"/>
      <c r="IXD476" s="18"/>
      <c r="IXM476" s="16"/>
      <c r="IXN476" s="17"/>
      <c r="IXO476" s="18"/>
      <c r="IXX476" s="16"/>
      <c r="IXY476" s="17"/>
      <c r="IXZ476" s="18"/>
      <c r="IYI476" s="16"/>
      <c r="IYJ476" s="17"/>
      <c r="IYK476" s="18"/>
      <c r="IYT476" s="16"/>
      <c r="IYU476" s="17"/>
      <c r="IYV476" s="18"/>
      <c r="IZE476" s="16"/>
      <c r="IZF476" s="17"/>
      <c r="IZG476" s="18"/>
      <c r="IZP476" s="16"/>
      <c r="IZQ476" s="17"/>
      <c r="IZR476" s="18"/>
      <c r="JAA476" s="16"/>
      <c r="JAB476" s="17"/>
      <c r="JAC476" s="18"/>
      <c r="JAL476" s="16"/>
      <c r="JAM476" s="17"/>
      <c r="JAN476" s="18"/>
      <c r="JAW476" s="16"/>
      <c r="JAX476" s="17"/>
      <c r="JAY476" s="18"/>
      <c r="JBH476" s="16"/>
      <c r="JBI476" s="17"/>
      <c r="JBJ476" s="18"/>
      <c r="JBS476" s="16"/>
      <c r="JBT476" s="17"/>
      <c r="JBU476" s="18"/>
      <c r="JCD476" s="16"/>
      <c r="JCE476" s="17"/>
      <c r="JCF476" s="18"/>
      <c r="JCO476" s="16"/>
      <c r="JCP476" s="17"/>
      <c r="JCQ476" s="18"/>
      <c r="JCZ476" s="16"/>
      <c r="JDA476" s="17"/>
      <c r="JDB476" s="18"/>
      <c r="JDK476" s="16"/>
      <c r="JDL476" s="17"/>
      <c r="JDM476" s="18"/>
      <c r="JDV476" s="16"/>
      <c r="JDW476" s="17"/>
      <c r="JDX476" s="18"/>
      <c r="JEG476" s="16"/>
      <c r="JEH476" s="17"/>
      <c r="JEI476" s="18"/>
      <c r="JER476" s="16"/>
      <c r="JES476" s="17"/>
      <c r="JET476" s="18"/>
      <c r="JFC476" s="16"/>
      <c r="JFD476" s="17"/>
      <c r="JFE476" s="18"/>
      <c r="JFN476" s="16"/>
      <c r="JFO476" s="17"/>
      <c r="JFP476" s="18"/>
      <c r="JFY476" s="16"/>
      <c r="JFZ476" s="17"/>
      <c r="JGA476" s="18"/>
      <c r="JGJ476" s="16"/>
      <c r="JGK476" s="17"/>
      <c r="JGL476" s="18"/>
      <c r="JGU476" s="16"/>
      <c r="JGV476" s="17"/>
      <c r="JGW476" s="18"/>
      <c r="JHF476" s="16"/>
      <c r="JHG476" s="17"/>
      <c r="JHH476" s="18"/>
      <c r="JHQ476" s="16"/>
      <c r="JHR476" s="17"/>
      <c r="JHS476" s="18"/>
      <c r="JIB476" s="16"/>
      <c r="JIC476" s="17"/>
      <c r="JID476" s="18"/>
      <c r="JIM476" s="16"/>
      <c r="JIN476" s="17"/>
      <c r="JIO476" s="18"/>
      <c r="JIX476" s="16"/>
      <c r="JIY476" s="17"/>
      <c r="JIZ476" s="18"/>
      <c r="JJI476" s="16"/>
      <c r="JJJ476" s="17"/>
      <c r="JJK476" s="18"/>
      <c r="JJT476" s="16"/>
      <c r="JJU476" s="17"/>
      <c r="JJV476" s="18"/>
      <c r="JKE476" s="16"/>
      <c r="JKF476" s="17"/>
      <c r="JKG476" s="18"/>
      <c r="JKP476" s="16"/>
      <c r="JKQ476" s="17"/>
      <c r="JKR476" s="18"/>
      <c r="JLA476" s="16"/>
      <c r="JLB476" s="17"/>
      <c r="JLC476" s="18"/>
      <c r="JLL476" s="16"/>
      <c r="JLM476" s="17"/>
      <c r="JLN476" s="18"/>
      <c r="JLW476" s="16"/>
      <c r="JLX476" s="17"/>
      <c r="JLY476" s="18"/>
      <c r="JMH476" s="16"/>
      <c r="JMI476" s="17"/>
      <c r="JMJ476" s="18"/>
      <c r="JMS476" s="16"/>
      <c r="JMT476" s="17"/>
      <c r="JMU476" s="18"/>
      <c r="JND476" s="16"/>
      <c r="JNE476" s="17"/>
      <c r="JNF476" s="18"/>
      <c r="JNO476" s="16"/>
      <c r="JNP476" s="17"/>
      <c r="JNQ476" s="18"/>
      <c r="JNZ476" s="16"/>
      <c r="JOA476" s="17"/>
      <c r="JOB476" s="18"/>
      <c r="JOK476" s="16"/>
      <c r="JOL476" s="17"/>
      <c r="JOM476" s="18"/>
      <c r="JOV476" s="16"/>
      <c r="JOW476" s="17"/>
      <c r="JOX476" s="18"/>
      <c r="JPG476" s="16"/>
      <c r="JPH476" s="17"/>
      <c r="JPI476" s="18"/>
      <c r="JPR476" s="16"/>
      <c r="JPS476" s="17"/>
      <c r="JPT476" s="18"/>
      <c r="JQC476" s="16"/>
      <c r="JQD476" s="17"/>
      <c r="JQE476" s="18"/>
      <c r="JQN476" s="16"/>
      <c r="JQO476" s="17"/>
      <c r="JQP476" s="18"/>
      <c r="JQY476" s="16"/>
      <c r="JQZ476" s="17"/>
      <c r="JRA476" s="18"/>
      <c r="JRJ476" s="16"/>
      <c r="JRK476" s="17"/>
      <c r="JRL476" s="18"/>
      <c r="JRU476" s="16"/>
      <c r="JRV476" s="17"/>
      <c r="JRW476" s="18"/>
      <c r="JSF476" s="16"/>
      <c r="JSG476" s="17"/>
      <c r="JSH476" s="18"/>
      <c r="JSQ476" s="16"/>
      <c r="JSR476" s="17"/>
      <c r="JSS476" s="18"/>
      <c r="JTB476" s="16"/>
      <c r="JTC476" s="17"/>
      <c r="JTD476" s="18"/>
      <c r="JTM476" s="16"/>
      <c r="JTN476" s="17"/>
      <c r="JTO476" s="18"/>
      <c r="JTX476" s="16"/>
      <c r="JTY476" s="17"/>
      <c r="JTZ476" s="18"/>
      <c r="JUI476" s="16"/>
      <c r="JUJ476" s="17"/>
      <c r="JUK476" s="18"/>
      <c r="JUT476" s="16"/>
      <c r="JUU476" s="17"/>
      <c r="JUV476" s="18"/>
      <c r="JVE476" s="16"/>
      <c r="JVF476" s="17"/>
      <c r="JVG476" s="18"/>
      <c r="JVP476" s="16"/>
      <c r="JVQ476" s="17"/>
      <c r="JVR476" s="18"/>
      <c r="JWA476" s="16"/>
      <c r="JWB476" s="17"/>
      <c r="JWC476" s="18"/>
      <c r="JWL476" s="16"/>
      <c r="JWM476" s="17"/>
      <c r="JWN476" s="18"/>
      <c r="JWW476" s="16"/>
      <c r="JWX476" s="17"/>
      <c r="JWY476" s="18"/>
      <c r="JXH476" s="16"/>
      <c r="JXI476" s="17"/>
      <c r="JXJ476" s="18"/>
      <c r="JXS476" s="16"/>
      <c r="JXT476" s="17"/>
      <c r="JXU476" s="18"/>
      <c r="JYD476" s="16"/>
      <c r="JYE476" s="17"/>
      <c r="JYF476" s="18"/>
      <c r="JYO476" s="16"/>
      <c r="JYP476" s="17"/>
      <c r="JYQ476" s="18"/>
      <c r="JYZ476" s="16"/>
      <c r="JZA476" s="17"/>
      <c r="JZB476" s="18"/>
      <c r="JZK476" s="16"/>
      <c r="JZL476" s="17"/>
      <c r="JZM476" s="18"/>
      <c r="JZV476" s="16"/>
      <c r="JZW476" s="17"/>
      <c r="JZX476" s="18"/>
      <c r="KAG476" s="16"/>
      <c r="KAH476" s="17"/>
      <c r="KAI476" s="18"/>
      <c r="KAR476" s="16"/>
      <c r="KAS476" s="17"/>
      <c r="KAT476" s="18"/>
      <c r="KBC476" s="16"/>
      <c r="KBD476" s="17"/>
      <c r="KBE476" s="18"/>
      <c r="KBN476" s="16"/>
      <c r="KBO476" s="17"/>
      <c r="KBP476" s="18"/>
      <c r="KBY476" s="16"/>
      <c r="KBZ476" s="17"/>
      <c r="KCA476" s="18"/>
      <c r="KCJ476" s="16"/>
      <c r="KCK476" s="17"/>
      <c r="KCL476" s="18"/>
      <c r="KCU476" s="16"/>
      <c r="KCV476" s="17"/>
      <c r="KCW476" s="18"/>
      <c r="KDF476" s="16"/>
      <c r="KDG476" s="17"/>
      <c r="KDH476" s="18"/>
      <c r="KDQ476" s="16"/>
      <c r="KDR476" s="17"/>
      <c r="KDS476" s="18"/>
      <c r="KEB476" s="16"/>
      <c r="KEC476" s="17"/>
      <c r="KED476" s="18"/>
      <c r="KEM476" s="16"/>
      <c r="KEN476" s="17"/>
      <c r="KEO476" s="18"/>
      <c r="KEX476" s="16"/>
      <c r="KEY476" s="17"/>
      <c r="KEZ476" s="18"/>
      <c r="KFI476" s="16"/>
      <c r="KFJ476" s="17"/>
      <c r="KFK476" s="18"/>
      <c r="KFT476" s="16"/>
      <c r="KFU476" s="17"/>
      <c r="KFV476" s="18"/>
      <c r="KGE476" s="16"/>
      <c r="KGF476" s="17"/>
      <c r="KGG476" s="18"/>
      <c r="KGP476" s="16"/>
      <c r="KGQ476" s="17"/>
      <c r="KGR476" s="18"/>
      <c r="KHA476" s="16"/>
      <c r="KHB476" s="17"/>
      <c r="KHC476" s="18"/>
      <c r="KHL476" s="16"/>
      <c r="KHM476" s="17"/>
      <c r="KHN476" s="18"/>
      <c r="KHW476" s="16"/>
      <c r="KHX476" s="17"/>
      <c r="KHY476" s="18"/>
      <c r="KIH476" s="16"/>
      <c r="KII476" s="17"/>
      <c r="KIJ476" s="18"/>
      <c r="KIS476" s="16"/>
      <c r="KIT476" s="17"/>
      <c r="KIU476" s="18"/>
      <c r="KJD476" s="16"/>
      <c r="KJE476" s="17"/>
      <c r="KJF476" s="18"/>
      <c r="KJO476" s="16"/>
      <c r="KJP476" s="17"/>
      <c r="KJQ476" s="18"/>
      <c r="KJZ476" s="16"/>
      <c r="KKA476" s="17"/>
      <c r="KKB476" s="18"/>
      <c r="KKK476" s="16"/>
      <c r="KKL476" s="17"/>
      <c r="KKM476" s="18"/>
      <c r="KKV476" s="16"/>
      <c r="KKW476" s="17"/>
      <c r="KKX476" s="18"/>
      <c r="KLG476" s="16"/>
      <c r="KLH476" s="17"/>
      <c r="KLI476" s="18"/>
      <c r="KLR476" s="16"/>
      <c r="KLS476" s="17"/>
      <c r="KLT476" s="18"/>
      <c r="KMC476" s="16"/>
      <c r="KMD476" s="17"/>
      <c r="KME476" s="18"/>
      <c r="KMN476" s="16"/>
      <c r="KMO476" s="17"/>
      <c r="KMP476" s="18"/>
      <c r="KMY476" s="16"/>
      <c r="KMZ476" s="17"/>
      <c r="KNA476" s="18"/>
      <c r="KNJ476" s="16"/>
      <c r="KNK476" s="17"/>
      <c r="KNL476" s="18"/>
      <c r="KNU476" s="16"/>
      <c r="KNV476" s="17"/>
      <c r="KNW476" s="18"/>
      <c r="KOF476" s="16"/>
      <c r="KOG476" s="17"/>
      <c r="KOH476" s="18"/>
      <c r="KOQ476" s="16"/>
      <c r="KOR476" s="17"/>
      <c r="KOS476" s="18"/>
      <c r="KPB476" s="16"/>
      <c r="KPC476" s="17"/>
      <c r="KPD476" s="18"/>
      <c r="KPM476" s="16"/>
      <c r="KPN476" s="17"/>
      <c r="KPO476" s="18"/>
      <c r="KPX476" s="16"/>
      <c r="KPY476" s="17"/>
      <c r="KPZ476" s="18"/>
      <c r="KQI476" s="16"/>
      <c r="KQJ476" s="17"/>
      <c r="KQK476" s="18"/>
      <c r="KQT476" s="16"/>
      <c r="KQU476" s="17"/>
      <c r="KQV476" s="18"/>
      <c r="KRE476" s="16"/>
      <c r="KRF476" s="17"/>
      <c r="KRG476" s="18"/>
      <c r="KRP476" s="16"/>
      <c r="KRQ476" s="17"/>
      <c r="KRR476" s="18"/>
      <c r="KSA476" s="16"/>
      <c r="KSB476" s="17"/>
      <c r="KSC476" s="18"/>
      <c r="KSL476" s="16"/>
      <c r="KSM476" s="17"/>
      <c r="KSN476" s="18"/>
      <c r="KSW476" s="16"/>
      <c r="KSX476" s="17"/>
      <c r="KSY476" s="18"/>
      <c r="KTH476" s="16"/>
      <c r="KTI476" s="17"/>
      <c r="KTJ476" s="18"/>
      <c r="KTS476" s="16"/>
      <c r="KTT476" s="17"/>
      <c r="KTU476" s="18"/>
      <c r="KUD476" s="16"/>
      <c r="KUE476" s="17"/>
      <c r="KUF476" s="18"/>
      <c r="KUO476" s="16"/>
      <c r="KUP476" s="17"/>
      <c r="KUQ476" s="18"/>
      <c r="KUZ476" s="16"/>
      <c r="KVA476" s="17"/>
      <c r="KVB476" s="18"/>
      <c r="KVK476" s="16"/>
      <c r="KVL476" s="17"/>
      <c r="KVM476" s="18"/>
      <c r="KVV476" s="16"/>
      <c r="KVW476" s="17"/>
      <c r="KVX476" s="18"/>
      <c r="KWG476" s="16"/>
      <c r="KWH476" s="17"/>
      <c r="KWI476" s="18"/>
      <c r="KWR476" s="16"/>
      <c r="KWS476" s="17"/>
      <c r="KWT476" s="18"/>
      <c r="KXC476" s="16"/>
      <c r="KXD476" s="17"/>
      <c r="KXE476" s="18"/>
      <c r="KXN476" s="16"/>
      <c r="KXO476" s="17"/>
      <c r="KXP476" s="18"/>
      <c r="KXY476" s="16"/>
      <c r="KXZ476" s="17"/>
      <c r="KYA476" s="18"/>
      <c r="KYJ476" s="16"/>
      <c r="KYK476" s="17"/>
      <c r="KYL476" s="18"/>
      <c r="KYU476" s="16"/>
      <c r="KYV476" s="17"/>
      <c r="KYW476" s="18"/>
      <c r="KZF476" s="16"/>
      <c r="KZG476" s="17"/>
      <c r="KZH476" s="18"/>
      <c r="KZQ476" s="16"/>
      <c r="KZR476" s="17"/>
      <c r="KZS476" s="18"/>
      <c r="LAB476" s="16"/>
      <c r="LAC476" s="17"/>
      <c r="LAD476" s="18"/>
      <c r="LAM476" s="16"/>
      <c r="LAN476" s="17"/>
      <c r="LAO476" s="18"/>
      <c r="LAX476" s="16"/>
      <c r="LAY476" s="17"/>
      <c r="LAZ476" s="18"/>
      <c r="LBI476" s="16"/>
      <c r="LBJ476" s="17"/>
      <c r="LBK476" s="18"/>
      <c r="LBT476" s="16"/>
      <c r="LBU476" s="17"/>
      <c r="LBV476" s="18"/>
      <c r="LCE476" s="16"/>
      <c r="LCF476" s="17"/>
      <c r="LCG476" s="18"/>
      <c r="LCP476" s="16"/>
      <c r="LCQ476" s="17"/>
      <c r="LCR476" s="18"/>
      <c r="LDA476" s="16"/>
      <c r="LDB476" s="17"/>
      <c r="LDC476" s="18"/>
      <c r="LDL476" s="16"/>
      <c r="LDM476" s="17"/>
      <c r="LDN476" s="18"/>
      <c r="LDW476" s="16"/>
      <c r="LDX476" s="17"/>
      <c r="LDY476" s="18"/>
      <c r="LEH476" s="16"/>
      <c r="LEI476" s="17"/>
      <c r="LEJ476" s="18"/>
      <c r="LES476" s="16"/>
      <c r="LET476" s="17"/>
      <c r="LEU476" s="18"/>
      <c r="LFD476" s="16"/>
      <c r="LFE476" s="17"/>
      <c r="LFF476" s="18"/>
      <c r="LFO476" s="16"/>
      <c r="LFP476" s="17"/>
      <c r="LFQ476" s="18"/>
      <c r="LFZ476" s="16"/>
      <c r="LGA476" s="17"/>
      <c r="LGB476" s="18"/>
      <c r="LGK476" s="16"/>
      <c r="LGL476" s="17"/>
      <c r="LGM476" s="18"/>
      <c r="LGV476" s="16"/>
      <c r="LGW476" s="17"/>
      <c r="LGX476" s="18"/>
      <c r="LHG476" s="16"/>
      <c r="LHH476" s="17"/>
      <c r="LHI476" s="18"/>
      <c r="LHR476" s="16"/>
      <c r="LHS476" s="17"/>
      <c r="LHT476" s="18"/>
      <c r="LIC476" s="16"/>
      <c r="LID476" s="17"/>
      <c r="LIE476" s="18"/>
      <c r="LIN476" s="16"/>
      <c r="LIO476" s="17"/>
      <c r="LIP476" s="18"/>
      <c r="LIY476" s="16"/>
      <c r="LIZ476" s="17"/>
      <c r="LJA476" s="18"/>
      <c r="LJJ476" s="16"/>
      <c r="LJK476" s="17"/>
      <c r="LJL476" s="18"/>
      <c r="LJU476" s="16"/>
      <c r="LJV476" s="17"/>
      <c r="LJW476" s="18"/>
      <c r="LKF476" s="16"/>
      <c r="LKG476" s="17"/>
      <c r="LKH476" s="18"/>
      <c r="LKQ476" s="16"/>
      <c r="LKR476" s="17"/>
      <c r="LKS476" s="18"/>
      <c r="LLB476" s="16"/>
      <c r="LLC476" s="17"/>
      <c r="LLD476" s="18"/>
      <c r="LLM476" s="16"/>
      <c r="LLN476" s="17"/>
      <c r="LLO476" s="18"/>
      <c r="LLX476" s="16"/>
      <c r="LLY476" s="17"/>
      <c r="LLZ476" s="18"/>
      <c r="LMI476" s="16"/>
      <c r="LMJ476" s="17"/>
      <c r="LMK476" s="18"/>
      <c r="LMT476" s="16"/>
      <c r="LMU476" s="17"/>
      <c r="LMV476" s="18"/>
      <c r="LNE476" s="16"/>
      <c r="LNF476" s="17"/>
      <c r="LNG476" s="18"/>
      <c r="LNP476" s="16"/>
      <c r="LNQ476" s="17"/>
      <c r="LNR476" s="18"/>
      <c r="LOA476" s="16"/>
      <c r="LOB476" s="17"/>
      <c r="LOC476" s="18"/>
      <c r="LOL476" s="16"/>
      <c r="LOM476" s="17"/>
      <c r="LON476" s="18"/>
      <c r="LOW476" s="16"/>
      <c r="LOX476" s="17"/>
      <c r="LOY476" s="18"/>
      <c r="LPH476" s="16"/>
      <c r="LPI476" s="17"/>
      <c r="LPJ476" s="18"/>
      <c r="LPS476" s="16"/>
      <c r="LPT476" s="17"/>
      <c r="LPU476" s="18"/>
      <c r="LQD476" s="16"/>
      <c r="LQE476" s="17"/>
      <c r="LQF476" s="18"/>
      <c r="LQO476" s="16"/>
      <c r="LQP476" s="17"/>
      <c r="LQQ476" s="18"/>
      <c r="LQZ476" s="16"/>
      <c r="LRA476" s="17"/>
      <c r="LRB476" s="18"/>
      <c r="LRK476" s="16"/>
      <c r="LRL476" s="17"/>
      <c r="LRM476" s="18"/>
      <c r="LRV476" s="16"/>
      <c r="LRW476" s="17"/>
      <c r="LRX476" s="18"/>
      <c r="LSG476" s="16"/>
      <c r="LSH476" s="17"/>
      <c r="LSI476" s="18"/>
      <c r="LSR476" s="16"/>
      <c r="LSS476" s="17"/>
      <c r="LST476" s="18"/>
      <c r="LTC476" s="16"/>
      <c r="LTD476" s="17"/>
      <c r="LTE476" s="18"/>
      <c r="LTN476" s="16"/>
      <c r="LTO476" s="17"/>
      <c r="LTP476" s="18"/>
      <c r="LTY476" s="16"/>
      <c r="LTZ476" s="17"/>
      <c r="LUA476" s="18"/>
      <c r="LUJ476" s="16"/>
      <c r="LUK476" s="17"/>
      <c r="LUL476" s="18"/>
      <c r="LUU476" s="16"/>
      <c r="LUV476" s="17"/>
      <c r="LUW476" s="18"/>
      <c r="LVF476" s="16"/>
      <c r="LVG476" s="17"/>
      <c r="LVH476" s="18"/>
      <c r="LVQ476" s="16"/>
      <c r="LVR476" s="17"/>
      <c r="LVS476" s="18"/>
      <c r="LWB476" s="16"/>
      <c r="LWC476" s="17"/>
      <c r="LWD476" s="18"/>
      <c r="LWM476" s="16"/>
      <c r="LWN476" s="17"/>
      <c r="LWO476" s="18"/>
      <c r="LWX476" s="16"/>
      <c r="LWY476" s="17"/>
      <c r="LWZ476" s="18"/>
      <c r="LXI476" s="16"/>
      <c r="LXJ476" s="17"/>
      <c r="LXK476" s="18"/>
      <c r="LXT476" s="16"/>
      <c r="LXU476" s="17"/>
      <c r="LXV476" s="18"/>
      <c r="LYE476" s="16"/>
      <c r="LYF476" s="17"/>
      <c r="LYG476" s="18"/>
      <c r="LYP476" s="16"/>
      <c r="LYQ476" s="17"/>
      <c r="LYR476" s="18"/>
      <c r="LZA476" s="16"/>
      <c r="LZB476" s="17"/>
      <c r="LZC476" s="18"/>
      <c r="LZL476" s="16"/>
      <c r="LZM476" s="17"/>
      <c r="LZN476" s="18"/>
      <c r="LZW476" s="16"/>
      <c r="LZX476" s="17"/>
      <c r="LZY476" s="18"/>
      <c r="MAH476" s="16"/>
      <c r="MAI476" s="17"/>
      <c r="MAJ476" s="18"/>
      <c r="MAS476" s="16"/>
      <c r="MAT476" s="17"/>
      <c r="MAU476" s="18"/>
      <c r="MBD476" s="16"/>
      <c r="MBE476" s="17"/>
      <c r="MBF476" s="18"/>
      <c r="MBO476" s="16"/>
      <c r="MBP476" s="17"/>
      <c r="MBQ476" s="18"/>
      <c r="MBZ476" s="16"/>
      <c r="MCA476" s="17"/>
      <c r="MCB476" s="18"/>
      <c r="MCK476" s="16"/>
      <c r="MCL476" s="17"/>
      <c r="MCM476" s="18"/>
      <c r="MCV476" s="16"/>
      <c r="MCW476" s="17"/>
      <c r="MCX476" s="18"/>
      <c r="MDG476" s="16"/>
      <c r="MDH476" s="17"/>
      <c r="MDI476" s="18"/>
      <c r="MDR476" s="16"/>
      <c r="MDS476" s="17"/>
      <c r="MDT476" s="18"/>
      <c r="MEC476" s="16"/>
      <c r="MED476" s="17"/>
      <c r="MEE476" s="18"/>
      <c r="MEN476" s="16"/>
      <c r="MEO476" s="17"/>
      <c r="MEP476" s="18"/>
      <c r="MEY476" s="16"/>
      <c r="MEZ476" s="17"/>
      <c r="MFA476" s="18"/>
      <c r="MFJ476" s="16"/>
      <c r="MFK476" s="17"/>
      <c r="MFL476" s="18"/>
      <c r="MFU476" s="16"/>
      <c r="MFV476" s="17"/>
      <c r="MFW476" s="18"/>
      <c r="MGF476" s="16"/>
      <c r="MGG476" s="17"/>
      <c r="MGH476" s="18"/>
      <c r="MGQ476" s="16"/>
      <c r="MGR476" s="17"/>
      <c r="MGS476" s="18"/>
      <c r="MHB476" s="16"/>
      <c r="MHC476" s="17"/>
      <c r="MHD476" s="18"/>
      <c r="MHM476" s="16"/>
      <c r="MHN476" s="17"/>
      <c r="MHO476" s="18"/>
      <c r="MHX476" s="16"/>
      <c r="MHY476" s="17"/>
      <c r="MHZ476" s="18"/>
      <c r="MII476" s="16"/>
      <c r="MIJ476" s="17"/>
      <c r="MIK476" s="18"/>
      <c r="MIT476" s="16"/>
      <c r="MIU476" s="17"/>
      <c r="MIV476" s="18"/>
      <c r="MJE476" s="16"/>
      <c r="MJF476" s="17"/>
      <c r="MJG476" s="18"/>
      <c r="MJP476" s="16"/>
      <c r="MJQ476" s="17"/>
      <c r="MJR476" s="18"/>
      <c r="MKA476" s="16"/>
      <c r="MKB476" s="17"/>
      <c r="MKC476" s="18"/>
      <c r="MKL476" s="16"/>
      <c r="MKM476" s="17"/>
      <c r="MKN476" s="18"/>
      <c r="MKW476" s="16"/>
      <c r="MKX476" s="17"/>
      <c r="MKY476" s="18"/>
      <c r="MLH476" s="16"/>
      <c r="MLI476" s="17"/>
      <c r="MLJ476" s="18"/>
      <c r="MLS476" s="16"/>
      <c r="MLT476" s="17"/>
      <c r="MLU476" s="18"/>
      <c r="MMD476" s="16"/>
      <c r="MME476" s="17"/>
      <c r="MMF476" s="18"/>
      <c r="MMO476" s="16"/>
      <c r="MMP476" s="17"/>
      <c r="MMQ476" s="18"/>
      <c r="MMZ476" s="16"/>
      <c r="MNA476" s="17"/>
      <c r="MNB476" s="18"/>
      <c r="MNK476" s="16"/>
      <c r="MNL476" s="17"/>
      <c r="MNM476" s="18"/>
      <c r="MNV476" s="16"/>
      <c r="MNW476" s="17"/>
      <c r="MNX476" s="18"/>
      <c r="MOG476" s="16"/>
      <c r="MOH476" s="17"/>
      <c r="MOI476" s="18"/>
      <c r="MOR476" s="16"/>
      <c r="MOS476" s="17"/>
      <c r="MOT476" s="18"/>
      <c r="MPC476" s="16"/>
      <c r="MPD476" s="17"/>
      <c r="MPE476" s="18"/>
      <c r="MPN476" s="16"/>
      <c r="MPO476" s="17"/>
      <c r="MPP476" s="18"/>
      <c r="MPY476" s="16"/>
      <c r="MPZ476" s="17"/>
      <c r="MQA476" s="18"/>
      <c r="MQJ476" s="16"/>
      <c r="MQK476" s="17"/>
      <c r="MQL476" s="18"/>
      <c r="MQU476" s="16"/>
      <c r="MQV476" s="17"/>
      <c r="MQW476" s="18"/>
      <c r="MRF476" s="16"/>
      <c r="MRG476" s="17"/>
      <c r="MRH476" s="18"/>
      <c r="MRQ476" s="16"/>
      <c r="MRR476" s="17"/>
      <c r="MRS476" s="18"/>
      <c r="MSB476" s="16"/>
      <c r="MSC476" s="17"/>
      <c r="MSD476" s="18"/>
      <c r="MSM476" s="16"/>
      <c r="MSN476" s="17"/>
      <c r="MSO476" s="18"/>
      <c r="MSX476" s="16"/>
      <c r="MSY476" s="17"/>
      <c r="MSZ476" s="18"/>
      <c r="MTI476" s="16"/>
      <c r="MTJ476" s="17"/>
      <c r="MTK476" s="18"/>
      <c r="MTT476" s="16"/>
      <c r="MTU476" s="17"/>
      <c r="MTV476" s="18"/>
      <c r="MUE476" s="16"/>
      <c r="MUF476" s="17"/>
      <c r="MUG476" s="18"/>
      <c r="MUP476" s="16"/>
      <c r="MUQ476" s="17"/>
      <c r="MUR476" s="18"/>
      <c r="MVA476" s="16"/>
      <c r="MVB476" s="17"/>
      <c r="MVC476" s="18"/>
      <c r="MVL476" s="16"/>
      <c r="MVM476" s="17"/>
      <c r="MVN476" s="18"/>
      <c r="MVW476" s="16"/>
      <c r="MVX476" s="17"/>
      <c r="MVY476" s="18"/>
      <c r="MWH476" s="16"/>
      <c r="MWI476" s="17"/>
      <c r="MWJ476" s="18"/>
      <c r="MWS476" s="16"/>
      <c r="MWT476" s="17"/>
      <c r="MWU476" s="18"/>
      <c r="MXD476" s="16"/>
      <c r="MXE476" s="17"/>
      <c r="MXF476" s="18"/>
      <c r="MXO476" s="16"/>
      <c r="MXP476" s="17"/>
      <c r="MXQ476" s="18"/>
      <c r="MXZ476" s="16"/>
      <c r="MYA476" s="17"/>
      <c r="MYB476" s="18"/>
      <c r="MYK476" s="16"/>
      <c r="MYL476" s="17"/>
      <c r="MYM476" s="18"/>
      <c r="MYV476" s="16"/>
      <c r="MYW476" s="17"/>
      <c r="MYX476" s="18"/>
      <c r="MZG476" s="16"/>
      <c r="MZH476" s="17"/>
      <c r="MZI476" s="18"/>
      <c r="MZR476" s="16"/>
      <c r="MZS476" s="17"/>
      <c r="MZT476" s="18"/>
      <c r="NAC476" s="16"/>
      <c r="NAD476" s="17"/>
      <c r="NAE476" s="18"/>
      <c r="NAN476" s="16"/>
      <c r="NAO476" s="17"/>
      <c r="NAP476" s="18"/>
      <c r="NAY476" s="16"/>
      <c r="NAZ476" s="17"/>
      <c r="NBA476" s="18"/>
      <c r="NBJ476" s="16"/>
      <c r="NBK476" s="17"/>
      <c r="NBL476" s="18"/>
      <c r="NBU476" s="16"/>
      <c r="NBV476" s="17"/>
      <c r="NBW476" s="18"/>
      <c r="NCF476" s="16"/>
      <c r="NCG476" s="17"/>
      <c r="NCH476" s="18"/>
      <c r="NCQ476" s="16"/>
      <c r="NCR476" s="17"/>
      <c r="NCS476" s="18"/>
      <c r="NDB476" s="16"/>
      <c r="NDC476" s="17"/>
      <c r="NDD476" s="18"/>
      <c r="NDM476" s="16"/>
      <c r="NDN476" s="17"/>
      <c r="NDO476" s="18"/>
      <c r="NDX476" s="16"/>
      <c r="NDY476" s="17"/>
      <c r="NDZ476" s="18"/>
      <c r="NEI476" s="16"/>
      <c r="NEJ476" s="17"/>
      <c r="NEK476" s="18"/>
      <c r="NET476" s="16"/>
      <c r="NEU476" s="17"/>
      <c r="NEV476" s="18"/>
      <c r="NFE476" s="16"/>
      <c r="NFF476" s="17"/>
      <c r="NFG476" s="18"/>
      <c r="NFP476" s="16"/>
      <c r="NFQ476" s="17"/>
      <c r="NFR476" s="18"/>
      <c r="NGA476" s="16"/>
      <c r="NGB476" s="17"/>
      <c r="NGC476" s="18"/>
      <c r="NGL476" s="16"/>
      <c r="NGM476" s="17"/>
      <c r="NGN476" s="18"/>
      <c r="NGW476" s="16"/>
      <c r="NGX476" s="17"/>
      <c r="NGY476" s="18"/>
      <c r="NHH476" s="16"/>
      <c r="NHI476" s="17"/>
      <c r="NHJ476" s="18"/>
      <c r="NHS476" s="16"/>
      <c r="NHT476" s="17"/>
      <c r="NHU476" s="18"/>
      <c r="NID476" s="16"/>
      <c r="NIE476" s="17"/>
      <c r="NIF476" s="18"/>
      <c r="NIO476" s="16"/>
      <c r="NIP476" s="17"/>
      <c r="NIQ476" s="18"/>
      <c r="NIZ476" s="16"/>
      <c r="NJA476" s="17"/>
      <c r="NJB476" s="18"/>
      <c r="NJK476" s="16"/>
      <c r="NJL476" s="17"/>
      <c r="NJM476" s="18"/>
      <c r="NJV476" s="16"/>
      <c r="NJW476" s="17"/>
      <c r="NJX476" s="18"/>
      <c r="NKG476" s="16"/>
      <c r="NKH476" s="17"/>
      <c r="NKI476" s="18"/>
      <c r="NKR476" s="16"/>
      <c r="NKS476" s="17"/>
      <c r="NKT476" s="18"/>
      <c r="NLC476" s="16"/>
      <c r="NLD476" s="17"/>
      <c r="NLE476" s="18"/>
      <c r="NLN476" s="16"/>
      <c r="NLO476" s="17"/>
      <c r="NLP476" s="18"/>
      <c r="NLY476" s="16"/>
      <c r="NLZ476" s="17"/>
      <c r="NMA476" s="18"/>
      <c r="NMJ476" s="16"/>
      <c r="NMK476" s="17"/>
      <c r="NML476" s="18"/>
      <c r="NMU476" s="16"/>
      <c r="NMV476" s="17"/>
      <c r="NMW476" s="18"/>
      <c r="NNF476" s="16"/>
      <c r="NNG476" s="17"/>
      <c r="NNH476" s="18"/>
      <c r="NNQ476" s="16"/>
      <c r="NNR476" s="17"/>
      <c r="NNS476" s="18"/>
      <c r="NOB476" s="16"/>
      <c r="NOC476" s="17"/>
      <c r="NOD476" s="18"/>
      <c r="NOM476" s="16"/>
      <c r="NON476" s="17"/>
      <c r="NOO476" s="18"/>
      <c r="NOX476" s="16"/>
      <c r="NOY476" s="17"/>
      <c r="NOZ476" s="18"/>
      <c r="NPI476" s="16"/>
      <c r="NPJ476" s="17"/>
      <c r="NPK476" s="18"/>
      <c r="NPT476" s="16"/>
      <c r="NPU476" s="17"/>
      <c r="NPV476" s="18"/>
      <c r="NQE476" s="16"/>
      <c r="NQF476" s="17"/>
      <c r="NQG476" s="18"/>
      <c r="NQP476" s="16"/>
      <c r="NQQ476" s="17"/>
      <c r="NQR476" s="18"/>
      <c r="NRA476" s="16"/>
      <c r="NRB476" s="17"/>
      <c r="NRC476" s="18"/>
      <c r="NRL476" s="16"/>
      <c r="NRM476" s="17"/>
      <c r="NRN476" s="18"/>
      <c r="NRW476" s="16"/>
      <c r="NRX476" s="17"/>
      <c r="NRY476" s="18"/>
      <c r="NSH476" s="16"/>
      <c r="NSI476" s="17"/>
      <c r="NSJ476" s="18"/>
      <c r="NSS476" s="16"/>
      <c r="NST476" s="17"/>
      <c r="NSU476" s="18"/>
      <c r="NTD476" s="16"/>
      <c r="NTE476" s="17"/>
      <c r="NTF476" s="18"/>
      <c r="NTO476" s="16"/>
      <c r="NTP476" s="17"/>
      <c r="NTQ476" s="18"/>
      <c r="NTZ476" s="16"/>
      <c r="NUA476" s="17"/>
      <c r="NUB476" s="18"/>
      <c r="NUK476" s="16"/>
      <c r="NUL476" s="17"/>
      <c r="NUM476" s="18"/>
      <c r="NUV476" s="16"/>
      <c r="NUW476" s="17"/>
      <c r="NUX476" s="18"/>
      <c r="NVG476" s="16"/>
      <c r="NVH476" s="17"/>
      <c r="NVI476" s="18"/>
      <c r="NVR476" s="16"/>
      <c r="NVS476" s="17"/>
      <c r="NVT476" s="18"/>
      <c r="NWC476" s="16"/>
      <c r="NWD476" s="17"/>
      <c r="NWE476" s="18"/>
      <c r="NWN476" s="16"/>
      <c r="NWO476" s="17"/>
      <c r="NWP476" s="18"/>
      <c r="NWY476" s="16"/>
      <c r="NWZ476" s="17"/>
      <c r="NXA476" s="18"/>
      <c r="NXJ476" s="16"/>
      <c r="NXK476" s="17"/>
      <c r="NXL476" s="18"/>
      <c r="NXU476" s="16"/>
      <c r="NXV476" s="17"/>
      <c r="NXW476" s="18"/>
      <c r="NYF476" s="16"/>
      <c r="NYG476" s="17"/>
      <c r="NYH476" s="18"/>
      <c r="NYQ476" s="16"/>
      <c r="NYR476" s="17"/>
      <c r="NYS476" s="18"/>
      <c r="NZB476" s="16"/>
      <c r="NZC476" s="17"/>
      <c r="NZD476" s="18"/>
      <c r="NZM476" s="16"/>
      <c r="NZN476" s="17"/>
      <c r="NZO476" s="18"/>
      <c r="NZX476" s="16"/>
      <c r="NZY476" s="17"/>
      <c r="NZZ476" s="18"/>
      <c r="OAI476" s="16"/>
      <c r="OAJ476" s="17"/>
      <c r="OAK476" s="18"/>
      <c r="OAT476" s="16"/>
      <c r="OAU476" s="17"/>
      <c r="OAV476" s="18"/>
      <c r="OBE476" s="16"/>
      <c r="OBF476" s="17"/>
      <c r="OBG476" s="18"/>
      <c r="OBP476" s="16"/>
      <c r="OBQ476" s="17"/>
      <c r="OBR476" s="18"/>
      <c r="OCA476" s="16"/>
      <c r="OCB476" s="17"/>
      <c r="OCC476" s="18"/>
      <c r="OCL476" s="16"/>
      <c r="OCM476" s="17"/>
      <c r="OCN476" s="18"/>
      <c r="OCW476" s="16"/>
      <c r="OCX476" s="17"/>
      <c r="OCY476" s="18"/>
      <c r="ODH476" s="16"/>
      <c r="ODI476" s="17"/>
      <c r="ODJ476" s="18"/>
      <c r="ODS476" s="16"/>
      <c r="ODT476" s="17"/>
      <c r="ODU476" s="18"/>
      <c r="OED476" s="16"/>
      <c r="OEE476" s="17"/>
      <c r="OEF476" s="18"/>
      <c r="OEO476" s="16"/>
      <c r="OEP476" s="17"/>
      <c r="OEQ476" s="18"/>
      <c r="OEZ476" s="16"/>
      <c r="OFA476" s="17"/>
      <c r="OFB476" s="18"/>
      <c r="OFK476" s="16"/>
      <c r="OFL476" s="17"/>
      <c r="OFM476" s="18"/>
      <c r="OFV476" s="16"/>
      <c r="OFW476" s="17"/>
      <c r="OFX476" s="18"/>
      <c r="OGG476" s="16"/>
      <c r="OGH476" s="17"/>
      <c r="OGI476" s="18"/>
      <c r="OGR476" s="16"/>
      <c r="OGS476" s="17"/>
      <c r="OGT476" s="18"/>
      <c r="OHC476" s="16"/>
      <c r="OHD476" s="17"/>
      <c r="OHE476" s="18"/>
      <c r="OHN476" s="16"/>
      <c r="OHO476" s="17"/>
      <c r="OHP476" s="18"/>
      <c r="OHY476" s="16"/>
      <c r="OHZ476" s="17"/>
      <c r="OIA476" s="18"/>
      <c r="OIJ476" s="16"/>
      <c r="OIK476" s="17"/>
      <c r="OIL476" s="18"/>
      <c r="OIU476" s="16"/>
      <c r="OIV476" s="17"/>
      <c r="OIW476" s="18"/>
      <c r="OJF476" s="16"/>
      <c r="OJG476" s="17"/>
      <c r="OJH476" s="18"/>
      <c r="OJQ476" s="16"/>
      <c r="OJR476" s="17"/>
      <c r="OJS476" s="18"/>
      <c r="OKB476" s="16"/>
      <c r="OKC476" s="17"/>
      <c r="OKD476" s="18"/>
      <c r="OKM476" s="16"/>
      <c r="OKN476" s="17"/>
      <c r="OKO476" s="18"/>
      <c r="OKX476" s="16"/>
      <c r="OKY476" s="17"/>
      <c r="OKZ476" s="18"/>
      <c r="OLI476" s="16"/>
      <c r="OLJ476" s="17"/>
      <c r="OLK476" s="18"/>
      <c r="OLT476" s="16"/>
      <c r="OLU476" s="17"/>
      <c r="OLV476" s="18"/>
      <c r="OME476" s="16"/>
      <c r="OMF476" s="17"/>
      <c r="OMG476" s="18"/>
      <c r="OMP476" s="16"/>
      <c r="OMQ476" s="17"/>
      <c r="OMR476" s="18"/>
      <c r="ONA476" s="16"/>
      <c r="ONB476" s="17"/>
      <c r="ONC476" s="18"/>
      <c r="ONL476" s="16"/>
      <c r="ONM476" s="17"/>
      <c r="ONN476" s="18"/>
      <c r="ONW476" s="16"/>
      <c r="ONX476" s="17"/>
      <c r="ONY476" s="18"/>
      <c r="OOH476" s="16"/>
      <c r="OOI476" s="17"/>
      <c r="OOJ476" s="18"/>
      <c r="OOS476" s="16"/>
      <c r="OOT476" s="17"/>
      <c r="OOU476" s="18"/>
      <c r="OPD476" s="16"/>
      <c r="OPE476" s="17"/>
      <c r="OPF476" s="18"/>
      <c r="OPO476" s="16"/>
      <c r="OPP476" s="17"/>
      <c r="OPQ476" s="18"/>
      <c r="OPZ476" s="16"/>
      <c r="OQA476" s="17"/>
      <c r="OQB476" s="18"/>
      <c r="OQK476" s="16"/>
      <c r="OQL476" s="17"/>
      <c r="OQM476" s="18"/>
      <c r="OQV476" s="16"/>
      <c r="OQW476" s="17"/>
      <c r="OQX476" s="18"/>
      <c r="ORG476" s="16"/>
      <c r="ORH476" s="17"/>
      <c r="ORI476" s="18"/>
      <c r="ORR476" s="16"/>
      <c r="ORS476" s="17"/>
      <c r="ORT476" s="18"/>
      <c r="OSC476" s="16"/>
      <c r="OSD476" s="17"/>
      <c r="OSE476" s="18"/>
      <c r="OSN476" s="16"/>
      <c r="OSO476" s="17"/>
      <c r="OSP476" s="18"/>
      <c r="OSY476" s="16"/>
      <c r="OSZ476" s="17"/>
      <c r="OTA476" s="18"/>
      <c r="OTJ476" s="16"/>
      <c r="OTK476" s="17"/>
      <c r="OTL476" s="18"/>
      <c r="OTU476" s="16"/>
      <c r="OTV476" s="17"/>
      <c r="OTW476" s="18"/>
      <c r="OUF476" s="16"/>
      <c r="OUG476" s="17"/>
      <c r="OUH476" s="18"/>
      <c r="OUQ476" s="16"/>
      <c r="OUR476" s="17"/>
      <c r="OUS476" s="18"/>
      <c r="OVB476" s="16"/>
      <c r="OVC476" s="17"/>
      <c r="OVD476" s="18"/>
      <c r="OVM476" s="16"/>
      <c r="OVN476" s="17"/>
      <c r="OVO476" s="18"/>
      <c r="OVX476" s="16"/>
      <c r="OVY476" s="17"/>
      <c r="OVZ476" s="18"/>
      <c r="OWI476" s="16"/>
      <c r="OWJ476" s="17"/>
      <c r="OWK476" s="18"/>
      <c r="OWT476" s="16"/>
      <c r="OWU476" s="17"/>
      <c r="OWV476" s="18"/>
      <c r="OXE476" s="16"/>
      <c r="OXF476" s="17"/>
      <c r="OXG476" s="18"/>
      <c r="OXP476" s="16"/>
      <c r="OXQ476" s="17"/>
      <c r="OXR476" s="18"/>
      <c r="OYA476" s="16"/>
      <c r="OYB476" s="17"/>
      <c r="OYC476" s="18"/>
      <c r="OYL476" s="16"/>
      <c r="OYM476" s="17"/>
      <c r="OYN476" s="18"/>
      <c r="OYW476" s="16"/>
      <c r="OYX476" s="17"/>
      <c r="OYY476" s="18"/>
      <c r="OZH476" s="16"/>
      <c r="OZI476" s="17"/>
      <c r="OZJ476" s="18"/>
      <c r="OZS476" s="16"/>
      <c r="OZT476" s="17"/>
      <c r="OZU476" s="18"/>
      <c r="PAD476" s="16"/>
      <c r="PAE476" s="17"/>
      <c r="PAF476" s="18"/>
      <c r="PAO476" s="16"/>
      <c r="PAP476" s="17"/>
      <c r="PAQ476" s="18"/>
      <c r="PAZ476" s="16"/>
      <c r="PBA476" s="17"/>
      <c r="PBB476" s="18"/>
      <c r="PBK476" s="16"/>
      <c r="PBL476" s="17"/>
      <c r="PBM476" s="18"/>
      <c r="PBV476" s="16"/>
      <c r="PBW476" s="17"/>
      <c r="PBX476" s="18"/>
      <c r="PCG476" s="16"/>
      <c r="PCH476" s="17"/>
      <c r="PCI476" s="18"/>
      <c r="PCR476" s="16"/>
      <c r="PCS476" s="17"/>
      <c r="PCT476" s="18"/>
      <c r="PDC476" s="16"/>
      <c r="PDD476" s="17"/>
      <c r="PDE476" s="18"/>
      <c r="PDN476" s="16"/>
      <c r="PDO476" s="17"/>
      <c r="PDP476" s="18"/>
      <c r="PDY476" s="16"/>
      <c r="PDZ476" s="17"/>
      <c r="PEA476" s="18"/>
      <c r="PEJ476" s="16"/>
      <c r="PEK476" s="17"/>
      <c r="PEL476" s="18"/>
      <c r="PEU476" s="16"/>
      <c r="PEV476" s="17"/>
      <c r="PEW476" s="18"/>
      <c r="PFF476" s="16"/>
      <c r="PFG476" s="17"/>
      <c r="PFH476" s="18"/>
      <c r="PFQ476" s="16"/>
      <c r="PFR476" s="17"/>
      <c r="PFS476" s="18"/>
      <c r="PGB476" s="16"/>
      <c r="PGC476" s="17"/>
      <c r="PGD476" s="18"/>
      <c r="PGM476" s="16"/>
      <c r="PGN476" s="17"/>
      <c r="PGO476" s="18"/>
      <c r="PGX476" s="16"/>
      <c r="PGY476" s="17"/>
      <c r="PGZ476" s="18"/>
      <c r="PHI476" s="16"/>
      <c r="PHJ476" s="17"/>
      <c r="PHK476" s="18"/>
      <c r="PHT476" s="16"/>
      <c r="PHU476" s="17"/>
      <c r="PHV476" s="18"/>
      <c r="PIE476" s="16"/>
      <c r="PIF476" s="17"/>
      <c r="PIG476" s="18"/>
      <c r="PIP476" s="16"/>
      <c r="PIQ476" s="17"/>
      <c r="PIR476" s="18"/>
      <c r="PJA476" s="16"/>
      <c r="PJB476" s="17"/>
      <c r="PJC476" s="18"/>
      <c r="PJL476" s="16"/>
      <c r="PJM476" s="17"/>
      <c r="PJN476" s="18"/>
      <c r="PJW476" s="16"/>
      <c r="PJX476" s="17"/>
      <c r="PJY476" s="18"/>
      <c r="PKH476" s="16"/>
      <c r="PKI476" s="17"/>
      <c r="PKJ476" s="18"/>
      <c r="PKS476" s="16"/>
      <c r="PKT476" s="17"/>
      <c r="PKU476" s="18"/>
      <c r="PLD476" s="16"/>
      <c r="PLE476" s="17"/>
      <c r="PLF476" s="18"/>
      <c r="PLO476" s="16"/>
      <c r="PLP476" s="17"/>
      <c r="PLQ476" s="18"/>
      <c r="PLZ476" s="16"/>
      <c r="PMA476" s="17"/>
      <c r="PMB476" s="18"/>
      <c r="PMK476" s="16"/>
      <c r="PML476" s="17"/>
      <c r="PMM476" s="18"/>
      <c r="PMV476" s="16"/>
      <c r="PMW476" s="17"/>
      <c r="PMX476" s="18"/>
      <c r="PNG476" s="16"/>
      <c r="PNH476" s="17"/>
      <c r="PNI476" s="18"/>
      <c r="PNR476" s="16"/>
      <c r="PNS476" s="17"/>
      <c r="PNT476" s="18"/>
      <c r="POC476" s="16"/>
      <c r="POD476" s="17"/>
      <c r="POE476" s="18"/>
      <c r="PON476" s="16"/>
      <c r="POO476" s="17"/>
      <c r="POP476" s="18"/>
      <c r="POY476" s="16"/>
      <c r="POZ476" s="17"/>
      <c r="PPA476" s="18"/>
      <c r="PPJ476" s="16"/>
      <c r="PPK476" s="17"/>
      <c r="PPL476" s="18"/>
      <c r="PPU476" s="16"/>
      <c r="PPV476" s="17"/>
      <c r="PPW476" s="18"/>
      <c r="PQF476" s="16"/>
      <c r="PQG476" s="17"/>
      <c r="PQH476" s="18"/>
      <c r="PQQ476" s="16"/>
      <c r="PQR476" s="17"/>
      <c r="PQS476" s="18"/>
      <c r="PRB476" s="16"/>
      <c r="PRC476" s="17"/>
      <c r="PRD476" s="18"/>
      <c r="PRM476" s="16"/>
      <c r="PRN476" s="17"/>
      <c r="PRO476" s="18"/>
      <c r="PRX476" s="16"/>
      <c r="PRY476" s="17"/>
      <c r="PRZ476" s="18"/>
      <c r="PSI476" s="16"/>
      <c r="PSJ476" s="17"/>
      <c r="PSK476" s="18"/>
      <c r="PST476" s="16"/>
      <c r="PSU476" s="17"/>
      <c r="PSV476" s="18"/>
      <c r="PTE476" s="16"/>
      <c r="PTF476" s="17"/>
      <c r="PTG476" s="18"/>
      <c r="PTP476" s="16"/>
      <c r="PTQ476" s="17"/>
      <c r="PTR476" s="18"/>
      <c r="PUA476" s="16"/>
      <c r="PUB476" s="17"/>
      <c r="PUC476" s="18"/>
      <c r="PUL476" s="16"/>
      <c r="PUM476" s="17"/>
      <c r="PUN476" s="18"/>
      <c r="PUW476" s="16"/>
      <c r="PUX476" s="17"/>
      <c r="PUY476" s="18"/>
      <c r="PVH476" s="16"/>
      <c r="PVI476" s="17"/>
      <c r="PVJ476" s="18"/>
      <c r="PVS476" s="16"/>
      <c r="PVT476" s="17"/>
      <c r="PVU476" s="18"/>
      <c r="PWD476" s="16"/>
      <c r="PWE476" s="17"/>
      <c r="PWF476" s="18"/>
      <c r="PWO476" s="16"/>
      <c r="PWP476" s="17"/>
      <c r="PWQ476" s="18"/>
      <c r="PWZ476" s="16"/>
      <c r="PXA476" s="17"/>
      <c r="PXB476" s="18"/>
      <c r="PXK476" s="16"/>
      <c r="PXL476" s="17"/>
      <c r="PXM476" s="18"/>
      <c r="PXV476" s="16"/>
      <c r="PXW476" s="17"/>
      <c r="PXX476" s="18"/>
      <c r="PYG476" s="16"/>
      <c r="PYH476" s="17"/>
      <c r="PYI476" s="18"/>
      <c r="PYR476" s="16"/>
      <c r="PYS476" s="17"/>
      <c r="PYT476" s="18"/>
      <c r="PZC476" s="16"/>
      <c r="PZD476" s="17"/>
      <c r="PZE476" s="18"/>
      <c r="PZN476" s="16"/>
      <c r="PZO476" s="17"/>
      <c r="PZP476" s="18"/>
      <c r="PZY476" s="16"/>
      <c r="PZZ476" s="17"/>
      <c r="QAA476" s="18"/>
      <c r="QAJ476" s="16"/>
      <c r="QAK476" s="17"/>
      <c r="QAL476" s="18"/>
      <c r="QAU476" s="16"/>
      <c r="QAV476" s="17"/>
      <c r="QAW476" s="18"/>
      <c r="QBF476" s="16"/>
      <c r="QBG476" s="17"/>
      <c r="QBH476" s="18"/>
      <c r="QBQ476" s="16"/>
      <c r="QBR476" s="17"/>
      <c r="QBS476" s="18"/>
      <c r="QCB476" s="16"/>
      <c r="QCC476" s="17"/>
      <c r="QCD476" s="18"/>
      <c r="QCM476" s="16"/>
      <c r="QCN476" s="17"/>
      <c r="QCO476" s="18"/>
      <c r="QCX476" s="16"/>
      <c r="QCY476" s="17"/>
      <c r="QCZ476" s="18"/>
      <c r="QDI476" s="16"/>
      <c r="QDJ476" s="17"/>
      <c r="QDK476" s="18"/>
      <c r="QDT476" s="16"/>
      <c r="QDU476" s="17"/>
      <c r="QDV476" s="18"/>
      <c r="QEE476" s="16"/>
      <c r="QEF476" s="17"/>
      <c r="QEG476" s="18"/>
      <c r="QEP476" s="16"/>
      <c r="QEQ476" s="17"/>
      <c r="QER476" s="18"/>
      <c r="QFA476" s="16"/>
      <c r="QFB476" s="17"/>
      <c r="QFC476" s="18"/>
      <c r="QFL476" s="16"/>
      <c r="QFM476" s="17"/>
      <c r="QFN476" s="18"/>
      <c r="QFW476" s="16"/>
      <c r="QFX476" s="17"/>
      <c r="QFY476" s="18"/>
      <c r="QGH476" s="16"/>
      <c r="QGI476" s="17"/>
      <c r="QGJ476" s="18"/>
      <c r="QGS476" s="16"/>
      <c r="QGT476" s="17"/>
      <c r="QGU476" s="18"/>
      <c r="QHD476" s="16"/>
      <c r="QHE476" s="17"/>
      <c r="QHF476" s="18"/>
      <c r="QHO476" s="16"/>
      <c r="QHP476" s="17"/>
      <c r="QHQ476" s="18"/>
      <c r="QHZ476" s="16"/>
      <c r="QIA476" s="17"/>
      <c r="QIB476" s="18"/>
      <c r="QIK476" s="16"/>
      <c r="QIL476" s="17"/>
      <c r="QIM476" s="18"/>
      <c r="QIV476" s="16"/>
      <c r="QIW476" s="17"/>
      <c r="QIX476" s="18"/>
      <c r="QJG476" s="16"/>
      <c r="QJH476" s="17"/>
      <c r="QJI476" s="18"/>
      <c r="QJR476" s="16"/>
      <c r="QJS476" s="17"/>
      <c r="QJT476" s="18"/>
      <c r="QKC476" s="16"/>
      <c r="QKD476" s="17"/>
      <c r="QKE476" s="18"/>
      <c r="QKN476" s="16"/>
      <c r="QKO476" s="17"/>
      <c r="QKP476" s="18"/>
      <c r="QKY476" s="16"/>
      <c r="QKZ476" s="17"/>
      <c r="QLA476" s="18"/>
      <c r="QLJ476" s="16"/>
      <c r="QLK476" s="17"/>
      <c r="QLL476" s="18"/>
      <c r="QLU476" s="16"/>
      <c r="QLV476" s="17"/>
      <c r="QLW476" s="18"/>
      <c r="QMF476" s="16"/>
      <c r="QMG476" s="17"/>
      <c r="QMH476" s="18"/>
      <c r="QMQ476" s="16"/>
      <c r="QMR476" s="17"/>
      <c r="QMS476" s="18"/>
      <c r="QNB476" s="16"/>
      <c r="QNC476" s="17"/>
      <c r="QND476" s="18"/>
      <c r="QNM476" s="16"/>
      <c r="QNN476" s="17"/>
      <c r="QNO476" s="18"/>
      <c r="QNX476" s="16"/>
      <c r="QNY476" s="17"/>
      <c r="QNZ476" s="18"/>
      <c r="QOI476" s="16"/>
      <c r="QOJ476" s="17"/>
      <c r="QOK476" s="18"/>
      <c r="QOT476" s="16"/>
      <c r="QOU476" s="17"/>
      <c r="QOV476" s="18"/>
      <c r="QPE476" s="16"/>
      <c r="QPF476" s="17"/>
      <c r="QPG476" s="18"/>
      <c r="QPP476" s="16"/>
      <c r="QPQ476" s="17"/>
      <c r="QPR476" s="18"/>
      <c r="QQA476" s="16"/>
      <c r="QQB476" s="17"/>
      <c r="QQC476" s="18"/>
      <c r="QQL476" s="16"/>
      <c r="QQM476" s="17"/>
      <c r="QQN476" s="18"/>
      <c r="QQW476" s="16"/>
      <c r="QQX476" s="17"/>
      <c r="QQY476" s="18"/>
      <c r="QRH476" s="16"/>
      <c r="QRI476" s="17"/>
      <c r="QRJ476" s="18"/>
      <c r="QRS476" s="16"/>
      <c r="QRT476" s="17"/>
      <c r="QRU476" s="18"/>
      <c r="QSD476" s="16"/>
      <c r="QSE476" s="17"/>
      <c r="QSF476" s="18"/>
      <c r="QSO476" s="16"/>
      <c r="QSP476" s="17"/>
      <c r="QSQ476" s="18"/>
      <c r="QSZ476" s="16"/>
      <c r="QTA476" s="17"/>
      <c r="QTB476" s="18"/>
      <c r="QTK476" s="16"/>
      <c r="QTL476" s="17"/>
      <c r="QTM476" s="18"/>
      <c r="QTV476" s="16"/>
      <c r="QTW476" s="17"/>
      <c r="QTX476" s="18"/>
      <c r="QUG476" s="16"/>
      <c r="QUH476" s="17"/>
      <c r="QUI476" s="18"/>
      <c r="QUR476" s="16"/>
      <c r="QUS476" s="17"/>
      <c r="QUT476" s="18"/>
      <c r="QVC476" s="16"/>
      <c r="QVD476" s="17"/>
      <c r="QVE476" s="18"/>
      <c r="QVN476" s="16"/>
      <c r="QVO476" s="17"/>
      <c r="QVP476" s="18"/>
      <c r="QVY476" s="16"/>
      <c r="QVZ476" s="17"/>
      <c r="QWA476" s="18"/>
      <c r="QWJ476" s="16"/>
      <c r="QWK476" s="17"/>
      <c r="QWL476" s="18"/>
      <c r="QWU476" s="16"/>
      <c r="QWV476" s="17"/>
      <c r="QWW476" s="18"/>
      <c r="QXF476" s="16"/>
      <c r="QXG476" s="17"/>
      <c r="QXH476" s="18"/>
      <c r="QXQ476" s="16"/>
      <c r="QXR476" s="17"/>
      <c r="QXS476" s="18"/>
      <c r="QYB476" s="16"/>
      <c r="QYC476" s="17"/>
      <c r="QYD476" s="18"/>
      <c r="QYM476" s="16"/>
      <c r="QYN476" s="17"/>
      <c r="QYO476" s="18"/>
      <c r="QYX476" s="16"/>
      <c r="QYY476" s="17"/>
      <c r="QYZ476" s="18"/>
      <c r="QZI476" s="16"/>
      <c r="QZJ476" s="17"/>
      <c r="QZK476" s="18"/>
      <c r="QZT476" s="16"/>
      <c r="QZU476" s="17"/>
      <c r="QZV476" s="18"/>
      <c r="RAE476" s="16"/>
      <c r="RAF476" s="17"/>
      <c r="RAG476" s="18"/>
      <c r="RAP476" s="16"/>
      <c r="RAQ476" s="17"/>
      <c r="RAR476" s="18"/>
      <c r="RBA476" s="16"/>
      <c r="RBB476" s="17"/>
      <c r="RBC476" s="18"/>
      <c r="RBL476" s="16"/>
      <c r="RBM476" s="17"/>
      <c r="RBN476" s="18"/>
      <c r="RBW476" s="16"/>
      <c r="RBX476" s="17"/>
      <c r="RBY476" s="18"/>
      <c r="RCH476" s="16"/>
      <c r="RCI476" s="17"/>
      <c r="RCJ476" s="18"/>
      <c r="RCS476" s="16"/>
      <c r="RCT476" s="17"/>
      <c r="RCU476" s="18"/>
      <c r="RDD476" s="16"/>
      <c r="RDE476" s="17"/>
      <c r="RDF476" s="18"/>
      <c r="RDO476" s="16"/>
      <c r="RDP476" s="17"/>
      <c r="RDQ476" s="18"/>
      <c r="RDZ476" s="16"/>
      <c r="REA476" s="17"/>
      <c r="REB476" s="18"/>
      <c r="REK476" s="16"/>
      <c r="REL476" s="17"/>
      <c r="REM476" s="18"/>
      <c r="REV476" s="16"/>
      <c r="REW476" s="17"/>
      <c r="REX476" s="18"/>
      <c r="RFG476" s="16"/>
      <c r="RFH476" s="17"/>
      <c r="RFI476" s="18"/>
      <c r="RFR476" s="16"/>
      <c r="RFS476" s="17"/>
      <c r="RFT476" s="18"/>
      <c r="RGC476" s="16"/>
      <c r="RGD476" s="17"/>
      <c r="RGE476" s="18"/>
      <c r="RGN476" s="16"/>
      <c r="RGO476" s="17"/>
      <c r="RGP476" s="18"/>
      <c r="RGY476" s="16"/>
      <c r="RGZ476" s="17"/>
      <c r="RHA476" s="18"/>
      <c r="RHJ476" s="16"/>
      <c r="RHK476" s="17"/>
      <c r="RHL476" s="18"/>
      <c r="RHU476" s="16"/>
      <c r="RHV476" s="17"/>
      <c r="RHW476" s="18"/>
      <c r="RIF476" s="16"/>
      <c r="RIG476" s="17"/>
      <c r="RIH476" s="18"/>
      <c r="RIQ476" s="16"/>
      <c r="RIR476" s="17"/>
      <c r="RIS476" s="18"/>
      <c r="RJB476" s="16"/>
      <c r="RJC476" s="17"/>
      <c r="RJD476" s="18"/>
      <c r="RJM476" s="16"/>
      <c r="RJN476" s="17"/>
      <c r="RJO476" s="18"/>
      <c r="RJX476" s="16"/>
      <c r="RJY476" s="17"/>
      <c r="RJZ476" s="18"/>
      <c r="RKI476" s="16"/>
      <c r="RKJ476" s="17"/>
      <c r="RKK476" s="18"/>
      <c r="RKT476" s="16"/>
      <c r="RKU476" s="17"/>
      <c r="RKV476" s="18"/>
      <c r="RLE476" s="16"/>
      <c r="RLF476" s="17"/>
      <c r="RLG476" s="18"/>
      <c r="RLP476" s="16"/>
      <c r="RLQ476" s="17"/>
      <c r="RLR476" s="18"/>
      <c r="RMA476" s="16"/>
      <c r="RMB476" s="17"/>
      <c r="RMC476" s="18"/>
      <c r="RML476" s="16"/>
      <c r="RMM476" s="17"/>
      <c r="RMN476" s="18"/>
      <c r="RMW476" s="16"/>
      <c r="RMX476" s="17"/>
      <c r="RMY476" s="18"/>
      <c r="RNH476" s="16"/>
      <c r="RNI476" s="17"/>
      <c r="RNJ476" s="18"/>
      <c r="RNS476" s="16"/>
      <c r="RNT476" s="17"/>
      <c r="RNU476" s="18"/>
      <c r="ROD476" s="16"/>
      <c r="ROE476" s="17"/>
      <c r="ROF476" s="18"/>
      <c r="ROO476" s="16"/>
      <c r="ROP476" s="17"/>
      <c r="ROQ476" s="18"/>
      <c r="ROZ476" s="16"/>
      <c r="RPA476" s="17"/>
      <c r="RPB476" s="18"/>
      <c r="RPK476" s="16"/>
      <c r="RPL476" s="17"/>
      <c r="RPM476" s="18"/>
      <c r="RPV476" s="16"/>
      <c r="RPW476" s="17"/>
      <c r="RPX476" s="18"/>
      <c r="RQG476" s="16"/>
      <c r="RQH476" s="17"/>
      <c r="RQI476" s="18"/>
      <c r="RQR476" s="16"/>
      <c r="RQS476" s="17"/>
      <c r="RQT476" s="18"/>
      <c r="RRC476" s="16"/>
      <c r="RRD476" s="17"/>
      <c r="RRE476" s="18"/>
      <c r="RRN476" s="16"/>
      <c r="RRO476" s="17"/>
      <c r="RRP476" s="18"/>
      <c r="RRY476" s="16"/>
      <c r="RRZ476" s="17"/>
      <c r="RSA476" s="18"/>
      <c r="RSJ476" s="16"/>
      <c r="RSK476" s="17"/>
      <c r="RSL476" s="18"/>
      <c r="RSU476" s="16"/>
      <c r="RSV476" s="17"/>
      <c r="RSW476" s="18"/>
      <c r="RTF476" s="16"/>
      <c r="RTG476" s="17"/>
      <c r="RTH476" s="18"/>
      <c r="RTQ476" s="16"/>
      <c r="RTR476" s="17"/>
      <c r="RTS476" s="18"/>
      <c r="RUB476" s="16"/>
      <c r="RUC476" s="17"/>
      <c r="RUD476" s="18"/>
      <c r="RUM476" s="16"/>
      <c r="RUN476" s="17"/>
      <c r="RUO476" s="18"/>
      <c r="RUX476" s="16"/>
      <c r="RUY476" s="17"/>
      <c r="RUZ476" s="18"/>
      <c r="RVI476" s="16"/>
      <c r="RVJ476" s="17"/>
      <c r="RVK476" s="18"/>
      <c r="RVT476" s="16"/>
      <c r="RVU476" s="17"/>
      <c r="RVV476" s="18"/>
      <c r="RWE476" s="16"/>
      <c r="RWF476" s="17"/>
      <c r="RWG476" s="18"/>
      <c r="RWP476" s="16"/>
      <c r="RWQ476" s="17"/>
      <c r="RWR476" s="18"/>
      <c r="RXA476" s="16"/>
      <c r="RXB476" s="17"/>
      <c r="RXC476" s="18"/>
      <c r="RXL476" s="16"/>
      <c r="RXM476" s="17"/>
      <c r="RXN476" s="18"/>
      <c r="RXW476" s="16"/>
      <c r="RXX476" s="17"/>
      <c r="RXY476" s="18"/>
      <c r="RYH476" s="16"/>
      <c r="RYI476" s="17"/>
      <c r="RYJ476" s="18"/>
      <c r="RYS476" s="16"/>
      <c r="RYT476" s="17"/>
      <c r="RYU476" s="18"/>
      <c r="RZD476" s="16"/>
      <c r="RZE476" s="17"/>
      <c r="RZF476" s="18"/>
      <c r="RZO476" s="16"/>
      <c r="RZP476" s="17"/>
      <c r="RZQ476" s="18"/>
      <c r="RZZ476" s="16"/>
      <c r="SAA476" s="17"/>
      <c r="SAB476" s="18"/>
      <c r="SAK476" s="16"/>
      <c r="SAL476" s="17"/>
      <c r="SAM476" s="18"/>
      <c r="SAV476" s="16"/>
      <c r="SAW476" s="17"/>
      <c r="SAX476" s="18"/>
      <c r="SBG476" s="16"/>
      <c r="SBH476" s="17"/>
      <c r="SBI476" s="18"/>
      <c r="SBR476" s="16"/>
      <c r="SBS476" s="17"/>
      <c r="SBT476" s="18"/>
      <c r="SCC476" s="16"/>
      <c r="SCD476" s="17"/>
      <c r="SCE476" s="18"/>
      <c r="SCN476" s="16"/>
      <c r="SCO476" s="17"/>
      <c r="SCP476" s="18"/>
      <c r="SCY476" s="16"/>
      <c r="SCZ476" s="17"/>
      <c r="SDA476" s="18"/>
      <c r="SDJ476" s="16"/>
      <c r="SDK476" s="17"/>
      <c r="SDL476" s="18"/>
      <c r="SDU476" s="16"/>
      <c r="SDV476" s="17"/>
      <c r="SDW476" s="18"/>
      <c r="SEF476" s="16"/>
      <c r="SEG476" s="17"/>
      <c r="SEH476" s="18"/>
      <c r="SEQ476" s="16"/>
      <c r="SER476" s="17"/>
      <c r="SES476" s="18"/>
      <c r="SFB476" s="16"/>
      <c r="SFC476" s="17"/>
      <c r="SFD476" s="18"/>
      <c r="SFM476" s="16"/>
      <c r="SFN476" s="17"/>
      <c r="SFO476" s="18"/>
      <c r="SFX476" s="16"/>
      <c r="SFY476" s="17"/>
      <c r="SFZ476" s="18"/>
      <c r="SGI476" s="16"/>
      <c r="SGJ476" s="17"/>
      <c r="SGK476" s="18"/>
      <c r="SGT476" s="16"/>
      <c r="SGU476" s="17"/>
      <c r="SGV476" s="18"/>
      <c r="SHE476" s="16"/>
      <c r="SHF476" s="17"/>
      <c r="SHG476" s="18"/>
      <c r="SHP476" s="16"/>
      <c r="SHQ476" s="17"/>
      <c r="SHR476" s="18"/>
      <c r="SIA476" s="16"/>
      <c r="SIB476" s="17"/>
      <c r="SIC476" s="18"/>
      <c r="SIL476" s="16"/>
      <c r="SIM476" s="17"/>
      <c r="SIN476" s="18"/>
      <c r="SIW476" s="16"/>
      <c r="SIX476" s="17"/>
      <c r="SIY476" s="18"/>
      <c r="SJH476" s="16"/>
      <c r="SJI476" s="17"/>
      <c r="SJJ476" s="18"/>
      <c r="SJS476" s="16"/>
      <c r="SJT476" s="17"/>
      <c r="SJU476" s="18"/>
      <c r="SKD476" s="16"/>
      <c r="SKE476" s="17"/>
      <c r="SKF476" s="18"/>
      <c r="SKO476" s="16"/>
      <c r="SKP476" s="17"/>
      <c r="SKQ476" s="18"/>
      <c r="SKZ476" s="16"/>
      <c r="SLA476" s="17"/>
      <c r="SLB476" s="18"/>
      <c r="SLK476" s="16"/>
      <c r="SLL476" s="17"/>
      <c r="SLM476" s="18"/>
      <c r="SLV476" s="16"/>
      <c r="SLW476" s="17"/>
      <c r="SLX476" s="18"/>
      <c r="SMG476" s="16"/>
      <c r="SMH476" s="17"/>
      <c r="SMI476" s="18"/>
      <c r="SMR476" s="16"/>
      <c r="SMS476" s="17"/>
      <c r="SMT476" s="18"/>
      <c r="SNC476" s="16"/>
      <c r="SND476" s="17"/>
      <c r="SNE476" s="18"/>
      <c r="SNN476" s="16"/>
      <c r="SNO476" s="17"/>
      <c r="SNP476" s="18"/>
      <c r="SNY476" s="16"/>
      <c r="SNZ476" s="17"/>
      <c r="SOA476" s="18"/>
      <c r="SOJ476" s="16"/>
      <c r="SOK476" s="17"/>
      <c r="SOL476" s="18"/>
      <c r="SOU476" s="16"/>
      <c r="SOV476" s="17"/>
      <c r="SOW476" s="18"/>
      <c r="SPF476" s="16"/>
      <c r="SPG476" s="17"/>
      <c r="SPH476" s="18"/>
      <c r="SPQ476" s="16"/>
      <c r="SPR476" s="17"/>
      <c r="SPS476" s="18"/>
      <c r="SQB476" s="16"/>
      <c r="SQC476" s="17"/>
      <c r="SQD476" s="18"/>
      <c r="SQM476" s="16"/>
      <c r="SQN476" s="17"/>
      <c r="SQO476" s="18"/>
      <c r="SQX476" s="16"/>
      <c r="SQY476" s="17"/>
      <c r="SQZ476" s="18"/>
      <c r="SRI476" s="16"/>
      <c r="SRJ476" s="17"/>
      <c r="SRK476" s="18"/>
      <c r="SRT476" s="16"/>
      <c r="SRU476" s="17"/>
      <c r="SRV476" s="18"/>
      <c r="SSE476" s="16"/>
      <c r="SSF476" s="17"/>
      <c r="SSG476" s="18"/>
      <c r="SSP476" s="16"/>
      <c r="SSQ476" s="17"/>
      <c r="SSR476" s="18"/>
      <c r="STA476" s="16"/>
      <c r="STB476" s="17"/>
      <c r="STC476" s="18"/>
      <c r="STL476" s="16"/>
      <c r="STM476" s="17"/>
      <c r="STN476" s="18"/>
      <c r="STW476" s="16"/>
      <c r="STX476" s="17"/>
      <c r="STY476" s="18"/>
      <c r="SUH476" s="16"/>
      <c r="SUI476" s="17"/>
      <c r="SUJ476" s="18"/>
      <c r="SUS476" s="16"/>
      <c r="SUT476" s="17"/>
      <c r="SUU476" s="18"/>
      <c r="SVD476" s="16"/>
      <c r="SVE476" s="17"/>
      <c r="SVF476" s="18"/>
      <c r="SVO476" s="16"/>
      <c r="SVP476" s="17"/>
      <c r="SVQ476" s="18"/>
      <c r="SVZ476" s="16"/>
      <c r="SWA476" s="17"/>
      <c r="SWB476" s="18"/>
      <c r="SWK476" s="16"/>
      <c r="SWL476" s="17"/>
      <c r="SWM476" s="18"/>
      <c r="SWV476" s="16"/>
      <c r="SWW476" s="17"/>
      <c r="SWX476" s="18"/>
      <c r="SXG476" s="16"/>
      <c r="SXH476" s="17"/>
      <c r="SXI476" s="18"/>
      <c r="SXR476" s="16"/>
      <c r="SXS476" s="17"/>
      <c r="SXT476" s="18"/>
      <c r="SYC476" s="16"/>
      <c r="SYD476" s="17"/>
      <c r="SYE476" s="18"/>
      <c r="SYN476" s="16"/>
      <c r="SYO476" s="17"/>
      <c r="SYP476" s="18"/>
      <c r="SYY476" s="16"/>
      <c r="SYZ476" s="17"/>
      <c r="SZA476" s="18"/>
      <c r="SZJ476" s="16"/>
      <c r="SZK476" s="17"/>
      <c r="SZL476" s="18"/>
      <c r="SZU476" s="16"/>
      <c r="SZV476" s="17"/>
      <c r="SZW476" s="18"/>
      <c r="TAF476" s="16"/>
      <c r="TAG476" s="17"/>
      <c r="TAH476" s="18"/>
      <c r="TAQ476" s="16"/>
      <c r="TAR476" s="17"/>
      <c r="TAS476" s="18"/>
      <c r="TBB476" s="16"/>
      <c r="TBC476" s="17"/>
      <c r="TBD476" s="18"/>
      <c r="TBM476" s="16"/>
      <c r="TBN476" s="17"/>
      <c r="TBO476" s="18"/>
      <c r="TBX476" s="16"/>
      <c r="TBY476" s="17"/>
      <c r="TBZ476" s="18"/>
      <c r="TCI476" s="16"/>
      <c r="TCJ476" s="17"/>
      <c r="TCK476" s="18"/>
      <c r="TCT476" s="16"/>
      <c r="TCU476" s="17"/>
      <c r="TCV476" s="18"/>
      <c r="TDE476" s="16"/>
      <c r="TDF476" s="17"/>
      <c r="TDG476" s="18"/>
      <c r="TDP476" s="16"/>
      <c r="TDQ476" s="17"/>
      <c r="TDR476" s="18"/>
      <c r="TEA476" s="16"/>
      <c r="TEB476" s="17"/>
      <c r="TEC476" s="18"/>
      <c r="TEL476" s="16"/>
      <c r="TEM476" s="17"/>
      <c r="TEN476" s="18"/>
      <c r="TEW476" s="16"/>
      <c r="TEX476" s="17"/>
      <c r="TEY476" s="18"/>
      <c r="TFH476" s="16"/>
      <c r="TFI476" s="17"/>
      <c r="TFJ476" s="18"/>
      <c r="TFS476" s="16"/>
      <c r="TFT476" s="17"/>
      <c r="TFU476" s="18"/>
      <c r="TGD476" s="16"/>
      <c r="TGE476" s="17"/>
      <c r="TGF476" s="18"/>
      <c r="TGO476" s="16"/>
      <c r="TGP476" s="17"/>
      <c r="TGQ476" s="18"/>
      <c r="TGZ476" s="16"/>
      <c r="THA476" s="17"/>
      <c r="THB476" s="18"/>
      <c r="THK476" s="16"/>
      <c r="THL476" s="17"/>
      <c r="THM476" s="18"/>
      <c r="THV476" s="16"/>
      <c r="THW476" s="17"/>
      <c r="THX476" s="18"/>
      <c r="TIG476" s="16"/>
      <c r="TIH476" s="17"/>
      <c r="TII476" s="18"/>
      <c r="TIR476" s="16"/>
      <c r="TIS476" s="17"/>
      <c r="TIT476" s="18"/>
      <c r="TJC476" s="16"/>
      <c r="TJD476" s="17"/>
      <c r="TJE476" s="18"/>
      <c r="TJN476" s="16"/>
      <c r="TJO476" s="17"/>
      <c r="TJP476" s="18"/>
      <c r="TJY476" s="16"/>
      <c r="TJZ476" s="17"/>
      <c r="TKA476" s="18"/>
      <c r="TKJ476" s="16"/>
      <c r="TKK476" s="17"/>
      <c r="TKL476" s="18"/>
      <c r="TKU476" s="16"/>
      <c r="TKV476" s="17"/>
      <c r="TKW476" s="18"/>
      <c r="TLF476" s="16"/>
      <c r="TLG476" s="17"/>
      <c r="TLH476" s="18"/>
      <c r="TLQ476" s="16"/>
      <c r="TLR476" s="17"/>
      <c r="TLS476" s="18"/>
      <c r="TMB476" s="16"/>
      <c r="TMC476" s="17"/>
      <c r="TMD476" s="18"/>
      <c r="TMM476" s="16"/>
      <c r="TMN476" s="17"/>
      <c r="TMO476" s="18"/>
      <c r="TMX476" s="16"/>
      <c r="TMY476" s="17"/>
      <c r="TMZ476" s="18"/>
      <c r="TNI476" s="16"/>
      <c r="TNJ476" s="17"/>
      <c r="TNK476" s="18"/>
      <c r="TNT476" s="16"/>
      <c r="TNU476" s="17"/>
      <c r="TNV476" s="18"/>
      <c r="TOE476" s="16"/>
      <c r="TOF476" s="17"/>
      <c r="TOG476" s="18"/>
      <c r="TOP476" s="16"/>
      <c r="TOQ476" s="17"/>
      <c r="TOR476" s="18"/>
      <c r="TPA476" s="16"/>
      <c r="TPB476" s="17"/>
      <c r="TPC476" s="18"/>
      <c r="TPL476" s="16"/>
      <c r="TPM476" s="17"/>
      <c r="TPN476" s="18"/>
      <c r="TPW476" s="16"/>
      <c r="TPX476" s="17"/>
      <c r="TPY476" s="18"/>
      <c r="TQH476" s="16"/>
      <c r="TQI476" s="17"/>
      <c r="TQJ476" s="18"/>
      <c r="TQS476" s="16"/>
      <c r="TQT476" s="17"/>
      <c r="TQU476" s="18"/>
      <c r="TRD476" s="16"/>
      <c r="TRE476" s="17"/>
      <c r="TRF476" s="18"/>
      <c r="TRO476" s="16"/>
      <c r="TRP476" s="17"/>
      <c r="TRQ476" s="18"/>
      <c r="TRZ476" s="16"/>
      <c r="TSA476" s="17"/>
      <c r="TSB476" s="18"/>
      <c r="TSK476" s="16"/>
      <c r="TSL476" s="17"/>
      <c r="TSM476" s="18"/>
      <c r="TSV476" s="16"/>
      <c r="TSW476" s="17"/>
      <c r="TSX476" s="18"/>
      <c r="TTG476" s="16"/>
      <c r="TTH476" s="17"/>
      <c r="TTI476" s="18"/>
      <c r="TTR476" s="16"/>
      <c r="TTS476" s="17"/>
      <c r="TTT476" s="18"/>
      <c r="TUC476" s="16"/>
      <c r="TUD476" s="17"/>
      <c r="TUE476" s="18"/>
      <c r="TUN476" s="16"/>
      <c r="TUO476" s="17"/>
      <c r="TUP476" s="18"/>
      <c r="TUY476" s="16"/>
      <c r="TUZ476" s="17"/>
      <c r="TVA476" s="18"/>
      <c r="TVJ476" s="16"/>
      <c r="TVK476" s="17"/>
      <c r="TVL476" s="18"/>
      <c r="TVU476" s="16"/>
      <c r="TVV476" s="17"/>
      <c r="TVW476" s="18"/>
      <c r="TWF476" s="16"/>
      <c r="TWG476" s="17"/>
      <c r="TWH476" s="18"/>
      <c r="TWQ476" s="16"/>
      <c r="TWR476" s="17"/>
      <c r="TWS476" s="18"/>
      <c r="TXB476" s="16"/>
      <c r="TXC476" s="17"/>
      <c r="TXD476" s="18"/>
      <c r="TXM476" s="16"/>
      <c r="TXN476" s="17"/>
      <c r="TXO476" s="18"/>
      <c r="TXX476" s="16"/>
      <c r="TXY476" s="17"/>
      <c r="TXZ476" s="18"/>
      <c r="TYI476" s="16"/>
      <c r="TYJ476" s="17"/>
      <c r="TYK476" s="18"/>
      <c r="TYT476" s="16"/>
      <c r="TYU476" s="17"/>
      <c r="TYV476" s="18"/>
      <c r="TZE476" s="16"/>
      <c r="TZF476" s="17"/>
      <c r="TZG476" s="18"/>
      <c r="TZP476" s="16"/>
      <c r="TZQ476" s="17"/>
      <c r="TZR476" s="18"/>
      <c r="UAA476" s="16"/>
      <c r="UAB476" s="17"/>
      <c r="UAC476" s="18"/>
      <c r="UAL476" s="16"/>
      <c r="UAM476" s="17"/>
      <c r="UAN476" s="18"/>
      <c r="UAW476" s="16"/>
      <c r="UAX476" s="17"/>
      <c r="UAY476" s="18"/>
      <c r="UBH476" s="16"/>
      <c r="UBI476" s="17"/>
      <c r="UBJ476" s="18"/>
      <c r="UBS476" s="16"/>
      <c r="UBT476" s="17"/>
      <c r="UBU476" s="18"/>
      <c r="UCD476" s="16"/>
      <c r="UCE476" s="17"/>
      <c r="UCF476" s="18"/>
      <c r="UCO476" s="16"/>
      <c r="UCP476" s="17"/>
      <c r="UCQ476" s="18"/>
      <c r="UCZ476" s="16"/>
      <c r="UDA476" s="17"/>
      <c r="UDB476" s="18"/>
      <c r="UDK476" s="16"/>
      <c r="UDL476" s="17"/>
      <c r="UDM476" s="18"/>
      <c r="UDV476" s="16"/>
      <c r="UDW476" s="17"/>
      <c r="UDX476" s="18"/>
      <c r="UEG476" s="16"/>
      <c r="UEH476" s="17"/>
      <c r="UEI476" s="18"/>
      <c r="UER476" s="16"/>
      <c r="UES476" s="17"/>
      <c r="UET476" s="18"/>
      <c r="UFC476" s="16"/>
      <c r="UFD476" s="17"/>
      <c r="UFE476" s="18"/>
      <c r="UFN476" s="16"/>
      <c r="UFO476" s="17"/>
      <c r="UFP476" s="18"/>
      <c r="UFY476" s="16"/>
      <c r="UFZ476" s="17"/>
      <c r="UGA476" s="18"/>
      <c r="UGJ476" s="16"/>
      <c r="UGK476" s="17"/>
      <c r="UGL476" s="18"/>
      <c r="UGU476" s="16"/>
      <c r="UGV476" s="17"/>
      <c r="UGW476" s="18"/>
      <c r="UHF476" s="16"/>
      <c r="UHG476" s="17"/>
      <c r="UHH476" s="18"/>
      <c r="UHQ476" s="16"/>
      <c r="UHR476" s="17"/>
      <c r="UHS476" s="18"/>
      <c r="UIB476" s="16"/>
      <c r="UIC476" s="17"/>
      <c r="UID476" s="18"/>
      <c r="UIM476" s="16"/>
      <c r="UIN476" s="17"/>
      <c r="UIO476" s="18"/>
      <c r="UIX476" s="16"/>
      <c r="UIY476" s="17"/>
      <c r="UIZ476" s="18"/>
      <c r="UJI476" s="16"/>
      <c r="UJJ476" s="17"/>
      <c r="UJK476" s="18"/>
      <c r="UJT476" s="16"/>
      <c r="UJU476" s="17"/>
      <c r="UJV476" s="18"/>
      <c r="UKE476" s="16"/>
      <c r="UKF476" s="17"/>
      <c r="UKG476" s="18"/>
      <c r="UKP476" s="16"/>
      <c r="UKQ476" s="17"/>
      <c r="UKR476" s="18"/>
      <c r="ULA476" s="16"/>
      <c r="ULB476" s="17"/>
      <c r="ULC476" s="18"/>
      <c r="ULL476" s="16"/>
      <c r="ULM476" s="17"/>
      <c r="ULN476" s="18"/>
      <c r="ULW476" s="16"/>
      <c r="ULX476" s="17"/>
      <c r="ULY476" s="18"/>
      <c r="UMH476" s="16"/>
      <c r="UMI476" s="17"/>
      <c r="UMJ476" s="18"/>
      <c r="UMS476" s="16"/>
      <c r="UMT476" s="17"/>
      <c r="UMU476" s="18"/>
      <c r="UND476" s="16"/>
      <c r="UNE476" s="17"/>
      <c r="UNF476" s="18"/>
      <c r="UNO476" s="16"/>
      <c r="UNP476" s="17"/>
      <c r="UNQ476" s="18"/>
      <c r="UNZ476" s="16"/>
      <c r="UOA476" s="17"/>
      <c r="UOB476" s="18"/>
      <c r="UOK476" s="16"/>
      <c r="UOL476" s="17"/>
      <c r="UOM476" s="18"/>
      <c r="UOV476" s="16"/>
      <c r="UOW476" s="17"/>
      <c r="UOX476" s="18"/>
      <c r="UPG476" s="16"/>
      <c r="UPH476" s="17"/>
      <c r="UPI476" s="18"/>
      <c r="UPR476" s="16"/>
      <c r="UPS476" s="17"/>
      <c r="UPT476" s="18"/>
      <c r="UQC476" s="16"/>
      <c r="UQD476" s="17"/>
      <c r="UQE476" s="18"/>
      <c r="UQN476" s="16"/>
      <c r="UQO476" s="17"/>
      <c r="UQP476" s="18"/>
      <c r="UQY476" s="16"/>
      <c r="UQZ476" s="17"/>
      <c r="URA476" s="18"/>
      <c r="URJ476" s="16"/>
      <c r="URK476" s="17"/>
      <c r="URL476" s="18"/>
      <c r="URU476" s="16"/>
      <c r="URV476" s="17"/>
      <c r="URW476" s="18"/>
      <c r="USF476" s="16"/>
      <c r="USG476" s="17"/>
      <c r="USH476" s="18"/>
      <c r="USQ476" s="16"/>
      <c r="USR476" s="17"/>
      <c r="USS476" s="18"/>
      <c r="UTB476" s="16"/>
      <c r="UTC476" s="17"/>
      <c r="UTD476" s="18"/>
      <c r="UTM476" s="16"/>
      <c r="UTN476" s="17"/>
      <c r="UTO476" s="18"/>
      <c r="UTX476" s="16"/>
      <c r="UTY476" s="17"/>
      <c r="UTZ476" s="18"/>
      <c r="UUI476" s="16"/>
      <c r="UUJ476" s="17"/>
      <c r="UUK476" s="18"/>
      <c r="UUT476" s="16"/>
      <c r="UUU476" s="17"/>
      <c r="UUV476" s="18"/>
      <c r="UVE476" s="16"/>
      <c r="UVF476" s="17"/>
      <c r="UVG476" s="18"/>
      <c r="UVP476" s="16"/>
      <c r="UVQ476" s="17"/>
      <c r="UVR476" s="18"/>
      <c r="UWA476" s="16"/>
      <c r="UWB476" s="17"/>
      <c r="UWC476" s="18"/>
      <c r="UWL476" s="16"/>
      <c r="UWM476" s="17"/>
      <c r="UWN476" s="18"/>
      <c r="UWW476" s="16"/>
      <c r="UWX476" s="17"/>
      <c r="UWY476" s="18"/>
      <c r="UXH476" s="16"/>
      <c r="UXI476" s="17"/>
      <c r="UXJ476" s="18"/>
      <c r="UXS476" s="16"/>
      <c r="UXT476" s="17"/>
      <c r="UXU476" s="18"/>
      <c r="UYD476" s="16"/>
      <c r="UYE476" s="17"/>
      <c r="UYF476" s="18"/>
      <c r="UYO476" s="16"/>
      <c r="UYP476" s="17"/>
      <c r="UYQ476" s="18"/>
      <c r="UYZ476" s="16"/>
      <c r="UZA476" s="17"/>
      <c r="UZB476" s="18"/>
      <c r="UZK476" s="16"/>
      <c r="UZL476" s="17"/>
      <c r="UZM476" s="18"/>
      <c r="UZV476" s="16"/>
      <c r="UZW476" s="17"/>
      <c r="UZX476" s="18"/>
      <c r="VAG476" s="16"/>
      <c r="VAH476" s="17"/>
      <c r="VAI476" s="18"/>
      <c r="VAR476" s="16"/>
      <c r="VAS476" s="17"/>
      <c r="VAT476" s="18"/>
      <c r="VBC476" s="16"/>
      <c r="VBD476" s="17"/>
      <c r="VBE476" s="18"/>
      <c r="VBN476" s="16"/>
      <c r="VBO476" s="17"/>
      <c r="VBP476" s="18"/>
      <c r="VBY476" s="16"/>
      <c r="VBZ476" s="17"/>
      <c r="VCA476" s="18"/>
      <c r="VCJ476" s="16"/>
      <c r="VCK476" s="17"/>
      <c r="VCL476" s="18"/>
      <c r="VCU476" s="16"/>
      <c r="VCV476" s="17"/>
      <c r="VCW476" s="18"/>
      <c r="VDF476" s="16"/>
      <c r="VDG476" s="17"/>
      <c r="VDH476" s="18"/>
      <c r="VDQ476" s="16"/>
      <c r="VDR476" s="17"/>
      <c r="VDS476" s="18"/>
      <c r="VEB476" s="16"/>
      <c r="VEC476" s="17"/>
      <c r="VED476" s="18"/>
      <c r="VEM476" s="16"/>
      <c r="VEN476" s="17"/>
      <c r="VEO476" s="18"/>
      <c r="VEX476" s="16"/>
      <c r="VEY476" s="17"/>
      <c r="VEZ476" s="18"/>
      <c r="VFI476" s="16"/>
      <c r="VFJ476" s="17"/>
      <c r="VFK476" s="18"/>
      <c r="VFT476" s="16"/>
      <c r="VFU476" s="17"/>
      <c r="VFV476" s="18"/>
      <c r="VGE476" s="16"/>
      <c r="VGF476" s="17"/>
      <c r="VGG476" s="18"/>
      <c r="VGP476" s="16"/>
      <c r="VGQ476" s="17"/>
      <c r="VGR476" s="18"/>
      <c r="VHA476" s="16"/>
      <c r="VHB476" s="17"/>
      <c r="VHC476" s="18"/>
      <c r="VHL476" s="16"/>
      <c r="VHM476" s="17"/>
      <c r="VHN476" s="18"/>
      <c r="VHW476" s="16"/>
      <c r="VHX476" s="17"/>
      <c r="VHY476" s="18"/>
      <c r="VIH476" s="16"/>
      <c r="VII476" s="17"/>
      <c r="VIJ476" s="18"/>
      <c r="VIS476" s="16"/>
      <c r="VIT476" s="17"/>
      <c r="VIU476" s="18"/>
      <c r="VJD476" s="16"/>
      <c r="VJE476" s="17"/>
      <c r="VJF476" s="18"/>
      <c r="VJO476" s="16"/>
      <c r="VJP476" s="17"/>
      <c r="VJQ476" s="18"/>
      <c r="VJZ476" s="16"/>
      <c r="VKA476" s="17"/>
      <c r="VKB476" s="18"/>
      <c r="VKK476" s="16"/>
      <c r="VKL476" s="17"/>
      <c r="VKM476" s="18"/>
      <c r="VKV476" s="16"/>
      <c r="VKW476" s="17"/>
      <c r="VKX476" s="18"/>
      <c r="VLG476" s="16"/>
      <c r="VLH476" s="17"/>
      <c r="VLI476" s="18"/>
      <c r="VLR476" s="16"/>
      <c r="VLS476" s="17"/>
      <c r="VLT476" s="18"/>
      <c r="VMC476" s="16"/>
      <c r="VMD476" s="17"/>
      <c r="VME476" s="18"/>
      <c r="VMN476" s="16"/>
      <c r="VMO476" s="17"/>
      <c r="VMP476" s="18"/>
      <c r="VMY476" s="16"/>
      <c r="VMZ476" s="17"/>
      <c r="VNA476" s="18"/>
      <c r="VNJ476" s="16"/>
      <c r="VNK476" s="17"/>
      <c r="VNL476" s="18"/>
      <c r="VNU476" s="16"/>
      <c r="VNV476" s="17"/>
      <c r="VNW476" s="18"/>
      <c r="VOF476" s="16"/>
      <c r="VOG476" s="17"/>
      <c r="VOH476" s="18"/>
      <c r="VOQ476" s="16"/>
      <c r="VOR476" s="17"/>
      <c r="VOS476" s="18"/>
      <c r="VPB476" s="16"/>
      <c r="VPC476" s="17"/>
      <c r="VPD476" s="18"/>
      <c r="VPM476" s="16"/>
      <c r="VPN476" s="17"/>
      <c r="VPO476" s="18"/>
      <c r="VPX476" s="16"/>
      <c r="VPY476" s="17"/>
      <c r="VPZ476" s="18"/>
      <c r="VQI476" s="16"/>
      <c r="VQJ476" s="17"/>
      <c r="VQK476" s="18"/>
      <c r="VQT476" s="16"/>
      <c r="VQU476" s="17"/>
      <c r="VQV476" s="18"/>
      <c r="VRE476" s="16"/>
      <c r="VRF476" s="17"/>
      <c r="VRG476" s="18"/>
      <c r="VRP476" s="16"/>
      <c r="VRQ476" s="17"/>
      <c r="VRR476" s="18"/>
      <c r="VSA476" s="16"/>
      <c r="VSB476" s="17"/>
      <c r="VSC476" s="18"/>
      <c r="VSL476" s="16"/>
      <c r="VSM476" s="17"/>
      <c r="VSN476" s="18"/>
      <c r="VSW476" s="16"/>
      <c r="VSX476" s="17"/>
      <c r="VSY476" s="18"/>
      <c r="VTH476" s="16"/>
      <c r="VTI476" s="17"/>
      <c r="VTJ476" s="18"/>
      <c r="VTS476" s="16"/>
      <c r="VTT476" s="17"/>
      <c r="VTU476" s="18"/>
      <c r="VUD476" s="16"/>
      <c r="VUE476" s="17"/>
      <c r="VUF476" s="18"/>
      <c r="VUO476" s="16"/>
      <c r="VUP476" s="17"/>
      <c r="VUQ476" s="18"/>
      <c r="VUZ476" s="16"/>
      <c r="VVA476" s="17"/>
      <c r="VVB476" s="18"/>
      <c r="VVK476" s="16"/>
      <c r="VVL476" s="17"/>
      <c r="VVM476" s="18"/>
      <c r="VVV476" s="16"/>
      <c r="VVW476" s="17"/>
      <c r="VVX476" s="18"/>
      <c r="VWG476" s="16"/>
      <c r="VWH476" s="17"/>
      <c r="VWI476" s="18"/>
      <c r="VWR476" s="16"/>
      <c r="VWS476" s="17"/>
      <c r="VWT476" s="18"/>
      <c r="VXC476" s="16"/>
      <c r="VXD476" s="17"/>
      <c r="VXE476" s="18"/>
      <c r="VXN476" s="16"/>
      <c r="VXO476" s="17"/>
      <c r="VXP476" s="18"/>
      <c r="VXY476" s="16"/>
      <c r="VXZ476" s="17"/>
      <c r="VYA476" s="18"/>
      <c r="VYJ476" s="16"/>
      <c r="VYK476" s="17"/>
      <c r="VYL476" s="18"/>
      <c r="VYU476" s="16"/>
      <c r="VYV476" s="17"/>
      <c r="VYW476" s="18"/>
      <c r="VZF476" s="16"/>
      <c r="VZG476" s="17"/>
      <c r="VZH476" s="18"/>
      <c r="VZQ476" s="16"/>
      <c r="VZR476" s="17"/>
      <c r="VZS476" s="18"/>
      <c r="WAB476" s="16"/>
      <c r="WAC476" s="17"/>
      <c r="WAD476" s="18"/>
      <c r="WAM476" s="16"/>
      <c r="WAN476" s="17"/>
      <c r="WAO476" s="18"/>
      <c r="WAX476" s="16"/>
      <c r="WAY476" s="17"/>
      <c r="WAZ476" s="18"/>
      <c r="WBI476" s="16"/>
      <c r="WBJ476" s="17"/>
      <c r="WBK476" s="18"/>
      <c r="WBT476" s="16"/>
      <c r="WBU476" s="17"/>
      <c r="WBV476" s="18"/>
      <c r="WCE476" s="16"/>
      <c r="WCF476" s="17"/>
      <c r="WCG476" s="18"/>
      <c r="WCP476" s="16"/>
      <c r="WCQ476" s="17"/>
      <c r="WCR476" s="18"/>
      <c r="WDA476" s="16"/>
      <c r="WDB476" s="17"/>
      <c r="WDC476" s="18"/>
      <c r="WDL476" s="16"/>
      <c r="WDM476" s="17"/>
      <c r="WDN476" s="18"/>
      <c r="WDW476" s="16"/>
      <c r="WDX476" s="17"/>
      <c r="WDY476" s="18"/>
      <c r="WEH476" s="16"/>
      <c r="WEI476" s="17"/>
      <c r="WEJ476" s="18"/>
      <c r="WES476" s="16"/>
      <c r="WET476" s="17"/>
      <c r="WEU476" s="18"/>
      <c r="WFD476" s="16"/>
      <c r="WFE476" s="17"/>
      <c r="WFF476" s="18"/>
      <c r="WFO476" s="16"/>
      <c r="WFP476" s="17"/>
      <c r="WFQ476" s="18"/>
      <c r="WFZ476" s="16"/>
      <c r="WGA476" s="17"/>
      <c r="WGB476" s="18"/>
      <c r="WGK476" s="16"/>
      <c r="WGL476" s="17"/>
      <c r="WGM476" s="18"/>
      <c r="WGV476" s="16"/>
      <c r="WGW476" s="17"/>
      <c r="WGX476" s="18"/>
      <c r="WHG476" s="16"/>
      <c r="WHH476" s="17"/>
      <c r="WHI476" s="18"/>
      <c r="WHR476" s="16"/>
      <c r="WHS476" s="17"/>
      <c r="WHT476" s="18"/>
      <c r="WIC476" s="16"/>
      <c r="WID476" s="17"/>
      <c r="WIE476" s="18"/>
      <c r="WIN476" s="16"/>
      <c r="WIO476" s="17"/>
      <c r="WIP476" s="18"/>
      <c r="WIY476" s="16"/>
      <c r="WIZ476" s="17"/>
      <c r="WJA476" s="18"/>
      <c r="WJJ476" s="16"/>
      <c r="WJK476" s="17"/>
      <c r="WJL476" s="18"/>
      <c r="WJU476" s="16"/>
      <c r="WJV476" s="17"/>
      <c r="WJW476" s="18"/>
      <c r="WKF476" s="16"/>
      <c r="WKG476" s="17"/>
      <c r="WKH476" s="18"/>
      <c r="WKQ476" s="16"/>
      <c r="WKR476" s="17"/>
      <c r="WKS476" s="18"/>
      <c r="WLB476" s="16"/>
      <c r="WLC476" s="17"/>
      <c r="WLD476" s="18"/>
      <c r="WLM476" s="16"/>
      <c r="WLN476" s="17"/>
      <c r="WLO476" s="18"/>
      <c r="WLX476" s="16"/>
      <c r="WLY476" s="17"/>
      <c r="WLZ476" s="18"/>
      <c r="WMI476" s="16"/>
      <c r="WMJ476" s="17"/>
      <c r="WMK476" s="18"/>
      <c r="WMT476" s="16"/>
      <c r="WMU476" s="17"/>
      <c r="WMV476" s="18"/>
      <c r="WNE476" s="16"/>
      <c r="WNF476" s="17"/>
      <c r="WNG476" s="18"/>
      <c r="WNP476" s="16"/>
      <c r="WNQ476" s="17"/>
      <c r="WNR476" s="18"/>
      <c r="WOA476" s="16"/>
      <c r="WOB476" s="17"/>
      <c r="WOC476" s="18"/>
      <c r="WOL476" s="16"/>
      <c r="WOM476" s="17"/>
      <c r="WON476" s="18"/>
      <c r="WOW476" s="16"/>
      <c r="WOX476" s="17"/>
      <c r="WOY476" s="18"/>
      <c r="WPH476" s="16"/>
      <c r="WPI476" s="17"/>
      <c r="WPJ476" s="18"/>
      <c r="WPS476" s="16"/>
      <c r="WPT476" s="17"/>
      <c r="WPU476" s="18"/>
      <c r="WQD476" s="16"/>
      <c r="WQE476" s="17"/>
      <c r="WQF476" s="18"/>
      <c r="WQO476" s="16"/>
      <c r="WQP476" s="17"/>
      <c r="WQQ476" s="18"/>
      <c r="WQZ476" s="16"/>
      <c r="WRA476" s="17"/>
      <c r="WRB476" s="18"/>
      <c r="WRK476" s="16"/>
      <c r="WRL476" s="17"/>
      <c r="WRM476" s="18"/>
      <c r="WRV476" s="16"/>
      <c r="WRW476" s="17"/>
      <c r="WRX476" s="18"/>
      <c r="WSG476" s="16"/>
      <c r="WSH476" s="17"/>
      <c r="WSI476" s="18"/>
      <c r="WSR476" s="16"/>
      <c r="WSS476" s="17"/>
      <c r="WST476" s="18"/>
      <c r="WTC476" s="16"/>
      <c r="WTD476" s="17"/>
      <c r="WTE476" s="18"/>
      <c r="WTN476" s="16"/>
      <c r="WTO476" s="17"/>
      <c r="WTP476" s="18"/>
      <c r="WTY476" s="16"/>
      <c r="WTZ476" s="17"/>
      <c r="WUA476" s="18"/>
      <c r="WUJ476" s="16"/>
      <c r="WUK476" s="17"/>
      <c r="WUL476" s="18"/>
      <c r="WUU476" s="16"/>
      <c r="WUV476" s="17"/>
      <c r="WUW476" s="18"/>
      <c r="WVF476" s="16"/>
      <c r="WVG476" s="17"/>
      <c r="WVH476" s="18"/>
      <c r="WVQ476" s="16"/>
      <c r="WVR476" s="17"/>
      <c r="WVS476" s="18"/>
      <c r="WWB476" s="16"/>
      <c r="WWC476" s="17"/>
      <c r="WWD476" s="18"/>
      <c r="WWM476" s="16"/>
      <c r="WWN476" s="17"/>
      <c r="WWO476" s="18"/>
      <c r="WWX476" s="16"/>
      <c r="WWY476" s="17"/>
      <c r="WWZ476" s="18"/>
      <c r="WXI476" s="16"/>
      <c r="WXJ476" s="17"/>
      <c r="WXK476" s="18"/>
      <c r="WXT476" s="16"/>
      <c r="WXU476" s="17"/>
      <c r="WXV476" s="18"/>
      <c r="WYE476" s="16"/>
      <c r="WYF476" s="17"/>
      <c r="WYG476" s="18"/>
      <c r="WYP476" s="16"/>
      <c r="WYQ476" s="17"/>
      <c r="WYR476" s="18"/>
      <c r="WZA476" s="16"/>
      <c r="WZB476" s="17"/>
      <c r="WZC476" s="18"/>
      <c r="WZL476" s="16"/>
      <c r="WZM476" s="17"/>
      <c r="WZN476" s="18"/>
      <c r="WZW476" s="16"/>
      <c r="WZX476" s="17"/>
      <c r="WZY476" s="18"/>
      <c r="XAH476" s="16"/>
      <c r="XAI476" s="17"/>
      <c r="XAJ476" s="18"/>
      <c r="XAS476" s="16"/>
      <c r="XAT476" s="17"/>
      <c r="XAU476" s="18"/>
      <c r="XBD476" s="16"/>
      <c r="XBE476" s="17"/>
      <c r="XBF476" s="18"/>
      <c r="XBO476" s="16"/>
      <c r="XBP476" s="17"/>
      <c r="XBQ476" s="18"/>
      <c r="XBZ476" s="16"/>
      <c r="XCA476" s="17"/>
      <c r="XCB476" s="18"/>
      <c r="XCK476" s="16"/>
      <c r="XCL476" s="17"/>
      <c r="XCM476" s="18"/>
      <c r="XCV476" s="16"/>
      <c r="XCW476" s="17"/>
      <c r="XCX476" s="18"/>
      <c r="XDG476" s="16"/>
      <c r="XDH476" s="17"/>
      <c r="XDI476" s="18"/>
      <c r="XDR476" s="16"/>
      <c r="XDS476" s="17"/>
      <c r="XDT476" s="18"/>
      <c r="XEC476" s="16"/>
      <c r="XED476" s="17"/>
      <c r="XEE476" s="18"/>
      <c r="XEN476" s="16"/>
      <c r="XEO476" s="17"/>
      <c r="XEP476" s="18"/>
      <c r="XEY476" s="16"/>
      <c r="XEZ476" s="17"/>
      <c r="XFA476" s="18"/>
    </row>
    <row r="477" spans="1:2048 2057:3071 3080:4094 4103:5117 5126:6140 6149:7163 7172:8186 8195:9209 9218:10232 10241:13312 13321:14335 14344:15358 15367:16381" hidden="1" x14ac:dyDescent="0.3">
      <c r="A477" s="17" t="s">
        <v>89</v>
      </c>
      <c r="B477" s="18">
        <v>1033601</v>
      </c>
      <c r="C477" t="s">
        <v>22</v>
      </c>
      <c r="D477" t="s">
        <v>26</v>
      </c>
      <c r="E477" t="s">
        <v>31</v>
      </c>
      <c r="F477">
        <v>2</v>
      </c>
      <c r="G477">
        <v>1</v>
      </c>
      <c r="H477">
        <v>5</v>
      </c>
      <c r="I477">
        <v>410101001</v>
      </c>
      <c r="J477" t="s">
        <v>71</v>
      </c>
      <c r="K477">
        <v>0</v>
      </c>
      <c r="L477" s="17"/>
      <c r="M477" s="18"/>
      <c r="V477" s="16"/>
      <c r="W477" s="17"/>
      <c r="X477" s="18"/>
      <c r="AG477" s="16"/>
      <c r="AH477" s="17"/>
      <c r="AI477" s="18"/>
      <c r="AR477" s="16"/>
      <c r="AS477" s="17"/>
      <c r="AT477" s="18"/>
      <c r="BC477" s="16"/>
      <c r="BD477" s="17"/>
      <c r="BE477" s="18"/>
      <c r="BN477" s="16"/>
      <c r="BO477" s="17"/>
      <c r="BP477" s="18"/>
      <c r="BY477" s="16"/>
      <c r="BZ477" s="17"/>
      <c r="CA477" s="18"/>
      <c r="CJ477" s="16"/>
      <c r="CK477" s="17"/>
      <c r="CL477" s="18"/>
      <c r="CU477" s="16"/>
      <c r="CV477" s="17"/>
      <c r="CW477" s="18"/>
      <c r="DF477" s="16"/>
      <c r="DG477" s="17"/>
      <c r="DH477" s="18"/>
      <c r="DQ477" s="16"/>
      <c r="DR477" s="17"/>
      <c r="DS477" s="18"/>
      <c r="EB477" s="16"/>
      <c r="EC477" s="17"/>
      <c r="ED477" s="18"/>
      <c r="EM477" s="16"/>
      <c r="EN477" s="17"/>
      <c r="EO477" s="18"/>
      <c r="EX477" s="16"/>
      <c r="EY477" s="17"/>
      <c r="EZ477" s="18"/>
      <c r="FI477" s="16"/>
      <c r="FJ477" s="17"/>
      <c r="FK477" s="18"/>
      <c r="FT477" s="16"/>
      <c r="FU477" s="17"/>
      <c r="FV477" s="18"/>
      <c r="GE477" s="16"/>
      <c r="GF477" s="17"/>
      <c r="GG477" s="18"/>
      <c r="GP477" s="16"/>
      <c r="GQ477" s="17"/>
      <c r="GR477" s="18"/>
      <c r="HA477" s="16"/>
      <c r="HB477" s="17"/>
      <c r="HC477" s="18"/>
      <c r="HL477" s="16"/>
      <c r="HM477" s="17"/>
      <c r="HN477" s="18"/>
      <c r="HW477" s="16"/>
      <c r="HX477" s="17"/>
      <c r="HY477" s="18"/>
      <c r="IH477" s="16"/>
      <c r="II477" s="17"/>
      <c r="IJ477" s="18"/>
      <c r="IS477" s="16"/>
      <c r="IT477" s="17"/>
      <c r="IU477" s="18"/>
      <c r="JD477" s="16"/>
      <c r="JE477" s="17"/>
      <c r="JF477" s="18"/>
      <c r="JO477" s="16"/>
      <c r="JP477" s="17"/>
      <c r="JQ477" s="18"/>
      <c r="JZ477" s="16"/>
      <c r="KA477" s="17"/>
      <c r="KB477" s="18"/>
      <c r="KK477" s="16"/>
      <c r="KL477" s="17"/>
      <c r="KM477" s="18"/>
      <c r="KV477" s="16"/>
      <c r="KW477" s="17"/>
      <c r="KX477" s="18"/>
      <c r="LG477" s="16"/>
      <c r="LH477" s="17"/>
      <c r="LI477" s="18"/>
      <c r="LR477" s="16"/>
      <c r="LS477" s="17"/>
      <c r="LT477" s="18"/>
      <c r="MC477" s="16"/>
      <c r="MD477" s="17"/>
      <c r="ME477" s="18"/>
      <c r="MN477" s="16"/>
      <c r="MO477" s="17"/>
      <c r="MP477" s="18"/>
      <c r="MY477" s="16"/>
      <c r="MZ477" s="17"/>
      <c r="NA477" s="18"/>
      <c r="NJ477" s="16"/>
      <c r="NK477" s="17"/>
      <c r="NL477" s="18"/>
      <c r="NU477" s="16"/>
      <c r="NV477" s="17"/>
      <c r="NW477" s="18"/>
      <c r="OF477" s="16"/>
      <c r="OG477" s="17"/>
      <c r="OH477" s="18"/>
      <c r="OQ477" s="16"/>
      <c r="OR477" s="17"/>
      <c r="OS477" s="18"/>
      <c r="PB477" s="16"/>
      <c r="PC477" s="17"/>
      <c r="PD477" s="18"/>
      <c r="PM477" s="16"/>
      <c r="PN477" s="17"/>
      <c r="PO477" s="18"/>
      <c r="PX477" s="16"/>
      <c r="PY477" s="17"/>
      <c r="PZ477" s="18"/>
      <c r="QI477" s="16"/>
      <c r="QJ477" s="17"/>
      <c r="QK477" s="18"/>
      <c r="QT477" s="16"/>
      <c r="QU477" s="17"/>
      <c r="QV477" s="18"/>
      <c r="RE477" s="16"/>
      <c r="RF477" s="17"/>
      <c r="RG477" s="18"/>
      <c r="RP477" s="16"/>
      <c r="RQ477" s="17"/>
      <c r="RR477" s="18"/>
      <c r="SA477" s="16"/>
      <c r="SB477" s="17"/>
      <c r="SC477" s="18"/>
      <c r="SL477" s="16"/>
      <c r="SM477" s="17"/>
      <c r="SN477" s="18"/>
      <c r="SW477" s="16"/>
      <c r="SX477" s="17"/>
      <c r="SY477" s="18"/>
      <c r="TH477" s="16"/>
      <c r="TI477" s="17"/>
      <c r="TJ477" s="18"/>
      <c r="TS477" s="16"/>
      <c r="TT477" s="17"/>
      <c r="TU477" s="18"/>
      <c r="UD477" s="16"/>
      <c r="UE477" s="17"/>
      <c r="UF477" s="18"/>
      <c r="UO477" s="16"/>
      <c r="UP477" s="17"/>
      <c r="UQ477" s="18"/>
      <c r="UZ477" s="16"/>
      <c r="VA477" s="17"/>
      <c r="VB477" s="18"/>
      <c r="VK477" s="16"/>
      <c r="VL477" s="17"/>
      <c r="VM477" s="18"/>
      <c r="VV477" s="16"/>
      <c r="VW477" s="17"/>
      <c r="VX477" s="18"/>
      <c r="WG477" s="16"/>
      <c r="WH477" s="17"/>
      <c r="WI477" s="18"/>
      <c r="WR477" s="16"/>
      <c r="WS477" s="17"/>
      <c r="WT477" s="18"/>
      <c r="XC477" s="16"/>
      <c r="XD477" s="17"/>
      <c r="XE477" s="18"/>
      <c r="XN477" s="16"/>
      <c r="XO477" s="17"/>
      <c r="XP477" s="18"/>
      <c r="XY477" s="16"/>
      <c r="XZ477" s="17"/>
      <c r="YA477" s="18"/>
      <c r="YJ477" s="16"/>
      <c r="YK477" s="17"/>
      <c r="YL477" s="18"/>
      <c r="YU477" s="16"/>
      <c r="YV477" s="17"/>
      <c r="YW477" s="18"/>
      <c r="ZF477" s="16"/>
      <c r="ZG477" s="17"/>
      <c r="ZH477" s="18"/>
      <c r="ZQ477" s="16"/>
      <c r="ZR477" s="17"/>
      <c r="ZS477" s="18"/>
      <c r="AAB477" s="16"/>
      <c r="AAC477" s="17"/>
      <c r="AAD477" s="18"/>
      <c r="AAM477" s="16"/>
      <c r="AAN477" s="17"/>
      <c r="AAO477" s="18"/>
      <c r="AAX477" s="16"/>
      <c r="AAY477" s="17"/>
      <c r="AAZ477" s="18"/>
      <c r="ABI477" s="16"/>
      <c r="ABJ477" s="17"/>
      <c r="ABK477" s="18"/>
      <c r="ABT477" s="16"/>
      <c r="ABU477" s="17"/>
      <c r="ABV477" s="18"/>
      <c r="ACE477" s="16"/>
      <c r="ACF477" s="17"/>
      <c r="ACG477" s="18"/>
      <c r="ACP477" s="16"/>
      <c r="ACQ477" s="17"/>
      <c r="ACR477" s="18"/>
      <c r="ADA477" s="16"/>
      <c r="ADB477" s="17"/>
      <c r="ADC477" s="18"/>
      <c r="ADL477" s="16"/>
      <c r="ADM477" s="17"/>
      <c r="ADN477" s="18"/>
      <c r="ADW477" s="16"/>
      <c r="ADX477" s="17"/>
      <c r="ADY477" s="18"/>
      <c r="AEH477" s="16"/>
      <c r="AEI477" s="17"/>
      <c r="AEJ477" s="18"/>
      <c r="AES477" s="16"/>
      <c r="AET477" s="17"/>
      <c r="AEU477" s="18"/>
      <c r="AFD477" s="16"/>
      <c r="AFE477" s="17"/>
      <c r="AFF477" s="18"/>
      <c r="AFO477" s="16"/>
      <c r="AFP477" s="17"/>
      <c r="AFQ477" s="18"/>
      <c r="AFZ477" s="16"/>
      <c r="AGA477" s="17"/>
      <c r="AGB477" s="18"/>
      <c r="AGK477" s="16"/>
      <c r="AGL477" s="17"/>
      <c r="AGM477" s="18"/>
      <c r="AGV477" s="16"/>
      <c r="AGW477" s="17"/>
      <c r="AGX477" s="18"/>
      <c r="AHG477" s="16"/>
      <c r="AHH477" s="17"/>
      <c r="AHI477" s="18"/>
      <c r="AHR477" s="16"/>
      <c r="AHS477" s="17"/>
      <c r="AHT477" s="18"/>
      <c r="AIC477" s="16"/>
      <c r="AID477" s="17"/>
      <c r="AIE477" s="18"/>
      <c r="AIN477" s="16"/>
      <c r="AIO477" s="17"/>
      <c r="AIP477" s="18"/>
      <c r="AIY477" s="16"/>
      <c r="AIZ477" s="17"/>
      <c r="AJA477" s="18"/>
      <c r="AJJ477" s="16"/>
      <c r="AJK477" s="17"/>
      <c r="AJL477" s="18"/>
      <c r="AJU477" s="16"/>
      <c r="AJV477" s="17"/>
      <c r="AJW477" s="18"/>
      <c r="AKF477" s="16"/>
      <c r="AKG477" s="17"/>
      <c r="AKH477" s="18"/>
      <c r="AKQ477" s="16"/>
      <c r="AKR477" s="17"/>
      <c r="AKS477" s="18"/>
      <c r="ALB477" s="16"/>
      <c r="ALC477" s="17"/>
      <c r="ALD477" s="18"/>
      <c r="ALM477" s="16"/>
      <c r="ALN477" s="17"/>
      <c r="ALO477" s="18"/>
      <c r="ALX477" s="16"/>
      <c r="ALY477" s="17"/>
      <c r="ALZ477" s="18"/>
      <c r="AMI477" s="16"/>
      <c r="AMJ477" s="17"/>
      <c r="AMK477" s="18"/>
      <c r="AMT477" s="16"/>
      <c r="AMU477" s="17"/>
      <c r="AMV477" s="18"/>
      <c r="ANE477" s="16"/>
      <c r="ANF477" s="17"/>
      <c r="ANG477" s="18"/>
      <c r="ANP477" s="16"/>
      <c r="ANQ477" s="17"/>
      <c r="ANR477" s="18"/>
      <c r="AOA477" s="16"/>
      <c r="AOB477" s="17"/>
      <c r="AOC477" s="18"/>
      <c r="AOL477" s="16"/>
      <c r="AOM477" s="17"/>
      <c r="AON477" s="18"/>
      <c r="AOW477" s="16"/>
      <c r="AOX477" s="17"/>
      <c r="AOY477" s="18"/>
      <c r="APH477" s="16"/>
      <c r="API477" s="17"/>
      <c r="APJ477" s="18"/>
      <c r="APS477" s="16"/>
      <c r="APT477" s="17"/>
      <c r="APU477" s="18"/>
      <c r="AQD477" s="16"/>
      <c r="AQE477" s="17"/>
      <c r="AQF477" s="18"/>
      <c r="AQO477" s="16"/>
      <c r="AQP477" s="17"/>
      <c r="AQQ477" s="18"/>
      <c r="AQZ477" s="16"/>
      <c r="ARA477" s="17"/>
      <c r="ARB477" s="18"/>
      <c r="ARK477" s="16"/>
      <c r="ARL477" s="17"/>
      <c r="ARM477" s="18"/>
      <c r="ARV477" s="16"/>
      <c r="ARW477" s="17"/>
      <c r="ARX477" s="18"/>
      <c r="ASG477" s="16"/>
      <c r="ASH477" s="17"/>
      <c r="ASI477" s="18"/>
      <c r="ASR477" s="16"/>
      <c r="ASS477" s="17"/>
      <c r="AST477" s="18"/>
      <c r="ATC477" s="16"/>
      <c r="ATD477" s="17"/>
      <c r="ATE477" s="18"/>
      <c r="ATN477" s="16"/>
      <c r="ATO477" s="17"/>
      <c r="ATP477" s="18"/>
      <c r="ATY477" s="16"/>
      <c r="ATZ477" s="17"/>
      <c r="AUA477" s="18"/>
      <c r="AUJ477" s="16"/>
      <c r="AUK477" s="17"/>
      <c r="AUL477" s="18"/>
      <c r="AUU477" s="16"/>
      <c r="AUV477" s="17"/>
      <c r="AUW477" s="18"/>
      <c r="AVF477" s="16"/>
      <c r="AVG477" s="17"/>
      <c r="AVH477" s="18"/>
      <c r="AVQ477" s="16"/>
      <c r="AVR477" s="17"/>
      <c r="AVS477" s="18"/>
      <c r="AWB477" s="16"/>
      <c r="AWC477" s="17"/>
      <c r="AWD477" s="18"/>
      <c r="AWM477" s="16"/>
      <c r="AWN477" s="17"/>
      <c r="AWO477" s="18"/>
      <c r="AWX477" s="16"/>
      <c r="AWY477" s="17"/>
      <c r="AWZ477" s="18"/>
      <c r="AXI477" s="16"/>
      <c r="AXJ477" s="17"/>
      <c r="AXK477" s="18"/>
      <c r="AXT477" s="16"/>
      <c r="AXU477" s="17"/>
      <c r="AXV477" s="18"/>
      <c r="AYE477" s="16"/>
      <c r="AYF477" s="17"/>
      <c r="AYG477" s="18"/>
      <c r="AYP477" s="16"/>
      <c r="AYQ477" s="17"/>
      <c r="AYR477" s="18"/>
      <c r="AZA477" s="16"/>
      <c r="AZB477" s="17"/>
      <c r="AZC477" s="18"/>
      <c r="AZL477" s="16"/>
      <c r="AZM477" s="17"/>
      <c r="AZN477" s="18"/>
      <c r="AZW477" s="16"/>
      <c r="AZX477" s="17"/>
      <c r="AZY477" s="18"/>
      <c r="BAH477" s="16"/>
      <c r="BAI477" s="17"/>
      <c r="BAJ477" s="18"/>
      <c r="BAS477" s="16"/>
      <c r="BAT477" s="17"/>
      <c r="BAU477" s="18"/>
      <c r="BBD477" s="16"/>
      <c r="BBE477" s="17"/>
      <c r="BBF477" s="18"/>
      <c r="BBO477" s="16"/>
      <c r="BBP477" s="17"/>
      <c r="BBQ477" s="18"/>
      <c r="BBZ477" s="16"/>
      <c r="BCA477" s="17"/>
      <c r="BCB477" s="18"/>
      <c r="BCK477" s="16"/>
      <c r="BCL477" s="17"/>
      <c r="BCM477" s="18"/>
      <c r="BCV477" s="16"/>
      <c r="BCW477" s="17"/>
      <c r="BCX477" s="18"/>
      <c r="BDG477" s="16"/>
      <c r="BDH477" s="17"/>
      <c r="BDI477" s="18"/>
      <c r="BDR477" s="16"/>
      <c r="BDS477" s="17"/>
      <c r="BDT477" s="18"/>
      <c r="BEC477" s="16"/>
      <c r="BED477" s="17"/>
      <c r="BEE477" s="18"/>
      <c r="BEN477" s="16"/>
      <c r="BEO477" s="17"/>
      <c r="BEP477" s="18"/>
      <c r="BEY477" s="16"/>
      <c r="BEZ477" s="17"/>
      <c r="BFA477" s="18"/>
      <c r="BFJ477" s="16"/>
      <c r="BFK477" s="17"/>
      <c r="BFL477" s="18"/>
      <c r="BFU477" s="16"/>
      <c r="BFV477" s="17"/>
      <c r="BFW477" s="18"/>
      <c r="BGF477" s="16"/>
      <c r="BGG477" s="17"/>
      <c r="BGH477" s="18"/>
      <c r="BGQ477" s="16"/>
      <c r="BGR477" s="17"/>
      <c r="BGS477" s="18"/>
      <c r="BHB477" s="16"/>
      <c r="BHC477" s="17"/>
      <c r="BHD477" s="18"/>
      <c r="BHM477" s="16"/>
      <c r="BHN477" s="17"/>
      <c r="BHO477" s="18"/>
      <c r="BHX477" s="16"/>
      <c r="BHY477" s="17"/>
      <c r="BHZ477" s="18"/>
      <c r="BII477" s="16"/>
      <c r="BIJ477" s="17"/>
      <c r="BIK477" s="18"/>
      <c r="BIT477" s="16"/>
      <c r="BIU477" s="17"/>
      <c r="BIV477" s="18"/>
      <c r="BJE477" s="16"/>
      <c r="BJF477" s="17"/>
      <c r="BJG477" s="18"/>
      <c r="BJP477" s="16"/>
      <c r="BJQ477" s="17"/>
      <c r="BJR477" s="18"/>
      <c r="BKA477" s="16"/>
      <c r="BKB477" s="17"/>
      <c r="BKC477" s="18"/>
      <c r="BKL477" s="16"/>
      <c r="BKM477" s="17"/>
      <c r="BKN477" s="18"/>
      <c r="BKW477" s="16"/>
      <c r="BKX477" s="17"/>
      <c r="BKY477" s="18"/>
      <c r="BLH477" s="16"/>
      <c r="BLI477" s="17"/>
      <c r="BLJ477" s="18"/>
      <c r="BLS477" s="16"/>
      <c r="BLT477" s="17"/>
      <c r="BLU477" s="18"/>
      <c r="BMD477" s="16"/>
      <c r="BME477" s="17"/>
      <c r="BMF477" s="18"/>
      <c r="BMO477" s="16"/>
      <c r="BMP477" s="17"/>
      <c r="BMQ477" s="18"/>
      <c r="BMZ477" s="16"/>
      <c r="BNA477" s="17"/>
      <c r="BNB477" s="18"/>
      <c r="BNK477" s="16"/>
      <c r="BNL477" s="17"/>
      <c r="BNM477" s="18"/>
      <c r="BNV477" s="16"/>
      <c r="BNW477" s="17"/>
      <c r="BNX477" s="18"/>
      <c r="BOG477" s="16"/>
      <c r="BOH477" s="17"/>
      <c r="BOI477" s="18"/>
      <c r="BOR477" s="16"/>
      <c r="BOS477" s="17"/>
      <c r="BOT477" s="18"/>
      <c r="BPC477" s="16"/>
      <c r="BPD477" s="17"/>
      <c r="BPE477" s="18"/>
      <c r="BPN477" s="16"/>
      <c r="BPO477" s="17"/>
      <c r="BPP477" s="18"/>
      <c r="BPY477" s="16"/>
      <c r="BPZ477" s="17"/>
      <c r="BQA477" s="18"/>
      <c r="BQJ477" s="16"/>
      <c r="BQK477" s="17"/>
      <c r="BQL477" s="18"/>
      <c r="BQU477" s="16"/>
      <c r="BQV477" s="17"/>
      <c r="BQW477" s="18"/>
      <c r="BRF477" s="16"/>
      <c r="BRG477" s="17"/>
      <c r="BRH477" s="18"/>
      <c r="BRQ477" s="16"/>
      <c r="BRR477" s="17"/>
      <c r="BRS477" s="18"/>
      <c r="BSB477" s="16"/>
      <c r="BSC477" s="17"/>
      <c r="BSD477" s="18"/>
      <c r="BSM477" s="16"/>
      <c r="BSN477" s="17"/>
      <c r="BSO477" s="18"/>
      <c r="BSX477" s="16"/>
      <c r="BSY477" s="17"/>
      <c r="BSZ477" s="18"/>
      <c r="BTI477" s="16"/>
      <c r="BTJ477" s="17"/>
      <c r="BTK477" s="18"/>
      <c r="BTT477" s="16"/>
      <c r="BTU477" s="17"/>
      <c r="BTV477" s="18"/>
      <c r="BUE477" s="16"/>
      <c r="BUF477" s="17"/>
      <c r="BUG477" s="18"/>
      <c r="BUP477" s="16"/>
      <c r="BUQ477" s="17"/>
      <c r="BUR477" s="18"/>
      <c r="BVA477" s="16"/>
      <c r="BVB477" s="17"/>
      <c r="BVC477" s="18"/>
      <c r="BVL477" s="16"/>
      <c r="BVM477" s="17"/>
      <c r="BVN477" s="18"/>
      <c r="BVW477" s="16"/>
      <c r="BVX477" s="17"/>
      <c r="BVY477" s="18"/>
      <c r="BWH477" s="16"/>
      <c r="BWI477" s="17"/>
      <c r="BWJ477" s="18"/>
      <c r="BWS477" s="16"/>
      <c r="BWT477" s="17"/>
      <c r="BWU477" s="18"/>
      <c r="BXD477" s="16"/>
      <c r="BXE477" s="17"/>
      <c r="BXF477" s="18"/>
      <c r="BXO477" s="16"/>
      <c r="BXP477" s="17"/>
      <c r="BXQ477" s="18"/>
      <c r="BXZ477" s="16"/>
      <c r="BYA477" s="17"/>
      <c r="BYB477" s="18"/>
      <c r="BYK477" s="16"/>
      <c r="BYL477" s="17"/>
      <c r="BYM477" s="18"/>
      <c r="BYV477" s="16"/>
      <c r="BYW477" s="17"/>
      <c r="BYX477" s="18"/>
      <c r="BZG477" s="16"/>
      <c r="BZH477" s="17"/>
      <c r="BZI477" s="18"/>
      <c r="BZR477" s="16"/>
      <c r="BZS477" s="17"/>
      <c r="BZT477" s="18"/>
      <c r="CAC477" s="16"/>
      <c r="CAD477" s="17"/>
      <c r="CAE477" s="18"/>
      <c r="CAN477" s="16"/>
      <c r="CAO477" s="17"/>
      <c r="CAP477" s="18"/>
      <c r="CAY477" s="16"/>
      <c r="CAZ477" s="17"/>
      <c r="CBA477" s="18"/>
      <c r="CBJ477" s="16"/>
      <c r="CBK477" s="17"/>
      <c r="CBL477" s="18"/>
      <c r="CBU477" s="16"/>
      <c r="CBV477" s="17"/>
      <c r="CBW477" s="18"/>
      <c r="CCF477" s="16"/>
      <c r="CCG477" s="17"/>
      <c r="CCH477" s="18"/>
      <c r="CCQ477" s="16"/>
      <c r="CCR477" s="17"/>
      <c r="CCS477" s="18"/>
      <c r="CDB477" s="16"/>
      <c r="CDC477" s="17"/>
      <c r="CDD477" s="18"/>
      <c r="CDM477" s="16"/>
      <c r="CDN477" s="17"/>
      <c r="CDO477" s="18"/>
      <c r="CDX477" s="16"/>
      <c r="CDY477" s="17"/>
      <c r="CDZ477" s="18"/>
      <c r="CEI477" s="16"/>
      <c r="CEJ477" s="17"/>
      <c r="CEK477" s="18"/>
      <c r="CET477" s="16"/>
      <c r="CEU477" s="17"/>
      <c r="CEV477" s="18"/>
      <c r="CFE477" s="16"/>
      <c r="CFF477" s="17"/>
      <c r="CFG477" s="18"/>
      <c r="CFP477" s="16"/>
      <c r="CFQ477" s="17"/>
      <c r="CFR477" s="18"/>
      <c r="CGA477" s="16"/>
      <c r="CGB477" s="17"/>
      <c r="CGC477" s="18"/>
      <c r="CGL477" s="16"/>
      <c r="CGM477" s="17"/>
      <c r="CGN477" s="18"/>
      <c r="CGW477" s="16"/>
      <c r="CGX477" s="17"/>
      <c r="CGY477" s="18"/>
      <c r="CHH477" s="16"/>
      <c r="CHI477" s="17"/>
      <c r="CHJ477" s="18"/>
      <c r="CHS477" s="16"/>
      <c r="CHT477" s="17"/>
      <c r="CHU477" s="18"/>
      <c r="CID477" s="16"/>
      <c r="CIE477" s="17"/>
      <c r="CIF477" s="18"/>
      <c r="CIO477" s="16"/>
      <c r="CIP477" s="17"/>
      <c r="CIQ477" s="18"/>
      <c r="CIZ477" s="16"/>
      <c r="CJA477" s="17"/>
      <c r="CJB477" s="18"/>
      <c r="CJK477" s="16"/>
      <c r="CJL477" s="17"/>
      <c r="CJM477" s="18"/>
      <c r="CJV477" s="16"/>
      <c r="CJW477" s="17"/>
      <c r="CJX477" s="18"/>
      <c r="CKG477" s="16"/>
      <c r="CKH477" s="17"/>
      <c r="CKI477" s="18"/>
      <c r="CKR477" s="16"/>
      <c r="CKS477" s="17"/>
      <c r="CKT477" s="18"/>
      <c r="CLC477" s="16"/>
      <c r="CLD477" s="17"/>
      <c r="CLE477" s="18"/>
      <c r="CLN477" s="16"/>
      <c r="CLO477" s="17"/>
      <c r="CLP477" s="18"/>
      <c r="CLY477" s="16"/>
      <c r="CLZ477" s="17"/>
      <c r="CMA477" s="18"/>
      <c r="CMJ477" s="16"/>
      <c r="CMK477" s="17"/>
      <c r="CML477" s="18"/>
      <c r="CMU477" s="16"/>
      <c r="CMV477" s="17"/>
      <c r="CMW477" s="18"/>
      <c r="CNF477" s="16"/>
      <c r="CNG477" s="17"/>
      <c r="CNH477" s="18"/>
      <c r="CNQ477" s="16"/>
      <c r="CNR477" s="17"/>
      <c r="CNS477" s="18"/>
      <c r="COB477" s="16"/>
      <c r="COC477" s="17"/>
      <c r="COD477" s="18"/>
      <c r="COM477" s="16"/>
      <c r="CON477" s="17"/>
      <c r="COO477" s="18"/>
      <c r="COX477" s="16"/>
      <c r="COY477" s="17"/>
      <c r="COZ477" s="18"/>
      <c r="CPI477" s="16"/>
      <c r="CPJ477" s="17"/>
      <c r="CPK477" s="18"/>
      <c r="CPT477" s="16"/>
      <c r="CPU477" s="17"/>
      <c r="CPV477" s="18"/>
      <c r="CQE477" s="16"/>
      <c r="CQF477" s="17"/>
      <c r="CQG477" s="18"/>
      <c r="CQP477" s="16"/>
      <c r="CQQ477" s="17"/>
      <c r="CQR477" s="18"/>
      <c r="CRA477" s="16"/>
      <c r="CRB477" s="17"/>
      <c r="CRC477" s="18"/>
      <c r="CRL477" s="16"/>
      <c r="CRM477" s="17"/>
      <c r="CRN477" s="18"/>
      <c r="CRW477" s="16"/>
      <c r="CRX477" s="17"/>
      <c r="CRY477" s="18"/>
      <c r="CSH477" s="16"/>
      <c r="CSI477" s="17"/>
      <c r="CSJ477" s="18"/>
      <c r="CSS477" s="16"/>
      <c r="CST477" s="17"/>
      <c r="CSU477" s="18"/>
      <c r="CTD477" s="16"/>
      <c r="CTE477" s="17"/>
      <c r="CTF477" s="18"/>
      <c r="CTO477" s="16"/>
      <c r="CTP477" s="17"/>
      <c r="CTQ477" s="18"/>
      <c r="CTZ477" s="16"/>
      <c r="CUA477" s="17"/>
      <c r="CUB477" s="18"/>
      <c r="CUK477" s="16"/>
      <c r="CUL477" s="17"/>
      <c r="CUM477" s="18"/>
      <c r="CUV477" s="16"/>
      <c r="CUW477" s="17"/>
      <c r="CUX477" s="18"/>
      <c r="CVG477" s="16"/>
      <c r="CVH477" s="17"/>
      <c r="CVI477" s="18"/>
      <c r="CVR477" s="16"/>
      <c r="CVS477" s="17"/>
      <c r="CVT477" s="18"/>
      <c r="CWC477" s="16"/>
      <c r="CWD477" s="17"/>
      <c r="CWE477" s="18"/>
      <c r="CWN477" s="16"/>
      <c r="CWO477" s="17"/>
      <c r="CWP477" s="18"/>
      <c r="CWY477" s="16"/>
      <c r="CWZ477" s="17"/>
      <c r="CXA477" s="18"/>
      <c r="CXJ477" s="16"/>
      <c r="CXK477" s="17"/>
      <c r="CXL477" s="18"/>
      <c r="CXU477" s="16"/>
      <c r="CXV477" s="17"/>
      <c r="CXW477" s="18"/>
      <c r="CYF477" s="16"/>
      <c r="CYG477" s="17"/>
      <c r="CYH477" s="18"/>
      <c r="CYQ477" s="16"/>
      <c r="CYR477" s="17"/>
      <c r="CYS477" s="18"/>
      <c r="CZB477" s="16"/>
      <c r="CZC477" s="17"/>
      <c r="CZD477" s="18"/>
      <c r="CZM477" s="16"/>
      <c r="CZN477" s="17"/>
      <c r="CZO477" s="18"/>
      <c r="CZX477" s="16"/>
      <c r="CZY477" s="17"/>
      <c r="CZZ477" s="18"/>
      <c r="DAI477" s="16"/>
      <c r="DAJ477" s="17"/>
      <c r="DAK477" s="18"/>
      <c r="DAT477" s="16"/>
      <c r="DAU477" s="17"/>
      <c r="DAV477" s="18"/>
      <c r="DBE477" s="16"/>
      <c r="DBF477" s="17"/>
      <c r="DBG477" s="18"/>
      <c r="DBP477" s="16"/>
      <c r="DBQ477" s="17"/>
      <c r="DBR477" s="18"/>
      <c r="DCA477" s="16"/>
      <c r="DCB477" s="17"/>
      <c r="DCC477" s="18"/>
      <c r="DCL477" s="16"/>
      <c r="DCM477" s="17"/>
      <c r="DCN477" s="18"/>
      <c r="DCW477" s="16"/>
      <c r="DCX477" s="17"/>
      <c r="DCY477" s="18"/>
      <c r="DDH477" s="16"/>
      <c r="DDI477" s="17"/>
      <c r="DDJ477" s="18"/>
      <c r="DDS477" s="16"/>
      <c r="DDT477" s="17"/>
      <c r="DDU477" s="18"/>
      <c r="DED477" s="16"/>
      <c r="DEE477" s="17"/>
      <c r="DEF477" s="18"/>
      <c r="DEO477" s="16"/>
      <c r="DEP477" s="17"/>
      <c r="DEQ477" s="18"/>
      <c r="DEZ477" s="16"/>
      <c r="DFA477" s="17"/>
      <c r="DFB477" s="18"/>
      <c r="DFK477" s="16"/>
      <c r="DFL477" s="17"/>
      <c r="DFM477" s="18"/>
      <c r="DFV477" s="16"/>
      <c r="DFW477" s="17"/>
      <c r="DFX477" s="18"/>
      <c r="DGG477" s="16"/>
      <c r="DGH477" s="17"/>
      <c r="DGI477" s="18"/>
      <c r="DGR477" s="16"/>
      <c r="DGS477" s="17"/>
      <c r="DGT477" s="18"/>
      <c r="DHC477" s="16"/>
      <c r="DHD477" s="17"/>
      <c r="DHE477" s="18"/>
      <c r="DHN477" s="16"/>
      <c r="DHO477" s="17"/>
      <c r="DHP477" s="18"/>
      <c r="DHY477" s="16"/>
      <c r="DHZ477" s="17"/>
      <c r="DIA477" s="18"/>
      <c r="DIJ477" s="16"/>
      <c r="DIK477" s="17"/>
      <c r="DIL477" s="18"/>
      <c r="DIU477" s="16"/>
      <c r="DIV477" s="17"/>
      <c r="DIW477" s="18"/>
      <c r="DJF477" s="16"/>
      <c r="DJG477" s="17"/>
      <c r="DJH477" s="18"/>
      <c r="DJQ477" s="16"/>
      <c r="DJR477" s="17"/>
      <c r="DJS477" s="18"/>
      <c r="DKB477" s="16"/>
      <c r="DKC477" s="17"/>
      <c r="DKD477" s="18"/>
      <c r="DKM477" s="16"/>
      <c r="DKN477" s="17"/>
      <c r="DKO477" s="18"/>
      <c r="DKX477" s="16"/>
      <c r="DKY477" s="17"/>
      <c r="DKZ477" s="18"/>
      <c r="DLI477" s="16"/>
      <c r="DLJ477" s="17"/>
      <c r="DLK477" s="18"/>
      <c r="DLT477" s="16"/>
      <c r="DLU477" s="17"/>
      <c r="DLV477" s="18"/>
      <c r="DME477" s="16"/>
      <c r="DMF477" s="17"/>
      <c r="DMG477" s="18"/>
      <c r="DMP477" s="16"/>
      <c r="DMQ477" s="17"/>
      <c r="DMR477" s="18"/>
      <c r="DNA477" s="16"/>
      <c r="DNB477" s="17"/>
      <c r="DNC477" s="18"/>
      <c r="DNL477" s="16"/>
      <c r="DNM477" s="17"/>
      <c r="DNN477" s="18"/>
      <c r="DNW477" s="16"/>
      <c r="DNX477" s="17"/>
      <c r="DNY477" s="18"/>
      <c r="DOH477" s="16"/>
      <c r="DOI477" s="17"/>
      <c r="DOJ477" s="18"/>
      <c r="DOS477" s="16"/>
      <c r="DOT477" s="17"/>
      <c r="DOU477" s="18"/>
      <c r="DPD477" s="16"/>
      <c r="DPE477" s="17"/>
      <c r="DPF477" s="18"/>
      <c r="DPO477" s="16"/>
      <c r="DPP477" s="17"/>
      <c r="DPQ477" s="18"/>
      <c r="DPZ477" s="16"/>
      <c r="DQA477" s="17"/>
      <c r="DQB477" s="18"/>
      <c r="DQK477" s="16"/>
      <c r="DQL477" s="17"/>
      <c r="DQM477" s="18"/>
      <c r="DQV477" s="16"/>
      <c r="DQW477" s="17"/>
      <c r="DQX477" s="18"/>
      <c r="DRG477" s="16"/>
      <c r="DRH477" s="17"/>
      <c r="DRI477" s="18"/>
      <c r="DRR477" s="16"/>
      <c r="DRS477" s="17"/>
      <c r="DRT477" s="18"/>
      <c r="DSC477" s="16"/>
      <c r="DSD477" s="17"/>
      <c r="DSE477" s="18"/>
      <c r="DSN477" s="16"/>
      <c r="DSO477" s="17"/>
      <c r="DSP477" s="18"/>
      <c r="DSY477" s="16"/>
      <c r="DSZ477" s="17"/>
      <c r="DTA477" s="18"/>
      <c r="DTJ477" s="16"/>
      <c r="DTK477" s="17"/>
      <c r="DTL477" s="18"/>
      <c r="DTU477" s="16"/>
      <c r="DTV477" s="17"/>
      <c r="DTW477" s="18"/>
      <c r="DUF477" s="16"/>
      <c r="DUG477" s="17"/>
      <c r="DUH477" s="18"/>
      <c r="DUQ477" s="16"/>
      <c r="DUR477" s="17"/>
      <c r="DUS477" s="18"/>
      <c r="DVB477" s="16"/>
      <c r="DVC477" s="17"/>
      <c r="DVD477" s="18"/>
      <c r="DVM477" s="16"/>
      <c r="DVN477" s="17"/>
      <c r="DVO477" s="18"/>
      <c r="DVX477" s="16"/>
      <c r="DVY477" s="17"/>
      <c r="DVZ477" s="18"/>
      <c r="DWI477" s="16"/>
      <c r="DWJ477" s="17"/>
      <c r="DWK477" s="18"/>
      <c r="DWT477" s="16"/>
      <c r="DWU477" s="17"/>
      <c r="DWV477" s="18"/>
      <c r="DXE477" s="16"/>
      <c r="DXF477" s="17"/>
      <c r="DXG477" s="18"/>
      <c r="DXP477" s="16"/>
      <c r="DXQ477" s="17"/>
      <c r="DXR477" s="18"/>
      <c r="DYA477" s="16"/>
      <c r="DYB477" s="17"/>
      <c r="DYC477" s="18"/>
      <c r="DYL477" s="16"/>
      <c r="DYM477" s="17"/>
      <c r="DYN477" s="18"/>
      <c r="DYW477" s="16"/>
      <c r="DYX477" s="17"/>
      <c r="DYY477" s="18"/>
      <c r="DZH477" s="16"/>
      <c r="DZI477" s="17"/>
      <c r="DZJ477" s="18"/>
      <c r="DZS477" s="16"/>
      <c r="DZT477" s="17"/>
      <c r="DZU477" s="18"/>
      <c r="EAD477" s="16"/>
      <c r="EAE477" s="17"/>
      <c r="EAF477" s="18"/>
      <c r="EAO477" s="16"/>
      <c r="EAP477" s="17"/>
      <c r="EAQ477" s="18"/>
      <c r="EAZ477" s="16"/>
      <c r="EBA477" s="17"/>
      <c r="EBB477" s="18"/>
      <c r="EBK477" s="16"/>
      <c r="EBL477" s="17"/>
      <c r="EBM477" s="18"/>
      <c r="EBV477" s="16"/>
      <c r="EBW477" s="17"/>
      <c r="EBX477" s="18"/>
      <c r="ECG477" s="16"/>
      <c r="ECH477" s="17"/>
      <c r="ECI477" s="18"/>
      <c r="ECR477" s="16"/>
      <c r="ECS477" s="17"/>
      <c r="ECT477" s="18"/>
      <c r="EDC477" s="16"/>
      <c r="EDD477" s="17"/>
      <c r="EDE477" s="18"/>
      <c r="EDN477" s="16"/>
      <c r="EDO477" s="17"/>
      <c r="EDP477" s="18"/>
      <c r="EDY477" s="16"/>
      <c r="EDZ477" s="17"/>
      <c r="EEA477" s="18"/>
      <c r="EEJ477" s="16"/>
      <c r="EEK477" s="17"/>
      <c r="EEL477" s="18"/>
      <c r="EEU477" s="16"/>
      <c r="EEV477" s="17"/>
      <c r="EEW477" s="18"/>
      <c r="EFF477" s="16"/>
      <c r="EFG477" s="17"/>
      <c r="EFH477" s="18"/>
      <c r="EFQ477" s="16"/>
      <c r="EFR477" s="17"/>
      <c r="EFS477" s="18"/>
      <c r="EGB477" s="16"/>
      <c r="EGC477" s="17"/>
      <c r="EGD477" s="18"/>
      <c r="EGM477" s="16"/>
      <c r="EGN477" s="17"/>
      <c r="EGO477" s="18"/>
      <c r="EGX477" s="16"/>
      <c r="EGY477" s="17"/>
      <c r="EGZ477" s="18"/>
      <c r="EHI477" s="16"/>
      <c r="EHJ477" s="17"/>
      <c r="EHK477" s="18"/>
      <c r="EHT477" s="16"/>
      <c r="EHU477" s="17"/>
      <c r="EHV477" s="18"/>
      <c r="EIE477" s="16"/>
      <c r="EIF477" s="17"/>
      <c r="EIG477" s="18"/>
      <c r="EIP477" s="16"/>
      <c r="EIQ477" s="17"/>
      <c r="EIR477" s="18"/>
      <c r="EJA477" s="16"/>
      <c r="EJB477" s="17"/>
      <c r="EJC477" s="18"/>
      <c r="EJL477" s="16"/>
      <c r="EJM477" s="17"/>
      <c r="EJN477" s="18"/>
      <c r="EJW477" s="16"/>
      <c r="EJX477" s="17"/>
      <c r="EJY477" s="18"/>
      <c r="EKH477" s="16"/>
      <c r="EKI477" s="17"/>
      <c r="EKJ477" s="18"/>
      <c r="EKS477" s="16"/>
      <c r="EKT477" s="17"/>
      <c r="EKU477" s="18"/>
      <c r="ELD477" s="16"/>
      <c r="ELE477" s="17"/>
      <c r="ELF477" s="18"/>
      <c r="ELO477" s="16"/>
      <c r="ELP477" s="17"/>
      <c r="ELQ477" s="18"/>
      <c r="ELZ477" s="16"/>
      <c r="EMA477" s="17"/>
      <c r="EMB477" s="18"/>
      <c r="EMK477" s="16"/>
      <c r="EML477" s="17"/>
      <c r="EMM477" s="18"/>
      <c r="EMV477" s="16"/>
      <c r="EMW477" s="17"/>
      <c r="EMX477" s="18"/>
      <c r="ENG477" s="16"/>
      <c r="ENH477" s="17"/>
      <c r="ENI477" s="18"/>
      <c r="ENR477" s="16"/>
      <c r="ENS477" s="17"/>
      <c r="ENT477" s="18"/>
      <c r="EOC477" s="16"/>
      <c r="EOD477" s="17"/>
      <c r="EOE477" s="18"/>
      <c r="EON477" s="16"/>
      <c r="EOO477" s="17"/>
      <c r="EOP477" s="18"/>
      <c r="EOY477" s="16"/>
      <c r="EOZ477" s="17"/>
      <c r="EPA477" s="18"/>
      <c r="EPJ477" s="16"/>
      <c r="EPK477" s="17"/>
      <c r="EPL477" s="18"/>
      <c r="EPU477" s="16"/>
      <c r="EPV477" s="17"/>
      <c r="EPW477" s="18"/>
      <c r="EQF477" s="16"/>
      <c r="EQG477" s="17"/>
      <c r="EQH477" s="18"/>
      <c r="EQQ477" s="16"/>
      <c r="EQR477" s="17"/>
      <c r="EQS477" s="18"/>
      <c r="ERB477" s="16"/>
      <c r="ERC477" s="17"/>
      <c r="ERD477" s="18"/>
      <c r="ERM477" s="16"/>
      <c r="ERN477" s="17"/>
      <c r="ERO477" s="18"/>
      <c r="ERX477" s="16"/>
      <c r="ERY477" s="17"/>
      <c r="ERZ477" s="18"/>
      <c r="ESI477" s="16"/>
      <c r="ESJ477" s="17"/>
      <c r="ESK477" s="18"/>
      <c r="EST477" s="16"/>
      <c r="ESU477" s="17"/>
      <c r="ESV477" s="18"/>
      <c r="ETE477" s="16"/>
      <c r="ETF477" s="17"/>
      <c r="ETG477" s="18"/>
      <c r="ETP477" s="16"/>
      <c r="ETQ477" s="17"/>
      <c r="ETR477" s="18"/>
      <c r="EUA477" s="16"/>
      <c r="EUB477" s="17"/>
      <c r="EUC477" s="18"/>
      <c r="EUL477" s="16"/>
      <c r="EUM477" s="17"/>
      <c r="EUN477" s="18"/>
      <c r="EUW477" s="16"/>
      <c r="EUX477" s="17"/>
      <c r="EUY477" s="18"/>
      <c r="EVH477" s="16"/>
      <c r="EVI477" s="17"/>
      <c r="EVJ477" s="18"/>
      <c r="EVS477" s="16"/>
      <c r="EVT477" s="17"/>
      <c r="EVU477" s="18"/>
      <c r="EWD477" s="16"/>
      <c r="EWE477" s="17"/>
      <c r="EWF477" s="18"/>
      <c r="EWO477" s="16"/>
      <c r="EWP477" s="17"/>
      <c r="EWQ477" s="18"/>
      <c r="EWZ477" s="16"/>
      <c r="EXA477" s="17"/>
      <c r="EXB477" s="18"/>
      <c r="EXK477" s="16"/>
      <c r="EXL477" s="17"/>
      <c r="EXM477" s="18"/>
      <c r="EXV477" s="16"/>
      <c r="EXW477" s="17"/>
      <c r="EXX477" s="18"/>
      <c r="EYG477" s="16"/>
      <c r="EYH477" s="17"/>
      <c r="EYI477" s="18"/>
      <c r="EYR477" s="16"/>
      <c r="EYS477" s="17"/>
      <c r="EYT477" s="18"/>
      <c r="EZC477" s="16"/>
      <c r="EZD477" s="17"/>
      <c r="EZE477" s="18"/>
      <c r="EZN477" s="16"/>
      <c r="EZO477" s="17"/>
      <c r="EZP477" s="18"/>
      <c r="EZY477" s="16"/>
      <c r="EZZ477" s="17"/>
      <c r="FAA477" s="18"/>
      <c r="FAJ477" s="16"/>
      <c r="FAK477" s="17"/>
      <c r="FAL477" s="18"/>
      <c r="FAU477" s="16"/>
      <c r="FAV477" s="17"/>
      <c r="FAW477" s="18"/>
      <c r="FBF477" s="16"/>
      <c r="FBG477" s="17"/>
      <c r="FBH477" s="18"/>
      <c r="FBQ477" s="16"/>
      <c r="FBR477" s="17"/>
      <c r="FBS477" s="18"/>
      <c r="FCB477" s="16"/>
      <c r="FCC477" s="17"/>
      <c r="FCD477" s="18"/>
      <c r="FCM477" s="16"/>
      <c r="FCN477" s="17"/>
      <c r="FCO477" s="18"/>
      <c r="FCX477" s="16"/>
      <c r="FCY477" s="17"/>
      <c r="FCZ477" s="18"/>
      <c r="FDI477" s="16"/>
      <c r="FDJ477" s="17"/>
      <c r="FDK477" s="18"/>
      <c r="FDT477" s="16"/>
      <c r="FDU477" s="17"/>
      <c r="FDV477" s="18"/>
      <c r="FEE477" s="16"/>
      <c r="FEF477" s="17"/>
      <c r="FEG477" s="18"/>
      <c r="FEP477" s="16"/>
      <c r="FEQ477" s="17"/>
      <c r="FER477" s="18"/>
      <c r="FFA477" s="16"/>
      <c r="FFB477" s="17"/>
      <c r="FFC477" s="18"/>
      <c r="FFL477" s="16"/>
      <c r="FFM477" s="17"/>
      <c r="FFN477" s="18"/>
      <c r="FFW477" s="16"/>
      <c r="FFX477" s="17"/>
      <c r="FFY477" s="18"/>
      <c r="FGH477" s="16"/>
      <c r="FGI477" s="17"/>
      <c r="FGJ477" s="18"/>
      <c r="FGS477" s="16"/>
      <c r="FGT477" s="17"/>
      <c r="FGU477" s="18"/>
      <c r="FHD477" s="16"/>
      <c r="FHE477" s="17"/>
      <c r="FHF477" s="18"/>
      <c r="FHO477" s="16"/>
      <c r="FHP477" s="17"/>
      <c r="FHQ477" s="18"/>
      <c r="FHZ477" s="16"/>
      <c r="FIA477" s="17"/>
      <c r="FIB477" s="18"/>
      <c r="FIK477" s="16"/>
      <c r="FIL477" s="17"/>
      <c r="FIM477" s="18"/>
      <c r="FIV477" s="16"/>
      <c r="FIW477" s="17"/>
      <c r="FIX477" s="18"/>
      <c r="FJG477" s="16"/>
      <c r="FJH477" s="17"/>
      <c r="FJI477" s="18"/>
      <c r="FJR477" s="16"/>
      <c r="FJS477" s="17"/>
      <c r="FJT477" s="18"/>
      <c r="FKC477" s="16"/>
      <c r="FKD477" s="17"/>
      <c r="FKE477" s="18"/>
      <c r="FKN477" s="16"/>
      <c r="FKO477" s="17"/>
      <c r="FKP477" s="18"/>
      <c r="FKY477" s="16"/>
      <c r="FKZ477" s="17"/>
      <c r="FLA477" s="18"/>
      <c r="FLJ477" s="16"/>
      <c r="FLK477" s="17"/>
      <c r="FLL477" s="18"/>
      <c r="FLU477" s="16"/>
      <c r="FLV477" s="17"/>
      <c r="FLW477" s="18"/>
      <c r="FMF477" s="16"/>
      <c r="FMG477" s="17"/>
      <c r="FMH477" s="18"/>
      <c r="FMQ477" s="16"/>
      <c r="FMR477" s="17"/>
      <c r="FMS477" s="18"/>
      <c r="FNB477" s="16"/>
      <c r="FNC477" s="17"/>
      <c r="FND477" s="18"/>
      <c r="FNM477" s="16"/>
      <c r="FNN477" s="17"/>
      <c r="FNO477" s="18"/>
      <c r="FNX477" s="16"/>
      <c r="FNY477" s="17"/>
      <c r="FNZ477" s="18"/>
      <c r="FOI477" s="16"/>
      <c r="FOJ477" s="17"/>
      <c r="FOK477" s="18"/>
      <c r="FOT477" s="16"/>
      <c r="FOU477" s="17"/>
      <c r="FOV477" s="18"/>
      <c r="FPE477" s="16"/>
      <c r="FPF477" s="17"/>
      <c r="FPG477" s="18"/>
      <c r="FPP477" s="16"/>
      <c r="FPQ477" s="17"/>
      <c r="FPR477" s="18"/>
      <c r="FQA477" s="16"/>
      <c r="FQB477" s="17"/>
      <c r="FQC477" s="18"/>
      <c r="FQL477" s="16"/>
      <c r="FQM477" s="17"/>
      <c r="FQN477" s="18"/>
      <c r="FQW477" s="16"/>
      <c r="FQX477" s="17"/>
      <c r="FQY477" s="18"/>
      <c r="FRH477" s="16"/>
      <c r="FRI477" s="17"/>
      <c r="FRJ477" s="18"/>
      <c r="FRS477" s="16"/>
      <c r="FRT477" s="17"/>
      <c r="FRU477" s="18"/>
      <c r="FSD477" s="16"/>
      <c r="FSE477" s="17"/>
      <c r="FSF477" s="18"/>
      <c r="FSO477" s="16"/>
      <c r="FSP477" s="17"/>
      <c r="FSQ477" s="18"/>
      <c r="FSZ477" s="16"/>
      <c r="FTA477" s="17"/>
      <c r="FTB477" s="18"/>
      <c r="FTK477" s="16"/>
      <c r="FTL477" s="17"/>
      <c r="FTM477" s="18"/>
      <c r="FTV477" s="16"/>
      <c r="FTW477" s="17"/>
      <c r="FTX477" s="18"/>
      <c r="FUG477" s="16"/>
      <c r="FUH477" s="17"/>
      <c r="FUI477" s="18"/>
      <c r="FUR477" s="16"/>
      <c r="FUS477" s="17"/>
      <c r="FUT477" s="18"/>
      <c r="FVC477" s="16"/>
      <c r="FVD477" s="17"/>
      <c r="FVE477" s="18"/>
      <c r="FVN477" s="16"/>
      <c r="FVO477" s="17"/>
      <c r="FVP477" s="18"/>
      <c r="FVY477" s="16"/>
      <c r="FVZ477" s="17"/>
      <c r="FWA477" s="18"/>
      <c r="FWJ477" s="16"/>
      <c r="FWK477" s="17"/>
      <c r="FWL477" s="18"/>
      <c r="FWU477" s="16"/>
      <c r="FWV477" s="17"/>
      <c r="FWW477" s="18"/>
      <c r="FXF477" s="16"/>
      <c r="FXG477" s="17"/>
      <c r="FXH477" s="18"/>
      <c r="FXQ477" s="16"/>
      <c r="FXR477" s="17"/>
      <c r="FXS477" s="18"/>
      <c r="FYB477" s="16"/>
      <c r="FYC477" s="17"/>
      <c r="FYD477" s="18"/>
      <c r="FYM477" s="16"/>
      <c r="FYN477" s="17"/>
      <c r="FYO477" s="18"/>
      <c r="FYX477" s="16"/>
      <c r="FYY477" s="17"/>
      <c r="FYZ477" s="18"/>
      <c r="FZI477" s="16"/>
      <c r="FZJ477" s="17"/>
      <c r="FZK477" s="18"/>
      <c r="FZT477" s="16"/>
      <c r="FZU477" s="17"/>
      <c r="FZV477" s="18"/>
      <c r="GAE477" s="16"/>
      <c r="GAF477" s="17"/>
      <c r="GAG477" s="18"/>
      <c r="GAP477" s="16"/>
      <c r="GAQ477" s="17"/>
      <c r="GAR477" s="18"/>
      <c r="GBA477" s="16"/>
      <c r="GBB477" s="17"/>
      <c r="GBC477" s="18"/>
      <c r="GBL477" s="16"/>
      <c r="GBM477" s="17"/>
      <c r="GBN477" s="18"/>
      <c r="GBW477" s="16"/>
      <c r="GBX477" s="17"/>
      <c r="GBY477" s="18"/>
      <c r="GCH477" s="16"/>
      <c r="GCI477" s="17"/>
      <c r="GCJ477" s="18"/>
      <c r="GCS477" s="16"/>
      <c r="GCT477" s="17"/>
      <c r="GCU477" s="18"/>
      <c r="GDD477" s="16"/>
      <c r="GDE477" s="17"/>
      <c r="GDF477" s="18"/>
      <c r="GDO477" s="16"/>
      <c r="GDP477" s="17"/>
      <c r="GDQ477" s="18"/>
      <c r="GDZ477" s="16"/>
      <c r="GEA477" s="17"/>
      <c r="GEB477" s="18"/>
      <c r="GEK477" s="16"/>
      <c r="GEL477" s="17"/>
      <c r="GEM477" s="18"/>
      <c r="GEV477" s="16"/>
      <c r="GEW477" s="17"/>
      <c r="GEX477" s="18"/>
      <c r="GFG477" s="16"/>
      <c r="GFH477" s="17"/>
      <c r="GFI477" s="18"/>
      <c r="GFR477" s="16"/>
      <c r="GFS477" s="17"/>
      <c r="GFT477" s="18"/>
      <c r="GGC477" s="16"/>
      <c r="GGD477" s="17"/>
      <c r="GGE477" s="18"/>
      <c r="GGN477" s="16"/>
      <c r="GGO477" s="17"/>
      <c r="GGP477" s="18"/>
      <c r="GGY477" s="16"/>
      <c r="GGZ477" s="17"/>
      <c r="GHA477" s="18"/>
      <c r="GHJ477" s="16"/>
      <c r="GHK477" s="17"/>
      <c r="GHL477" s="18"/>
      <c r="GHU477" s="16"/>
      <c r="GHV477" s="17"/>
      <c r="GHW477" s="18"/>
      <c r="GIF477" s="16"/>
      <c r="GIG477" s="17"/>
      <c r="GIH477" s="18"/>
      <c r="GIQ477" s="16"/>
      <c r="GIR477" s="17"/>
      <c r="GIS477" s="18"/>
      <c r="GJB477" s="16"/>
      <c r="GJC477" s="17"/>
      <c r="GJD477" s="18"/>
      <c r="GJM477" s="16"/>
      <c r="GJN477" s="17"/>
      <c r="GJO477" s="18"/>
      <c r="GJX477" s="16"/>
      <c r="GJY477" s="17"/>
      <c r="GJZ477" s="18"/>
      <c r="GKI477" s="16"/>
      <c r="GKJ477" s="17"/>
      <c r="GKK477" s="18"/>
      <c r="GKT477" s="16"/>
      <c r="GKU477" s="17"/>
      <c r="GKV477" s="18"/>
      <c r="GLE477" s="16"/>
      <c r="GLF477" s="17"/>
      <c r="GLG477" s="18"/>
      <c r="GLP477" s="16"/>
      <c r="GLQ477" s="17"/>
      <c r="GLR477" s="18"/>
      <c r="GMA477" s="16"/>
      <c r="GMB477" s="17"/>
      <c r="GMC477" s="18"/>
      <c r="GML477" s="16"/>
      <c r="GMM477" s="17"/>
      <c r="GMN477" s="18"/>
      <c r="GMW477" s="16"/>
      <c r="GMX477" s="17"/>
      <c r="GMY477" s="18"/>
      <c r="GNH477" s="16"/>
      <c r="GNI477" s="17"/>
      <c r="GNJ477" s="18"/>
      <c r="GNS477" s="16"/>
      <c r="GNT477" s="17"/>
      <c r="GNU477" s="18"/>
      <c r="GOD477" s="16"/>
      <c r="GOE477" s="17"/>
      <c r="GOF477" s="18"/>
      <c r="GOO477" s="16"/>
      <c r="GOP477" s="17"/>
      <c r="GOQ477" s="18"/>
      <c r="GOZ477" s="16"/>
      <c r="GPA477" s="17"/>
      <c r="GPB477" s="18"/>
      <c r="GPK477" s="16"/>
      <c r="GPL477" s="17"/>
      <c r="GPM477" s="18"/>
      <c r="GPV477" s="16"/>
      <c r="GPW477" s="17"/>
      <c r="GPX477" s="18"/>
      <c r="GQG477" s="16"/>
      <c r="GQH477" s="17"/>
      <c r="GQI477" s="18"/>
      <c r="GQR477" s="16"/>
      <c r="GQS477" s="17"/>
      <c r="GQT477" s="18"/>
      <c r="GRC477" s="16"/>
      <c r="GRD477" s="17"/>
      <c r="GRE477" s="18"/>
      <c r="GRN477" s="16"/>
      <c r="GRO477" s="17"/>
      <c r="GRP477" s="18"/>
      <c r="GRY477" s="16"/>
      <c r="GRZ477" s="17"/>
      <c r="GSA477" s="18"/>
      <c r="GSJ477" s="16"/>
      <c r="GSK477" s="17"/>
      <c r="GSL477" s="18"/>
      <c r="GSU477" s="16"/>
      <c r="GSV477" s="17"/>
      <c r="GSW477" s="18"/>
      <c r="GTF477" s="16"/>
      <c r="GTG477" s="17"/>
      <c r="GTH477" s="18"/>
      <c r="GTQ477" s="16"/>
      <c r="GTR477" s="17"/>
      <c r="GTS477" s="18"/>
      <c r="GUB477" s="16"/>
      <c r="GUC477" s="17"/>
      <c r="GUD477" s="18"/>
      <c r="GUM477" s="16"/>
      <c r="GUN477" s="17"/>
      <c r="GUO477" s="18"/>
      <c r="GUX477" s="16"/>
      <c r="GUY477" s="17"/>
      <c r="GUZ477" s="18"/>
      <c r="GVI477" s="16"/>
      <c r="GVJ477" s="17"/>
      <c r="GVK477" s="18"/>
      <c r="GVT477" s="16"/>
      <c r="GVU477" s="17"/>
      <c r="GVV477" s="18"/>
      <c r="GWE477" s="16"/>
      <c r="GWF477" s="17"/>
      <c r="GWG477" s="18"/>
      <c r="GWP477" s="16"/>
      <c r="GWQ477" s="17"/>
      <c r="GWR477" s="18"/>
      <c r="GXA477" s="16"/>
      <c r="GXB477" s="17"/>
      <c r="GXC477" s="18"/>
      <c r="GXL477" s="16"/>
      <c r="GXM477" s="17"/>
      <c r="GXN477" s="18"/>
      <c r="GXW477" s="16"/>
      <c r="GXX477" s="17"/>
      <c r="GXY477" s="18"/>
      <c r="GYH477" s="16"/>
      <c r="GYI477" s="17"/>
      <c r="GYJ477" s="18"/>
      <c r="GYS477" s="16"/>
      <c r="GYT477" s="17"/>
      <c r="GYU477" s="18"/>
      <c r="GZD477" s="16"/>
      <c r="GZE477" s="17"/>
      <c r="GZF477" s="18"/>
      <c r="GZO477" s="16"/>
      <c r="GZP477" s="17"/>
      <c r="GZQ477" s="18"/>
      <c r="GZZ477" s="16"/>
      <c r="HAA477" s="17"/>
      <c r="HAB477" s="18"/>
      <c r="HAK477" s="16"/>
      <c r="HAL477" s="17"/>
      <c r="HAM477" s="18"/>
      <c r="HAV477" s="16"/>
      <c r="HAW477" s="17"/>
      <c r="HAX477" s="18"/>
      <c r="HBG477" s="16"/>
      <c r="HBH477" s="17"/>
      <c r="HBI477" s="18"/>
      <c r="HBR477" s="16"/>
      <c r="HBS477" s="17"/>
      <c r="HBT477" s="18"/>
      <c r="HCC477" s="16"/>
      <c r="HCD477" s="17"/>
      <c r="HCE477" s="18"/>
      <c r="HCN477" s="16"/>
      <c r="HCO477" s="17"/>
      <c r="HCP477" s="18"/>
      <c r="HCY477" s="16"/>
      <c r="HCZ477" s="17"/>
      <c r="HDA477" s="18"/>
      <c r="HDJ477" s="16"/>
      <c r="HDK477" s="17"/>
      <c r="HDL477" s="18"/>
      <c r="HDU477" s="16"/>
      <c r="HDV477" s="17"/>
      <c r="HDW477" s="18"/>
      <c r="HEF477" s="16"/>
      <c r="HEG477" s="17"/>
      <c r="HEH477" s="18"/>
      <c r="HEQ477" s="16"/>
      <c r="HER477" s="17"/>
      <c r="HES477" s="18"/>
      <c r="HFB477" s="16"/>
      <c r="HFC477" s="17"/>
      <c r="HFD477" s="18"/>
      <c r="HFM477" s="16"/>
      <c r="HFN477" s="17"/>
      <c r="HFO477" s="18"/>
      <c r="HFX477" s="16"/>
      <c r="HFY477" s="17"/>
      <c r="HFZ477" s="18"/>
      <c r="HGI477" s="16"/>
      <c r="HGJ477" s="17"/>
      <c r="HGK477" s="18"/>
      <c r="HGT477" s="16"/>
      <c r="HGU477" s="17"/>
      <c r="HGV477" s="18"/>
      <c r="HHE477" s="16"/>
      <c r="HHF477" s="17"/>
      <c r="HHG477" s="18"/>
      <c r="HHP477" s="16"/>
      <c r="HHQ477" s="17"/>
      <c r="HHR477" s="18"/>
      <c r="HIA477" s="16"/>
      <c r="HIB477" s="17"/>
      <c r="HIC477" s="18"/>
      <c r="HIL477" s="16"/>
      <c r="HIM477" s="17"/>
      <c r="HIN477" s="18"/>
      <c r="HIW477" s="16"/>
      <c r="HIX477" s="17"/>
      <c r="HIY477" s="18"/>
      <c r="HJH477" s="16"/>
      <c r="HJI477" s="17"/>
      <c r="HJJ477" s="18"/>
      <c r="HJS477" s="16"/>
      <c r="HJT477" s="17"/>
      <c r="HJU477" s="18"/>
      <c r="HKD477" s="16"/>
      <c r="HKE477" s="17"/>
      <c r="HKF477" s="18"/>
      <c r="HKO477" s="16"/>
      <c r="HKP477" s="17"/>
      <c r="HKQ477" s="18"/>
      <c r="HKZ477" s="16"/>
      <c r="HLA477" s="17"/>
      <c r="HLB477" s="18"/>
      <c r="HLK477" s="16"/>
      <c r="HLL477" s="17"/>
      <c r="HLM477" s="18"/>
      <c r="HLV477" s="16"/>
      <c r="HLW477" s="17"/>
      <c r="HLX477" s="18"/>
      <c r="HMG477" s="16"/>
      <c r="HMH477" s="17"/>
      <c r="HMI477" s="18"/>
      <c r="HMR477" s="16"/>
      <c r="HMS477" s="17"/>
      <c r="HMT477" s="18"/>
      <c r="HNC477" s="16"/>
      <c r="HND477" s="17"/>
      <c r="HNE477" s="18"/>
      <c r="HNN477" s="16"/>
      <c r="HNO477" s="17"/>
      <c r="HNP477" s="18"/>
      <c r="HNY477" s="16"/>
      <c r="HNZ477" s="17"/>
      <c r="HOA477" s="18"/>
      <c r="HOJ477" s="16"/>
      <c r="HOK477" s="17"/>
      <c r="HOL477" s="18"/>
      <c r="HOU477" s="16"/>
      <c r="HOV477" s="17"/>
      <c r="HOW477" s="18"/>
      <c r="HPF477" s="16"/>
      <c r="HPG477" s="17"/>
      <c r="HPH477" s="18"/>
      <c r="HPQ477" s="16"/>
      <c r="HPR477" s="17"/>
      <c r="HPS477" s="18"/>
      <c r="HQB477" s="16"/>
      <c r="HQC477" s="17"/>
      <c r="HQD477" s="18"/>
      <c r="HQM477" s="16"/>
      <c r="HQN477" s="17"/>
      <c r="HQO477" s="18"/>
      <c r="HQX477" s="16"/>
      <c r="HQY477" s="17"/>
      <c r="HQZ477" s="18"/>
      <c r="HRI477" s="16"/>
      <c r="HRJ477" s="17"/>
      <c r="HRK477" s="18"/>
      <c r="HRT477" s="16"/>
      <c r="HRU477" s="17"/>
      <c r="HRV477" s="18"/>
      <c r="HSE477" s="16"/>
      <c r="HSF477" s="17"/>
      <c r="HSG477" s="18"/>
      <c r="HSP477" s="16"/>
      <c r="HSQ477" s="17"/>
      <c r="HSR477" s="18"/>
      <c r="HTA477" s="16"/>
      <c r="HTB477" s="17"/>
      <c r="HTC477" s="18"/>
      <c r="HTL477" s="16"/>
      <c r="HTM477" s="17"/>
      <c r="HTN477" s="18"/>
      <c r="HTW477" s="16"/>
      <c r="HTX477" s="17"/>
      <c r="HTY477" s="18"/>
      <c r="HUH477" s="16"/>
      <c r="HUI477" s="17"/>
      <c r="HUJ477" s="18"/>
      <c r="HUS477" s="16"/>
      <c r="HUT477" s="17"/>
      <c r="HUU477" s="18"/>
      <c r="HVD477" s="16"/>
      <c r="HVE477" s="17"/>
      <c r="HVF477" s="18"/>
      <c r="HVO477" s="16"/>
      <c r="HVP477" s="17"/>
      <c r="HVQ477" s="18"/>
      <c r="HVZ477" s="16"/>
      <c r="HWA477" s="17"/>
      <c r="HWB477" s="18"/>
      <c r="HWK477" s="16"/>
      <c r="HWL477" s="17"/>
      <c r="HWM477" s="18"/>
      <c r="HWV477" s="16"/>
      <c r="HWW477" s="17"/>
      <c r="HWX477" s="18"/>
      <c r="HXG477" s="16"/>
      <c r="HXH477" s="17"/>
      <c r="HXI477" s="18"/>
      <c r="HXR477" s="16"/>
      <c r="HXS477" s="17"/>
      <c r="HXT477" s="18"/>
      <c r="HYC477" s="16"/>
      <c r="HYD477" s="17"/>
      <c r="HYE477" s="18"/>
      <c r="HYN477" s="16"/>
      <c r="HYO477" s="17"/>
      <c r="HYP477" s="18"/>
      <c r="HYY477" s="16"/>
      <c r="HYZ477" s="17"/>
      <c r="HZA477" s="18"/>
      <c r="HZJ477" s="16"/>
      <c r="HZK477" s="17"/>
      <c r="HZL477" s="18"/>
      <c r="HZU477" s="16"/>
      <c r="HZV477" s="17"/>
      <c r="HZW477" s="18"/>
      <c r="IAF477" s="16"/>
      <c r="IAG477" s="17"/>
      <c r="IAH477" s="18"/>
      <c r="IAQ477" s="16"/>
      <c r="IAR477" s="17"/>
      <c r="IAS477" s="18"/>
      <c r="IBB477" s="16"/>
      <c r="IBC477" s="17"/>
      <c r="IBD477" s="18"/>
      <c r="IBM477" s="16"/>
      <c r="IBN477" s="17"/>
      <c r="IBO477" s="18"/>
      <c r="IBX477" s="16"/>
      <c r="IBY477" s="17"/>
      <c r="IBZ477" s="18"/>
      <c r="ICI477" s="16"/>
      <c r="ICJ477" s="17"/>
      <c r="ICK477" s="18"/>
      <c r="ICT477" s="16"/>
      <c r="ICU477" s="17"/>
      <c r="ICV477" s="18"/>
      <c r="IDE477" s="16"/>
      <c r="IDF477" s="17"/>
      <c r="IDG477" s="18"/>
      <c r="IDP477" s="16"/>
      <c r="IDQ477" s="17"/>
      <c r="IDR477" s="18"/>
      <c r="IEA477" s="16"/>
      <c r="IEB477" s="17"/>
      <c r="IEC477" s="18"/>
      <c r="IEL477" s="16"/>
      <c r="IEM477" s="17"/>
      <c r="IEN477" s="18"/>
      <c r="IEW477" s="16"/>
      <c r="IEX477" s="17"/>
      <c r="IEY477" s="18"/>
      <c r="IFH477" s="16"/>
      <c r="IFI477" s="17"/>
      <c r="IFJ477" s="18"/>
      <c r="IFS477" s="16"/>
      <c r="IFT477" s="17"/>
      <c r="IFU477" s="18"/>
      <c r="IGD477" s="16"/>
      <c r="IGE477" s="17"/>
      <c r="IGF477" s="18"/>
      <c r="IGO477" s="16"/>
      <c r="IGP477" s="17"/>
      <c r="IGQ477" s="18"/>
      <c r="IGZ477" s="16"/>
      <c r="IHA477" s="17"/>
      <c r="IHB477" s="18"/>
      <c r="IHK477" s="16"/>
      <c r="IHL477" s="17"/>
      <c r="IHM477" s="18"/>
      <c r="IHV477" s="16"/>
      <c r="IHW477" s="17"/>
      <c r="IHX477" s="18"/>
      <c r="IIG477" s="16"/>
      <c r="IIH477" s="17"/>
      <c r="III477" s="18"/>
      <c r="IIR477" s="16"/>
      <c r="IIS477" s="17"/>
      <c r="IIT477" s="18"/>
      <c r="IJC477" s="16"/>
      <c r="IJD477" s="17"/>
      <c r="IJE477" s="18"/>
      <c r="IJN477" s="16"/>
      <c r="IJO477" s="17"/>
      <c r="IJP477" s="18"/>
      <c r="IJY477" s="16"/>
      <c r="IJZ477" s="17"/>
      <c r="IKA477" s="18"/>
      <c r="IKJ477" s="16"/>
      <c r="IKK477" s="17"/>
      <c r="IKL477" s="18"/>
      <c r="IKU477" s="16"/>
      <c r="IKV477" s="17"/>
      <c r="IKW477" s="18"/>
      <c r="ILF477" s="16"/>
      <c r="ILG477" s="17"/>
      <c r="ILH477" s="18"/>
      <c r="ILQ477" s="16"/>
      <c r="ILR477" s="17"/>
      <c r="ILS477" s="18"/>
      <c r="IMB477" s="16"/>
      <c r="IMC477" s="17"/>
      <c r="IMD477" s="18"/>
      <c r="IMM477" s="16"/>
      <c r="IMN477" s="17"/>
      <c r="IMO477" s="18"/>
      <c r="IMX477" s="16"/>
      <c r="IMY477" s="17"/>
      <c r="IMZ477" s="18"/>
      <c r="INI477" s="16"/>
      <c r="INJ477" s="17"/>
      <c r="INK477" s="18"/>
      <c r="INT477" s="16"/>
      <c r="INU477" s="17"/>
      <c r="INV477" s="18"/>
      <c r="IOE477" s="16"/>
      <c r="IOF477" s="17"/>
      <c r="IOG477" s="18"/>
      <c r="IOP477" s="16"/>
      <c r="IOQ477" s="17"/>
      <c r="IOR477" s="18"/>
      <c r="IPA477" s="16"/>
      <c r="IPB477" s="17"/>
      <c r="IPC477" s="18"/>
      <c r="IPL477" s="16"/>
      <c r="IPM477" s="17"/>
      <c r="IPN477" s="18"/>
      <c r="IPW477" s="16"/>
      <c r="IPX477" s="17"/>
      <c r="IPY477" s="18"/>
      <c r="IQH477" s="16"/>
      <c r="IQI477" s="17"/>
      <c r="IQJ477" s="18"/>
      <c r="IQS477" s="16"/>
      <c r="IQT477" s="17"/>
      <c r="IQU477" s="18"/>
      <c r="IRD477" s="16"/>
      <c r="IRE477" s="17"/>
      <c r="IRF477" s="18"/>
      <c r="IRO477" s="16"/>
      <c r="IRP477" s="17"/>
      <c r="IRQ477" s="18"/>
      <c r="IRZ477" s="16"/>
      <c r="ISA477" s="17"/>
      <c r="ISB477" s="18"/>
      <c r="ISK477" s="16"/>
      <c r="ISL477" s="17"/>
      <c r="ISM477" s="18"/>
      <c r="ISV477" s="16"/>
      <c r="ISW477" s="17"/>
      <c r="ISX477" s="18"/>
      <c r="ITG477" s="16"/>
      <c r="ITH477" s="17"/>
      <c r="ITI477" s="18"/>
      <c r="ITR477" s="16"/>
      <c r="ITS477" s="17"/>
      <c r="ITT477" s="18"/>
      <c r="IUC477" s="16"/>
      <c r="IUD477" s="17"/>
      <c r="IUE477" s="18"/>
      <c r="IUN477" s="16"/>
      <c r="IUO477" s="17"/>
      <c r="IUP477" s="18"/>
      <c r="IUY477" s="16"/>
      <c r="IUZ477" s="17"/>
      <c r="IVA477" s="18"/>
      <c r="IVJ477" s="16"/>
      <c r="IVK477" s="17"/>
      <c r="IVL477" s="18"/>
      <c r="IVU477" s="16"/>
      <c r="IVV477" s="17"/>
      <c r="IVW477" s="18"/>
      <c r="IWF477" s="16"/>
      <c r="IWG477" s="17"/>
      <c r="IWH477" s="18"/>
      <c r="IWQ477" s="16"/>
      <c r="IWR477" s="17"/>
      <c r="IWS477" s="18"/>
      <c r="IXB477" s="16"/>
      <c r="IXC477" s="17"/>
      <c r="IXD477" s="18"/>
      <c r="IXM477" s="16"/>
      <c r="IXN477" s="17"/>
      <c r="IXO477" s="18"/>
      <c r="IXX477" s="16"/>
      <c r="IXY477" s="17"/>
      <c r="IXZ477" s="18"/>
      <c r="IYI477" s="16"/>
      <c r="IYJ477" s="17"/>
      <c r="IYK477" s="18"/>
      <c r="IYT477" s="16"/>
      <c r="IYU477" s="17"/>
      <c r="IYV477" s="18"/>
      <c r="IZE477" s="16"/>
      <c r="IZF477" s="17"/>
      <c r="IZG477" s="18"/>
      <c r="IZP477" s="16"/>
      <c r="IZQ477" s="17"/>
      <c r="IZR477" s="18"/>
      <c r="JAA477" s="16"/>
      <c r="JAB477" s="17"/>
      <c r="JAC477" s="18"/>
      <c r="JAL477" s="16"/>
      <c r="JAM477" s="17"/>
      <c r="JAN477" s="18"/>
      <c r="JAW477" s="16"/>
      <c r="JAX477" s="17"/>
      <c r="JAY477" s="18"/>
      <c r="JBH477" s="16"/>
      <c r="JBI477" s="17"/>
      <c r="JBJ477" s="18"/>
      <c r="JBS477" s="16"/>
      <c r="JBT477" s="17"/>
      <c r="JBU477" s="18"/>
      <c r="JCD477" s="16"/>
      <c r="JCE477" s="17"/>
      <c r="JCF477" s="18"/>
      <c r="JCO477" s="16"/>
      <c r="JCP477" s="17"/>
      <c r="JCQ477" s="18"/>
      <c r="JCZ477" s="16"/>
      <c r="JDA477" s="17"/>
      <c r="JDB477" s="18"/>
      <c r="JDK477" s="16"/>
      <c r="JDL477" s="17"/>
      <c r="JDM477" s="18"/>
      <c r="JDV477" s="16"/>
      <c r="JDW477" s="17"/>
      <c r="JDX477" s="18"/>
      <c r="JEG477" s="16"/>
      <c r="JEH477" s="17"/>
      <c r="JEI477" s="18"/>
      <c r="JER477" s="16"/>
      <c r="JES477" s="17"/>
      <c r="JET477" s="18"/>
      <c r="JFC477" s="16"/>
      <c r="JFD477" s="17"/>
      <c r="JFE477" s="18"/>
      <c r="JFN477" s="16"/>
      <c r="JFO477" s="17"/>
      <c r="JFP477" s="18"/>
      <c r="JFY477" s="16"/>
      <c r="JFZ477" s="17"/>
      <c r="JGA477" s="18"/>
      <c r="JGJ477" s="16"/>
      <c r="JGK477" s="17"/>
      <c r="JGL477" s="18"/>
      <c r="JGU477" s="16"/>
      <c r="JGV477" s="17"/>
      <c r="JGW477" s="18"/>
      <c r="JHF477" s="16"/>
      <c r="JHG477" s="17"/>
      <c r="JHH477" s="18"/>
      <c r="JHQ477" s="16"/>
      <c r="JHR477" s="17"/>
      <c r="JHS477" s="18"/>
      <c r="JIB477" s="16"/>
      <c r="JIC477" s="17"/>
      <c r="JID477" s="18"/>
      <c r="JIM477" s="16"/>
      <c r="JIN477" s="17"/>
      <c r="JIO477" s="18"/>
      <c r="JIX477" s="16"/>
      <c r="JIY477" s="17"/>
      <c r="JIZ477" s="18"/>
      <c r="JJI477" s="16"/>
      <c r="JJJ477" s="17"/>
      <c r="JJK477" s="18"/>
      <c r="JJT477" s="16"/>
      <c r="JJU477" s="17"/>
      <c r="JJV477" s="18"/>
      <c r="JKE477" s="16"/>
      <c r="JKF477" s="17"/>
      <c r="JKG477" s="18"/>
      <c r="JKP477" s="16"/>
      <c r="JKQ477" s="17"/>
      <c r="JKR477" s="18"/>
      <c r="JLA477" s="16"/>
      <c r="JLB477" s="17"/>
      <c r="JLC477" s="18"/>
      <c r="JLL477" s="16"/>
      <c r="JLM477" s="17"/>
      <c r="JLN477" s="18"/>
      <c r="JLW477" s="16"/>
      <c r="JLX477" s="17"/>
      <c r="JLY477" s="18"/>
      <c r="JMH477" s="16"/>
      <c r="JMI477" s="17"/>
      <c r="JMJ477" s="18"/>
      <c r="JMS477" s="16"/>
      <c r="JMT477" s="17"/>
      <c r="JMU477" s="18"/>
      <c r="JND477" s="16"/>
      <c r="JNE477" s="17"/>
      <c r="JNF477" s="18"/>
      <c r="JNO477" s="16"/>
      <c r="JNP477" s="17"/>
      <c r="JNQ477" s="18"/>
      <c r="JNZ477" s="16"/>
      <c r="JOA477" s="17"/>
      <c r="JOB477" s="18"/>
      <c r="JOK477" s="16"/>
      <c r="JOL477" s="17"/>
      <c r="JOM477" s="18"/>
      <c r="JOV477" s="16"/>
      <c r="JOW477" s="17"/>
      <c r="JOX477" s="18"/>
      <c r="JPG477" s="16"/>
      <c r="JPH477" s="17"/>
      <c r="JPI477" s="18"/>
      <c r="JPR477" s="16"/>
      <c r="JPS477" s="17"/>
      <c r="JPT477" s="18"/>
      <c r="JQC477" s="16"/>
      <c r="JQD477" s="17"/>
      <c r="JQE477" s="18"/>
      <c r="JQN477" s="16"/>
      <c r="JQO477" s="17"/>
      <c r="JQP477" s="18"/>
      <c r="JQY477" s="16"/>
      <c r="JQZ477" s="17"/>
      <c r="JRA477" s="18"/>
      <c r="JRJ477" s="16"/>
      <c r="JRK477" s="17"/>
      <c r="JRL477" s="18"/>
      <c r="JRU477" s="16"/>
      <c r="JRV477" s="17"/>
      <c r="JRW477" s="18"/>
      <c r="JSF477" s="16"/>
      <c r="JSG477" s="17"/>
      <c r="JSH477" s="18"/>
      <c r="JSQ477" s="16"/>
      <c r="JSR477" s="17"/>
      <c r="JSS477" s="18"/>
      <c r="JTB477" s="16"/>
      <c r="JTC477" s="17"/>
      <c r="JTD477" s="18"/>
      <c r="JTM477" s="16"/>
      <c r="JTN477" s="17"/>
      <c r="JTO477" s="18"/>
      <c r="JTX477" s="16"/>
      <c r="JTY477" s="17"/>
      <c r="JTZ477" s="18"/>
      <c r="JUI477" s="16"/>
      <c r="JUJ477" s="17"/>
      <c r="JUK477" s="18"/>
      <c r="JUT477" s="16"/>
      <c r="JUU477" s="17"/>
      <c r="JUV477" s="18"/>
      <c r="JVE477" s="16"/>
      <c r="JVF477" s="17"/>
      <c r="JVG477" s="18"/>
      <c r="JVP477" s="16"/>
      <c r="JVQ477" s="17"/>
      <c r="JVR477" s="18"/>
      <c r="JWA477" s="16"/>
      <c r="JWB477" s="17"/>
      <c r="JWC477" s="18"/>
      <c r="JWL477" s="16"/>
      <c r="JWM477" s="17"/>
      <c r="JWN477" s="18"/>
      <c r="JWW477" s="16"/>
      <c r="JWX477" s="17"/>
      <c r="JWY477" s="18"/>
      <c r="JXH477" s="16"/>
      <c r="JXI477" s="17"/>
      <c r="JXJ477" s="18"/>
      <c r="JXS477" s="16"/>
      <c r="JXT477" s="17"/>
      <c r="JXU477" s="18"/>
      <c r="JYD477" s="16"/>
      <c r="JYE477" s="17"/>
      <c r="JYF477" s="18"/>
      <c r="JYO477" s="16"/>
      <c r="JYP477" s="17"/>
      <c r="JYQ477" s="18"/>
      <c r="JYZ477" s="16"/>
      <c r="JZA477" s="17"/>
      <c r="JZB477" s="18"/>
      <c r="JZK477" s="16"/>
      <c r="JZL477" s="17"/>
      <c r="JZM477" s="18"/>
      <c r="JZV477" s="16"/>
      <c r="JZW477" s="17"/>
      <c r="JZX477" s="18"/>
      <c r="KAG477" s="16"/>
      <c r="KAH477" s="17"/>
      <c r="KAI477" s="18"/>
      <c r="KAR477" s="16"/>
      <c r="KAS477" s="17"/>
      <c r="KAT477" s="18"/>
      <c r="KBC477" s="16"/>
      <c r="KBD477" s="17"/>
      <c r="KBE477" s="18"/>
      <c r="KBN477" s="16"/>
      <c r="KBO477" s="17"/>
      <c r="KBP477" s="18"/>
      <c r="KBY477" s="16"/>
      <c r="KBZ477" s="17"/>
      <c r="KCA477" s="18"/>
      <c r="KCJ477" s="16"/>
      <c r="KCK477" s="17"/>
      <c r="KCL477" s="18"/>
      <c r="KCU477" s="16"/>
      <c r="KCV477" s="17"/>
      <c r="KCW477" s="18"/>
      <c r="KDF477" s="16"/>
      <c r="KDG477" s="17"/>
      <c r="KDH477" s="18"/>
      <c r="KDQ477" s="16"/>
      <c r="KDR477" s="17"/>
      <c r="KDS477" s="18"/>
      <c r="KEB477" s="16"/>
      <c r="KEC477" s="17"/>
      <c r="KED477" s="18"/>
      <c r="KEM477" s="16"/>
      <c r="KEN477" s="17"/>
      <c r="KEO477" s="18"/>
      <c r="KEX477" s="16"/>
      <c r="KEY477" s="17"/>
      <c r="KEZ477" s="18"/>
      <c r="KFI477" s="16"/>
      <c r="KFJ477" s="17"/>
      <c r="KFK477" s="18"/>
      <c r="KFT477" s="16"/>
      <c r="KFU477" s="17"/>
      <c r="KFV477" s="18"/>
      <c r="KGE477" s="16"/>
      <c r="KGF477" s="17"/>
      <c r="KGG477" s="18"/>
      <c r="KGP477" s="16"/>
      <c r="KGQ477" s="17"/>
      <c r="KGR477" s="18"/>
      <c r="KHA477" s="16"/>
      <c r="KHB477" s="17"/>
      <c r="KHC477" s="18"/>
      <c r="KHL477" s="16"/>
      <c r="KHM477" s="17"/>
      <c r="KHN477" s="18"/>
      <c r="KHW477" s="16"/>
      <c r="KHX477" s="17"/>
      <c r="KHY477" s="18"/>
      <c r="KIH477" s="16"/>
      <c r="KII477" s="17"/>
      <c r="KIJ477" s="18"/>
      <c r="KIS477" s="16"/>
      <c r="KIT477" s="17"/>
      <c r="KIU477" s="18"/>
      <c r="KJD477" s="16"/>
      <c r="KJE477" s="17"/>
      <c r="KJF477" s="18"/>
      <c r="KJO477" s="16"/>
      <c r="KJP477" s="17"/>
      <c r="KJQ477" s="18"/>
      <c r="KJZ477" s="16"/>
      <c r="KKA477" s="17"/>
      <c r="KKB477" s="18"/>
      <c r="KKK477" s="16"/>
      <c r="KKL477" s="17"/>
      <c r="KKM477" s="18"/>
      <c r="KKV477" s="16"/>
      <c r="KKW477" s="17"/>
      <c r="KKX477" s="18"/>
      <c r="KLG477" s="16"/>
      <c r="KLH477" s="17"/>
      <c r="KLI477" s="18"/>
      <c r="KLR477" s="16"/>
      <c r="KLS477" s="17"/>
      <c r="KLT477" s="18"/>
      <c r="KMC477" s="16"/>
      <c r="KMD477" s="17"/>
      <c r="KME477" s="18"/>
      <c r="KMN477" s="16"/>
      <c r="KMO477" s="17"/>
      <c r="KMP477" s="18"/>
      <c r="KMY477" s="16"/>
      <c r="KMZ477" s="17"/>
      <c r="KNA477" s="18"/>
      <c r="KNJ477" s="16"/>
      <c r="KNK477" s="17"/>
      <c r="KNL477" s="18"/>
      <c r="KNU477" s="16"/>
      <c r="KNV477" s="17"/>
      <c r="KNW477" s="18"/>
      <c r="KOF477" s="16"/>
      <c r="KOG477" s="17"/>
      <c r="KOH477" s="18"/>
      <c r="KOQ477" s="16"/>
      <c r="KOR477" s="17"/>
      <c r="KOS477" s="18"/>
      <c r="KPB477" s="16"/>
      <c r="KPC477" s="17"/>
      <c r="KPD477" s="18"/>
      <c r="KPM477" s="16"/>
      <c r="KPN477" s="17"/>
      <c r="KPO477" s="18"/>
      <c r="KPX477" s="16"/>
      <c r="KPY477" s="17"/>
      <c r="KPZ477" s="18"/>
      <c r="KQI477" s="16"/>
      <c r="KQJ477" s="17"/>
      <c r="KQK477" s="18"/>
      <c r="KQT477" s="16"/>
      <c r="KQU477" s="17"/>
      <c r="KQV477" s="18"/>
      <c r="KRE477" s="16"/>
      <c r="KRF477" s="17"/>
      <c r="KRG477" s="18"/>
      <c r="KRP477" s="16"/>
      <c r="KRQ477" s="17"/>
      <c r="KRR477" s="18"/>
      <c r="KSA477" s="16"/>
      <c r="KSB477" s="17"/>
      <c r="KSC477" s="18"/>
      <c r="KSL477" s="16"/>
      <c r="KSM477" s="17"/>
      <c r="KSN477" s="18"/>
      <c r="KSW477" s="16"/>
      <c r="KSX477" s="17"/>
      <c r="KSY477" s="18"/>
      <c r="KTH477" s="16"/>
      <c r="KTI477" s="17"/>
      <c r="KTJ477" s="18"/>
      <c r="KTS477" s="16"/>
      <c r="KTT477" s="17"/>
      <c r="KTU477" s="18"/>
      <c r="KUD477" s="16"/>
      <c r="KUE477" s="17"/>
      <c r="KUF477" s="18"/>
      <c r="KUO477" s="16"/>
      <c r="KUP477" s="17"/>
      <c r="KUQ477" s="18"/>
      <c r="KUZ477" s="16"/>
      <c r="KVA477" s="17"/>
      <c r="KVB477" s="18"/>
      <c r="KVK477" s="16"/>
      <c r="KVL477" s="17"/>
      <c r="KVM477" s="18"/>
      <c r="KVV477" s="16"/>
      <c r="KVW477" s="17"/>
      <c r="KVX477" s="18"/>
      <c r="KWG477" s="16"/>
      <c r="KWH477" s="17"/>
      <c r="KWI477" s="18"/>
      <c r="KWR477" s="16"/>
      <c r="KWS477" s="17"/>
      <c r="KWT477" s="18"/>
      <c r="KXC477" s="16"/>
      <c r="KXD477" s="17"/>
      <c r="KXE477" s="18"/>
      <c r="KXN477" s="16"/>
      <c r="KXO477" s="17"/>
      <c r="KXP477" s="18"/>
      <c r="KXY477" s="16"/>
      <c r="KXZ477" s="17"/>
      <c r="KYA477" s="18"/>
      <c r="KYJ477" s="16"/>
      <c r="KYK477" s="17"/>
      <c r="KYL477" s="18"/>
      <c r="KYU477" s="16"/>
      <c r="KYV477" s="17"/>
      <c r="KYW477" s="18"/>
      <c r="KZF477" s="16"/>
      <c r="KZG477" s="17"/>
      <c r="KZH477" s="18"/>
      <c r="KZQ477" s="16"/>
      <c r="KZR477" s="17"/>
      <c r="KZS477" s="18"/>
      <c r="LAB477" s="16"/>
      <c r="LAC477" s="17"/>
      <c r="LAD477" s="18"/>
      <c r="LAM477" s="16"/>
      <c r="LAN477" s="17"/>
      <c r="LAO477" s="18"/>
      <c r="LAX477" s="16"/>
      <c r="LAY477" s="17"/>
      <c r="LAZ477" s="18"/>
      <c r="LBI477" s="16"/>
      <c r="LBJ477" s="17"/>
      <c r="LBK477" s="18"/>
      <c r="LBT477" s="16"/>
      <c r="LBU477" s="17"/>
      <c r="LBV477" s="18"/>
      <c r="LCE477" s="16"/>
      <c r="LCF477" s="17"/>
      <c r="LCG477" s="18"/>
      <c r="LCP477" s="16"/>
      <c r="LCQ477" s="17"/>
      <c r="LCR477" s="18"/>
      <c r="LDA477" s="16"/>
      <c r="LDB477" s="17"/>
      <c r="LDC477" s="18"/>
      <c r="LDL477" s="16"/>
      <c r="LDM477" s="17"/>
      <c r="LDN477" s="18"/>
      <c r="LDW477" s="16"/>
      <c r="LDX477" s="17"/>
      <c r="LDY477" s="18"/>
      <c r="LEH477" s="16"/>
      <c r="LEI477" s="17"/>
      <c r="LEJ477" s="18"/>
      <c r="LES477" s="16"/>
      <c r="LET477" s="17"/>
      <c r="LEU477" s="18"/>
      <c r="LFD477" s="16"/>
      <c r="LFE477" s="17"/>
      <c r="LFF477" s="18"/>
      <c r="LFO477" s="16"/>
      <c r="LFP477" s="17"/>
      <c r="LFQ477" s="18"/>
      <c r="LFZ477" s="16"/>
      <c r="LGA477" s="17"/>
      <c r="LGB477" s="18"/>
      <c r="LGK477" s="16"/>
      <c r="LGL477" s="17"/>
      <c r="LGM477" s="18"/>
      <c r="LGV477" s="16"/>
      <c r="LGW477" s="17"/>
      <c r="LGX477" s="18"/>
      <c r="LHG477" s="16"/>
      <c r="LHH477" s="17"/>
      <c r="LHI477" s="18"/>
      <c r="LHR477" s="16"/>
      <c r="LHS477" s="17"/>
      <c r="LHT477" s="18"/>
      <c r="LIC477" s="16"/>
      <c r="LID477" s="17"/>
      <c r="LIE477" s="18"/>
      <c r="LIN477" s="16"/>
      <c r="LIO477" s="17"/>
      <c r="LIP477" s="18"/>
      <c r="LIY477" s="16"/>
      <c r="LIZ477" s="17"/>
      <c r="LJA477" s="18"/>
      <c r="LJJ477" s="16"/>
      <c r="LJK477" s="17"/>
      <c r="LJL477" s="18"/>
      <c r="LJU477" s="16"/>
      <c r="LJV477" s="17"/>
      <c r="LJW477" s="18"/>
      <c r="LKF477" s="16"/>
      <c r="LKG477" s="17"/>
      <c r="LKH477" s="18"/>
      <c r="LKQ477" s="16"/>
      <c r="LKR477" s="17"/>
      <c r="LKS477" s="18"/>
      <c r="LLB477" s="16"/>
      <c r="LLC477" s="17"/>
      <c r="LLD477" s="18"/>
      <c r="LLM477" s="16"/>
      <c r="LLN477" s="17"/>
      <c r="LLO477" s="18"/>
      <c r="LLX477" s="16"/>
      <c r="LLY477" s="17"/>
      <c r="LLZ477" s="18"/>
      <c r="LMI477" s="16"/>
      <c r="LMJ477" s="17"/>
      <c r="LMK477" s="18"/>
      <c r="LMT477" s="16"/>
      <c r="LMU477" s="17"/>
      <c r="LMV477" s="18"/>
      <c r="LNE477" s="16"/>
      <c r="LNF477" s="17"/>
      <c r="LNG477" s="18"/>
      <c r="LNP477" s="16"/>
      <c r="LNQ477" s="17"/>
      <c r="LNR477" s="18"/>
      <c r="LOA477" s="16"/>
      <c r="LOB477" s="17"/>
      <c r="LOC477" s="18"/>
      <c r="LOL477" s="16"/>
      <c r="LOM477" s="17"/>
      <c r="LON477" s="18"/>
      <c r="LOW477" s="16"/>
      <c r="LOX477" s="17"/>
      <c r="LOY477" s="18"/>
      <c r="LPH477" s="16"/>
      <c r="LPI477" s="17"/>
      <c r="LPJ477" s="18"/>
      <c r="LPS477" s="16"/>
      <c r="LPT477" s="17"/>
      <c r="LPU477" s="18"/>
      <c r="LQD477" s="16"/>
      <c r="LQE477" s="17"/>
      <c r="LQF477" s="18"/>
      <c r="LQO477" s="16"/>
      <c r="LQP477" s="17"/>
      <c r="LQQ477" s="18"/>
      <c r="LQZ477" s="16"/>
      <c r="LRA477" s="17"/>
      <c r="LRB477" s="18"/>
      <c r="LRK477" s="16"/>
      <c r="LRL477" s="17"/>
      <c r="LRM477" s="18"/>
      <c r="LRV477" s="16"/>
      <c r="LRW477" s="17"/>
      <c r="LRX477" s="18"/>
      <c r="LSG477" s="16"/>
      <c r="LSH477" s="17"/>
      <c r="LSI477" s="18"/>
      <c r="LSR477" s="16"/>
      <c r="LSS477" s="17"/>
      <c r="LST477" s="18"/>
      <c r="LTC477" s="16"/>
      <c r="LTD477" s="17"/>
      <c r="LTE477" s="18"/>
      <c r="LTN477" s="16"/>
      <c r="LTO477" s="17"/>
      <c r="LTP477" s="18"/>
      <c r="LTY477" s="16"/>
      <c r="LTZ477" s="17"/>
      <c r="LUA477" s="18"/>
      <c r="LUJ477" s="16"/>
      <c r="LUK477" s="17"/>
      <c r="LUL477" s="18"/>
      <c r="LUU477" s="16"/>
      <c r="LUV477" s="17"/>
      <c r="LUW477" s="18"/>
      <c r="LVF477" s="16"/>
      <c r="LVG477" s="17"/>
      <c r="LVH477" s="18"/>
      <c r="LVQ477" s="16"/>
      <c r="LVR477" s="17"/>
      <c r="LVS477" s="18"/>
      <c r="LWB477" s="16"/>
      <c r="LWC477" s="17"/>
      <c r="LWD477" s="18"/>
      <c r="LWM477" s="16"/>
      <c r="LWN477" s="17"/>
      <c r="LWO477" s="18"/>
      <c r="LWX477" s="16"/>
      <c r="LWY477" s="17"/>
      <c r="LWZ477" s="18"/>
      <c r="LXI477" s="16"/>
      <c r="LXJ477" s="17"/>
      <c r="LXK477" s="18"/>
      <c r="LXT477" s="16"/>
      <c r="LXU477" s="17"/>
      <c r="LXV477" s="18"/>
      <c r="LYE477" s="16"/>
      <c r="LYF477" s="17"/>
      <c r="LYG477" s="18"/>
      <c r="LYP477" s="16"/>
      <c r="LYQ477" s="17"/>
      <c r="LYR477" s="18"/>
      <c r="LZA477" s="16"/>
      <c r="LZB477" s="17"/>
      <c r="LZC477" s="18"/>
      <c r="LZL477" s="16"/>
      <c r="LZM477" s="17"/>
      <c r="LZN477" s="18"/>
      <c r="LZW477" s="16"/>
      <c r="LZX477" s="17"/>
      <c r="LZY477" s="18"/>
      <c r="MAH477" s="16"/>
      <c r="MAI477" s="17"/>
      <c r="MAJ477" s="18"/>
      <c r="MAS477" s="16"/>
      <c r="MAT477" s="17"/>
      <c r="MAU477" s="18"/>
      <c r="MBD477" s="16"/>
      <c r="MBE477" s="17"/>
      <c r="MBF477" s="18"/>
      <c r="MBO477" s="16"/>
      <c r="MBP477" s="17"/>
      <c r="MBQ477" s="18"/>
      <c r="MBZ477" s="16"/>
      <c r="MCA477" s="17"/>
      <c r="MCB477" s="18"/>
      <c r="MCK477" s="16"/>
      <c r="MCL477" s="17"/>
      <c r="MCM477" s="18"/>
      <c r="MCV477" s="16"/>
      <c r="MCW477" s="17"/>
      <c r="MCX477" s="18"/>
      <c r="MDG477" s="16"/>
      <c r="MDH477" s="17"/>
      <c r="MDI477" s="18"/>
      <c r="MDR477" s="16"/>
      <c r="MDS477" s="17"/>
      <c r="MDT477" s="18"/>
      <c r="MEC477" s="16"/>
      <c r="MED477" s="17"/>
      <c r="MEE477" s="18"/>
      <c r="MEN477" s="16"/>
      <c r="MEO477" s="17"/>
      <c r="MEP477" s="18"/>
      <c r="MEY477" s="16"/>
      <c r="MEZ477" s="17"/>
      <c r="MFA477" s="18"/>
      <c r="MFJ477" s="16"/>
      <c r="MFK477" s="17"/>
      <c r="MFL477" s="18"/>
      <c r="MFU477" s="16"/>
      <c r="MFV477" s="17"/>
      <c r="MFW477" s="18"/>
      <c r="MGF477" s="16"/>
      <c r="MGG477" s="17"/>
      <c r="MGH477" s="18"/>
      <c r="MGQ477" s="16"/>
      <c r="MGR477" s="17"/>
      <c r="MGS477" s="18"/>
      <c r="MHB477" s="16"/>
      <c r="MHC477" s="17"/>
      <c r="MHD477" s="18"/>
      <c r="MHM477" s="16"/>
      <c r="MHN477" s="17"/>
      <c r="MHO477" s="18"/>
      <c r="MHX477" s="16"/>
      <c r="MHY477" s="17"/>
      <c r="MHZ477" s="18"/>
      <c r="MII477" s="16"/>
      <c r="MIJ477" s="17"/>
      <c r="MIK477" s="18"/>
      <c r="MIT477" s="16"/>
      <c r="MIU477" s="17"/>
      <c r="MIV477" s="18"/>
      <c r="MJE477" s="16"/>
      <c r="MJF477" s="17"/>
      <c r="MJG477" s="18"/>
      <c r="MJP477" s="16"/>
      <c r="MJQ477" s="17"/>
      <c r="MJR477" s="18"/>
      <c r="MKA477" s="16"/>
      <c r="MKB477" s="17"/>
      <c r="MKC477" s="18"/>
      <c r="MKL477" s="16"/>
      <c r="MKM477" s="17"/>
      <c r="MKN477" s="18"/>
      <c r="MKW477" s="16"/>
      <c r="MKX477" s="17"/>
      <c r="MKY477" s="18"/>
      <c r="MLH477" s="16"/>
      <c r="MLI477" s="17"/>
      <c r="MLJ477" s="18"/>
      <c r="MLS477" s="16"/>
      <c r="MLT477" s="17"/>
      <c r="MLU477" s="18"/>
      <c r="MMD477" s="16"/>
      <c r="MME477" s="17"/>
      <c r="MMF477" s="18"/>
      <c r="MMO477" s="16"/>
      <c r="MMP477" s="17"/>
      <c r="MMQ477" s="18"/>
      <c r="MMZ477" s="16"/>
      <c r="MNA477" s="17"/>
      <c r="MNB477" s="18"/>
      <c r="MNK477" s="16"/>
      <c r="MNL477" s="17"/>
      <c r="MNM477" s="18"/>
      <c r="MNV477" s="16"/>
      <c r="MNW477" s="17"/>
      <c r="MNX477" s="18"/>
      <c r="MOG477" s="16"/>
      <c r="MOH477" s="17"/>
      <c r="MOI477" s="18"/>
      <c r="MOR477" s="16"/>
      <c r="MOS477" s="17"/>
      <c r="MOT477" s="18"/>
      <c r="MPC477" s="16"/>
      <c r="MPD477" s="17"/>
      <c r="MPE477" s="18"/>
      <c r="MPN477" s="16"/>
      <c r="MPO477" s="17"/>
      <c r="MPP477" s="18"/>
      <c r="MPY477" s="16"/>
      <c r="MPZ477" s="17"/>
      <c r="MQA477" s="18"/>
      <c r="MQJ477" s="16"/>
      <c r="MQK477" s="17"/>
      <c r="MQL477" s="18"/>
      <c r="MQU477" s="16"/>
      <c r="MQV477" s="17"/>
      <c r="MQW477" s="18"/>
      <c r="MRF477" s="16"/>
      <c r="MRG477" s="17"/>
      <c r="MRH477" s="18"/>
      <c r="MRQ477" s="16"/>
      <c r="MRR477" s="17"/>
      <c r="MRS477" s="18"/>
      <c r="MSB477" s="16"/>
      <c r="MSC477" s="17"/>
      <c r="MSD477" s="18"/>
      <c r="MSM477" s="16"/>
      <c r="MSN477" s="17"/>
      <c r="MSO477" s="18"/>
      <c r="MSX477" s="16"/>
      <c r="MSY477" s="17"/>
      <c r="MSZ477" s="18"/>
      <c r="MTI477" s="16"/>
      <c r="MTJ477" s="17"/>
      <c r="MTK477" s="18"/>
      <c r="MTT477" s="16"/>
      <c r="MTU477" s="17"/>
      <c r="MTV477" s="18"/>
      <c r="MUE477" s="16"/>
      <c r="MUF477" s="17"/>
      <c r="MUG477" s="18"/>
      <c r="MUP477" s="16"/>
      <c r="MUQ477" s="17"/>
      <c r="MUR477" s="18"/>
      <c r="MVA477" s="16"/>
      <c r="MVB477" s="17"/>
      <c r="MVC477" s="18"/>
      <c r="MVL477" s="16"/>
      <c r="MVM477" s="17"/>
      <c r="MVN477" s="18"/>
      <c r="MVW477" s="16"/>
      <c r="MVX477" s="17"/>
      <c r="MVY477" s="18"/>
      <c r="MWH477" s="16"/>
      <c r="MWI477" s="17"/>
      <c r="MWJ477" s="18"/>
      <c r="MWS477" s="16"/>
      <c r="MWT477" s="17"/>
      <c r="MWU477" s="18"/>
      <c r="MXD477" s="16"/>
      <c r="MXE477" s="17"/>
      <c r="MXF477" s="18"/>
      <c r="MXO477" s="16"/>
      <c r="MXP477" s="17"/>
      <c r="MXQ477" s="18"/>
      <c r="MXZ477" s="16"/>
      <c r="MYA477" s="17"/>
      <c r="MYB477" s="18"/>
      <c r="MYK477" s="16"/>
      <c r="MYL477" s="17"/>
      <c r="MYM477" s="18"/>
      <c r="MYV477" s="16"/>
      <c r="MYW477" s="17"/>
      <c r="MYX477" s="18"/>
      <c r="MZG477" s="16"/>
      <c r="MZH477" s="17"/>
      <c r="MZI477" s="18"/>
      <c r="MZR477" s="16"/>
      <c r="MZS477" s="17"/>
      <c r="MZT477" s="18"/>
      <c r="NAC477" s="16"/>
      <c r="NAD477" s="17"/>
      <c r="NAE477" s="18"/>
      <c r="NAN477" s="16"/>
      <c r="NAO477" s="17"/>
      <c r="NAP477" s="18"/>
      <c r="NAY477" s="16"/>
      <c r="NAZ477" s="17"/>
      <c r="NBA477" s="18"/>
      <c r="NBJ477" s="16"/>
      <c r="NBK477" s="17"/>
      <c r="NBL477" s="18"/>
      <c r="NBU477" s="16"/>
      <c r="NBV477" s="17"/>
      <c r="NBW477" s="18"/>
      <c r="NCF477" s="16"/>
      <c r="NCG477" s="17"/>
      <c r="NCH477" s="18"/>
      <c r="NCQ477" s="16"/>
      <c r="NCR477" s="17"/>
      <c r="NCS477" s="18"/>
      <c r="NDB477" s="16"/>
      <c r="NDC477" s="17"/>
      <c r="NDD477" s="18"/>
      <c r="NDM477" s="16"/>
      <c r="NDN477" s="17"/>
      <c r="NDO477" s="18"/>
      <c r="NDX477" s="16"/>
      <c r="NDY477" s="17"/>
      <c r="NDZ477" s="18"/>
      <c r="NEI477" s="16"/>
      <c r="NEJ477" s="17"/>
      <c r="NEK477" s="18"/>
      <c r="NET477" s="16"/>
      <c r="NEU477" s="17"/>
      <c r="NEV477" s="18"/>
      <c r="NFE477" s="16"/>
      <c r="NFF477" s="17"/>
      <c r="NFG477" s="18"/>
      <c r="NFP477" s="16"/>
      <c r="NFQ477" s="17"/>
      <c r="NFR477" s="18"/>
      <c r="NGA477" s="16"/>
      <c r="NGB477" s="17"/>
      <c r="NGC477" s="18"/>
      <c r="NGL477" s="16"/>
      <c r="NGM477" s="17"/>
      <c r="NGN477" s="18"/>
      <c r="NGW477" s="16"/>
      <c r="NGX477" s="17"/>
      <c r="NGY477" s="18"/>
      <c r="NHH477" s="16"/>
      <c r="NHI477" s="17"/>
      <c r="NHJ477" s="18"/>
      <c r="NHS477" s="16"/>
      <c r="NHT477" s="17"/>
      <c r="NHU477" s="18"/>
      <c r="NID477" s="16"/>
      <c r="NIE477" s="17"/>
      <c r="NIF477" s="18"/>
      <c r="NIO477" s="16"/>
      <c r="NIP477" s="17"/>
      <c r="NIQ477" s="18"/>
      <c r="NIZ477" s="16"/>
      <c r="NJA477" s="17"/>
      <c r="NJB477" s="18"/>
      <c r="NJK477" s="16"/>
      <c r="NJL477" s="17"/>
      <c r="NJM477" s="18"/>
      <c r="NJV477" s="16"/>
      <c r="NJW477" s="17"/>
      <c r="NJX477" s="18"/>
      <c r="NKG477" s="16"/>
      <c r="NKH477" s="17"/>
      <c r="NKI477" s="18"/>
      <c r="NKR477" s="16"/>
      <c r="NKS477" s="17"/>
      <c r="NKT477" s="18"/>
      <c r="NLC477" s="16"/>
      <c r="NLD477" s="17"/>
      <c r="NLE477" s="18"/>
      <c r="NLN477" s="16"/>
      <c r="NLO477" s="17"/>
      <c r="NLP477" s="18"/>
      <c r="NLY477" s="16"/>
      <c r="NLZ477" s="17"/>
      <c r="NMA477" s="18"/>
      <c r="NMJ477" s="16"/>
      <c r="NMK477" s="17"/>
      <c r="NML477" s="18"/>
      <c r="NMU477" s="16"/>
      <c r="NMV477" s="17"/>
      <c r="NMW477" s="18"/>
      <c r="NNF477" s="16"/>
      <c r="NNG477" s="17"/>
      <c r="NNH477" s="18"/>
      <c r="NNQ477" s="16"/>
      <c r="NNR477" s="17"/>
      <c r="NNS477" s="18"/>
      <c r="NOB477" s="16"/>
      <c r="NOC477" s="17"/>
      <c r="NOD477" s="18"/>
      <c r="NOM477" s="16"/>
      <c r="NON477" s="17"/>
      <c r="NOO477" s="18"/>
      <c r="NOX477" s="16"/>
      <c r="NOY477" s="17"/>
      <c r="NOZ477" s="18"/>
      <c r="NPI477" s="16"/>
      <c r="NPJ477" s="17"/>
      <c r="NPK477" s="18"/>
      <c r="NPT477" s="16"/>
      <c r="NPU477" s="17"/>
      <c r="NPV477" s="18"/>
      <c r="NQE477" s="16"/>
      <c r="NQF477" s="17"/>
      <c r="NQG477" s="18"/>
      <c r="NQP477" s="16"/>
      <c r="NQQ477" s="17"/>
      <c r="NQR477" s="18"/>
      <c r="NRA477" s="16"/>
      <c r="NRB477" s="17"/>
      <c r="NRC477" s="18"/>
      <c r="NRL477" s="16"/>
      <c r="NRM477" s="17"/>
      <c r="NRN477" s="18"/>
      <c r="NRW477" s="16"/>
      <c r="NRX477" s="17"/>
      <c r="NRY477" s="18"/>
      <c r="NSH477" s="16"/>
      <c r="NSI477" s="17"/>
      <c r="NSJ477" s="18"/>
      <c r="NSS477" s="16"/>
      <c r="NST477" s="17"/>
      <c r="NSU477" s="18"/>
      <c r="NTD477" s="16"/>
      <c r="NTE477" s="17"/>
      <c r="NTF477" s="18"/>
      <c r="NTO477" s="16"/>
      <c r="NTP477" s="17"/>
      <c r="NTQ477" s="18"/>
      <c r="NTZ477" s="16"/>
      <c r="NUA477" s="17"/>
      <c r="NUB477" s="18"/>
      <c r="NUK477" s="16"/>
      <c r="NUL477" s="17"/>
      <c r="NUM477" s="18"/>
      <c r="NUV477" s="16"/>
      <c r="NUW477" s="17"/>
      <c r="NUX477" s="18"/>
      <c r="NVG477" s="16"/>
      <c r="NVH477" s="17"/>
      <c r="NVI477" s="18"/>
      <c r="NVR477" s="16"/>
      <c r="NVS477" s="17"/>
      <c r="NVT477" s="18"/>
      <c r="NWC477" s="16"/>
      <c r="NWD477" s="17"/>
      <c r="NWE477" s="18"/>
      <c r="NWN477" s="16"/>
      <c r="NWO477" s="17"/>
      <c r="NWP477" s="18"/>
      <c r="NWY477" s="16"/>
      <c r="NWZ477" s="17"/>
      <c r="NXA477" s="18"/>
      <c r="NXJ477" s="16"/>
      <c r="NXK477" s="17"/>
      <c r="NXL477" s="18"/>
      <c r="NXU477" s="16"/>
      <c r="NXV477" s="17"/>
      <c r="NXW477" s="18"/>
      <c r="NYF477" s="16"/>
      <c r="NYG477" s="17"/>
      <c r="NYH477" s="18"/>
      <c r="NYQ477" s="16"/>
      <c r="NYR477" s="17"/>
      <c r="NYS477" s="18"/>
      <c r="NZB477" s="16"/>
      <c r="NZC477" s="17"/>
      <c r="NZD477" s="18"/>
      <c r="NZM477" s="16"/>
      <c r="NZN477" s="17"/>
      <c r="NZO477" s="18"/>
      <c r="NZX477" s="16"/>
      <c r="NZY477" s="17"/>
      <c r="NZZ477" s="18"/>
      <c r="OAI477" s="16"/>
      <c r="OAJ477" s="17"/>
      <c r="OAK477" s="18"/>
      <c r="OAT477" s="16"/>
      <c r="OAU477" s="17"/>
      <c r="OAV477" s="18"/>
      <c r="OBE477" s="16"/>
      <c r="OBF477" s="17"/>
      <c r="OBG477" s="18"/>
      <c r="OBP477" s="16"/>
      <c r="OBQ477" s="17"/>
      <c r="OBR477" s="18"/>
      <c r="OCA477" s="16"/>
      <c r="OCB477" s="17"/>
      <c r="OCC477" s="18"/>
      <c r="OCL477" s="16"/>
      <c r="OCM477" s="17"/>
      <c r="OCN477" s="18"/>
      <c r="OCW477" s="16"/>
      <c r="OCX477" s="17"/>
      <c r="OCY477" s="18"/>
      <c r="ODH477" s="16"/>
      <c r="ODI477" s="17"/>
      <c r="ODJ477" s="18"/>
      <c r="ODS477" s="16"/>
      <c r="ODT477" s="17"/>
      <c r="ODU477" s="18"/>
      <c r="OED477" s="16"/>
      <c r="OEE477" s="17"/>
      <c r="OEF477" s="18"/>
      <c r="OEO477" s="16"/>
      <c r="OEP477" s="17"/>
      <c r="OEQ477" s="18"/>
      <c r="OEZ477" s="16"/>
      <c r="OFA477" s="17"/>
      <c r="OFB477" s="18"/>
      <c r="OFK477" s="16"/>
      <c r="OFL477" s="17"/>
      <c r="OFM477" s="18"/>
      <c r="OFV477" s="16"/>
      <c r="OFW477" s="17"/>
      <c r="OFX477" s="18"/>
      <c r="OGG477" s="16"/>
      <c r="OGH477" s="17"/>
      <c r="OGI477" s="18"/>
      <c r="OGR477" s="16"/>
      <c r="OGS477" s="17"/>
      <c r="OGT477" s="18"/>
      <c r="OHC477" s="16"/>
      <c r="OHD477" s="17"/>
      <c r="OHE477" s="18"/>
      <c r="OHN477" s="16"/>
      <c r="OHO477" s="17"/>
      <c r="OHP477" s="18"/>
      <c r="OHY477" s="16"/>
      <c r="OHZ477" s="17"/>
      <c r="OIA477" s="18"/>
      <c r="OIJ477" s="16"/>
      <c r="OIK477" s="17"/>
      <c r="OIL477" s="18"/>
      <c r="OIU477" s="16"/>
      <c r="OIV477" s="17"/>
      <c r="OIW477" s="18"/>
      <c r="OJF477" s="16"/>
      <c r="OJG477" s="17"/>
      <c r="OJH477" s="18"/>
      <c r="OJQ477" s="16"/>
      <c r="OJR477" s="17"/>
      <c r="OJS477" s="18"/>
      <c r="OKB477" s="16"/>
      <c r="OKC477" s="17"/>
      <c r="OKD477" s="18"/>
      <c r="OKM477" s="16"/>
      <c r="OKN477" s="17"/>
      <c r="OKO477" s="18"/>
      <c r="OKX477" s="16"/>
      <c r="OKY477" s="17"/>
      <c r="OKZ477" s="18"/>
      <c r="OLI477" s="16"/>
      <c r="OLJ477" s="17"/>
      <c r="OLK477" s="18"/>
      <c r="OLT477" s="16"/>
      <c r="OLU477" s="17"/>
      <c r="OLV477" s="18"/>
      <c r="OME477" s="16"/>
      <c r="OMF477" s="17"/>
      <c r="OMG477" s="18"/>
      <c r="OMP477" s="16"/>
      <c r="OMQ477" s="17"/>
      <c r="OMR477" s="18"/>
      <c r="ONA477" s="16"/>
      <c r="ONB477" s="17"/>
      <c r="ONC477" s="18"/>
      <c r="ONL477" s="16"/>
      <c r="ONM477" s="17"/>
      <c r="ONN477" s="18"/>
      <c r="ONW477" s="16"/>
      <c r="ONX477" s="17"/>
      <c r="ONY477" s="18"/>
      <c r="OOH477" s="16"/>
      <c r="OOI477" s="17"/>
      <c r="OOJ477" s="18"/>
      <c r="OOS477" s="16"/>
      <c r="OOT477" s="17"/>
      <c r="OOU477" s="18"/>
      <c r="OPD477" s="16"/>
      <c r="OPE477" s="17"/>
      <c r="OPF477" s="18"/>
      <c r="OPO477" s="16"/>
      <c r="OPP477" s="17"/>
      <c r="OPQ477" s="18"/>
      <c r="OPZ477" s="16"/>
      <c r="OQA477" s="17"/>
      <c r="OQB477" s="18"/>
      <c r="OQK477" s="16"/>
      <c r="OQL477" s="17"/>
      <c r="OQM477" s="18"/>
      <c r="OQV477" s="16"/>
      <c r="OQW477" s="17"/>
      <c r="OQX477" s="18"/>
      <c r="ORG477" s="16"/>
      <c r="ORH477" s="17"/>
      <c r="ORI477" s="18"/>
      <c r="ORR477" s="16"/>
      <c r="ORS477" s="17"/>
      <c r="ORT477" s="18"/>
      <c r="OSC477" s="16"/>
      <c r="OSD477" s="17"/>
      <c r="OSE477" s="18"/>
      <c r="OSN477" s="16"/>
      <c r="OSO477" s="17"/>
      <c r="OSP477" s="18"/>
      <c r="OSY477" s="16"/>
      <c r="OSZ477" s="17"/>
      <c r="OTA477" s="18"/>
      <c r="OTJ477" s="16"/>
      <c r="OTK477" s="17"/>
      <c r="OTL477" s="18"/>
      <c r="OTU477" s="16"/>
      <c r="OTV477" s="17"/>
      <c r="OTW477" s="18"/>
      <c r="OUF477" s="16"/>
      <c r="OUG477" s="17"/>
      <c r="OUH477" s="18"/>
      <c r="OUQ477" s="16"/>
      <c r="OUR477" s="17"/>
      <c r="OUS477" s="18"/>
      <c r="OVB477" s="16"/>
      <c r="OVC477" s="17"/>
      <c r="OVD477" s="18"/>
      <c r="OVM477" s="16"/>
      <c r="OVN477" s="17"/>
      <c r="OVO477" s="18"/>
      <c r="OVX477" s="16"/>
      <c r="OVY477" s="17"/>
      <c r="OVZ477" s="18"/>
      <c r="OWI477" s="16"/>
      <c r="OWJ477" s="17"/>
      <c r="OWK477" s="18"/>
      <c r="OWT477" s="16"/>
      <c r="OWU477" s="17"/>
      <c r="OWV477" s="18"/>
      <c r="OXE477" s="16"/>
      <c r="OXF477" s="17"/>
      <c r="OXG477" s="18"/>
      <c r="OXP477" s="16"/>
      <c r="OXQ477" s="17"/>
      <c r="OXR477" s="18"/>
      <c r="OYA477" s="16"/>
      <c r="OYB477" s="17"/>
      <c r="OYC477" s="18"/>
      <c r="OYL477" s="16"/>
      <c r="OYM477" s="17"/>
      <c r="OYN477" s="18"/>
      <c r="OYW477" s="16"/>
      <c r="OYX477" s="17"/>
      <c r="OYY477" s="18"/>
      <c r="OZH477" s="16"/>
      <c r="OZI477" s="17"/>
      <c r="OZJ477" s="18"/>
      <c r="OZS477" s="16"/>
      <c r="OZT477" s="17"/>
      <c r="OZU477" s="18"/>
      <c r="PAD477" s="16"/>
      <c r="PAE477" s="17"/>
      <c r="PAF477" s="18"/>
      <c r="PAO477" s="16"/>
      <c r="PAP477" s="17"/>
      <c r="PAQ477" s="18"/>
      <c r="PAZ477" s="16"/>
      <c r="PBA477" s="17"/>
      <c r="PBB477" s="18"/>
      <c r="PBK477" s="16"/>
      <c r="PBL477" s="17"/>
      <c r="PBM477" s="18"/>
      <c r="PBV477" s="16"/>
      <c r="PBW477" s="17"/>
      <c r="PBX477" s="18"/>
      <c r="PCG477" s="16"/>
      <c r="PCH477" s="17"/>
      <c r="PCI477" s="18"/>
      <c r="PCR477" s="16"/>
      <c r="PCS477" s="17"/>
      <c r="PCT477" s="18"/>
      <c r="PDC477" s="16"/>
      <c r="PDD477" s="17"/>
      <c r="PDE477" s="18"/>
      <c r="PDN477" s="16"/>
      <c r="PDO477" s="17"/>
      <c r="PDP477" s="18"/>
      <c r="PDY477" s="16"/>
      <c r="PDZ477" s="17"/>
      <c r="PEA477" s="18"/>
      <c r="PEJ477" s="16"/>
      <c r="PEK477" s="17"/>
      <c r="PEL477" s="18"/>
      <c r="PEU477" s="16"/>
      <c r="PEV477" s="17"/>
      <c r="PEW477" s="18"/>
      <c r="PFF477" s="16"/>
      <c r="PFG477" s="17"/>
      <c r="PFH477" s="18"/>
      <c r="PFQ477" s="16"/>
      <c r="PFR477" s="17"/>
      <c r="PFS477" s="18"/>
      <c r="PGB477" s="16"/>
      <c r="PGC477" s="17"/>
      <c r="PGD477" s="18"/>
      <c r="PGM477" s="16"/>
      <c r="PGN477" s="17"/>
      <c r="PGO477" s="18"/>
      <c r="PGX477" s="16"/>
      <c r="PGY477" s="17"/>
      <c r="PGZ477" s="18"/>
      <c r="PHI477" s="16"/>
      <c r="PHJ477" s="17"/>
      <c r="PHK477" s="18"/>
      <c r="PHT477" s="16"/>
      <c r="PHU477" s="17"/>
      <c r="PHV477" s="18"/>
      <c r="PIE477" s="16"/>
      <c r="PIF477" s="17"/>
      <c r="PIG477" s="18"/>
      <c r="PIP477" s="16"/>
      <c r="PIQ477" s="17"/>
      <c r="PIR477" s="18"/>
      <c r="PJA477" s="16"/>
      <c r="PJB477" s="17"/>
      <c r="PJC477" s="18"/>
      <c r="PJL477" s="16"/>
      <c r="PJM477" s="17"/>
      <c r="PJN477" s="18"/>
      <c r="PJW477" s="16"/>
      <c r="PJX477" s="17"/>
      <c r="PJY477" s="18"/>
      <c r="PKH477" s="16"/>
      <c r="PKI477" s="17"/>
      <c r="PKJ477" s="18"/>
      <c r="PKS477" s="16"/>
      <c r="PKT477" s="17"/>
      <c r="PKU477" s="18"/>
      <c r="PLD477" s="16"/>
      <c r="PLE477" s="17"/>
      <c r="PLF477" s="18"/>
      <c r="PLO477" s="16"/>
      <c r="PLP477" s="17"/>
      <c r="PLQ477" s="18"/>
      <c r="PLZ477" s="16"/>
      <c r="PMA477" s="17"/>
      <c r="PMB477" s="18"/>
      <c r="PMK477" s="16"/>
      <c r="PML477" s="17"/>
      <c r="PMM477" s="18"/>
      <c r="PMV477" s="16"/>
      <c r="PMW477" s="17"/>
      <c r="PMX477" s="18"/>
      <c r="PNG477" s="16"/>
      <c r="PNH477" s="17"/>
      <c r="PNI477" s="18"/>
      <c r="PNR477" s="16"/>
      <c r="PNS477" s="17"/>
      <c r="PNT477" s="18"/>
      <c r="POC477" s="16"/>
      <c r="POD477" s="17"/>
      <c r="POE477" s="18"/>
      <c r="PON477" s="16"/>
      <c r="POO477" s="17"/>
      <c r="POP477" s="18"/>
      <c r="POY477" s="16"/>
      <c r="POZ477" s="17"/>
      <c r="PPA477" s="18"/>
      <c r="PPJ477" s="16"/>
      <c r="PPK477" s="17"/>
      <c r="PPL477" s="18"/>
      <c r="PPU477" s="16"/>
      <c r="PPV477" s="17"/>
      <c r="PPW477" s="18"/>
      <c r="PQF477" s="16"/>
      <c r="PQG477" s="17"/>
      <c r="PQH477" s="18"/>
      <c r="PQQ477" s="16"/>
      <c r="PQR477" s="17"/>
      <c r="PQS477" s="18"/>
      <c r="PRB477" s="16"/>
      <c r="PRC477" s="17"/>
      <c r="PRD477" s="18"/>
      <c r="PRM477" s="16"/>
      <c r="PRN477" s="17"/>
      <c r="PRO477" s="18"/>
      <c r="PRX477" s="16"/>
      <c r="PRY477" s="17"/>
      <c r="PRZ477" s="18"/>
      <c r="PSI477" s="16"/>
      <c r="PSJ477" s="17"/>
      <c r="PSK477" s="18"/>
      <c r="PST477" s="16"/>
      <c r="PSU477" s="17"/>
      <c r="PSV477" s="18"/>
      <c r="PTE477" s="16"/>
      <c r="PTF477" s="17"/>
      <c r="PTG477" s="18"/>
      <c r="PTP477" s="16"/>
      <c r="PTQ477" s="17"/>
      <c r="PTR477" s="18"/>
      <c r="PUA477" s="16"/>
      <c r="PUB477" s="17"/>
      <c r="PUC477" s="18"/>
      <c r="PUL477" s="16"/>
      <c r="PUM477" s="17"/>
      <c r="PUN477" s="18"/>
      <c r="PUW477" s="16"/>
      <c r="PUX477" s="17"/>
      <c r="PUY477" s="18"/>
      <c r="PVH477" s="16"/>
      <c r="PVI477" s="17"/>
      <c r="PVJ477" s="18"/>
      <c r="PVS477" s="16"/>
      <c r="PVT477" s="17"/>
      <c r="PVU477" s="18"/>
      <c r="PWD477" s="16"/>
      <c r="PWE477" s="17"/>
      <c r="PWF477" s="18"/>
      <c r="PWO477" s="16"/>
      <c r="PWP477" s="17"/>
      <c r="PWQ477" s="18"/>
      <c r="PWZ477" s="16"/>
      <c r="PXA477" s="17"/>
      <c r="PXB477" s="18"/>
      <c r="PXK477" s="16"/>
      <c r="PXL477" s="17"/>
      <c r="PXM477" s="18"/>
      <c r="PXV477" s="16"/>
      <c r="PXW477" s="17"/>
      <c r="PXX477" s="18"/>
      <c r="PYG477" s="16"/>
      <c r="PYH477" s="17"/>
      <c r="PYI477" s="18"/>
      <c r="PYR477" s="16"/>
      <c r="PYS477" s="17"/>
      <c r="PYT477" s="18"/>
      <c r="PZC477" s="16"/>
      <c r="PZD477" s="17"/>
      <c r="PZE477" s="18"/>
      <c r="PZN477" s="16"/>
      <c r="PZO477" s="17"/>
      <c r="PZP477" s="18"/>
      <c r="PZY477" s="16"/>
      <c r="PZZ477" s="17"/>
      <c r="QAA477" s="18"/>
      <c r="QAJ477" s="16"/>
      <c r="QAK477" s="17"/>
      <c r="QAL477" s="18"/>
      <c r="QAU477" s="16"/>
      <c r="QAV477" s="17"/>
      <c r="QAW477" s="18"/>
      <c r="QBF477" s="16"/>
      <c r="QBG477" s="17"/>
      <c r="QBH477" s="18"/>
      <c r="QBQ477" s="16"/>
      <c r="QBR477" s="17"/>
      <c r="QBS477" s="18"/>
      <c r="QCB477" s="16"/>
      <c r="QCC477" s="17"/>
      <c r="QCD477" s="18"/>
      <c r="QCM477" s="16"/>
      <c r="QCN477" s="17"/>
      <c r="QCO477" s="18"/>
      <c r="QCX477" s="16"/>
      <c r="QCY477" s="17"/>
      <c r="QCZ477" s="18"/>
      <c r="QDI477" s="16"/>
      <c r="QDJ477" s="17"/>
      <c r="QDK477" s="18"/>
      <c r="QDT477" s="16"/>
      <c r="QDU477" s="17"/>
      <c r="QDV477" s="18"/>
      <c r="QEE477" s="16"/>
      <c r="QEF477" s="17"/>
      <c r="QEG477" s="18"/>
      <c r="QEP477" s="16"/>
      <c r="QEQ477" s="17"/>
      <c r="QER477" s="18"/>
      <c r="QFA477" s="16"/>
      <c r="QFB477" s="17"/>
      <c r="QFC477" s="18"/>
      <c r="QFL477" s="16"/>
      <c r="QFM477" s="17"/>
      <c r="QFN477" s="18"/>
      <c r="QFW477" s="16"/>
      <c r="QFX477" s="17"/>
      <c r="QFY477" s="18"/>
      <c r="QGH477" s="16"/>
      <c r="QGI477" s="17"/>
      <c r="QGJ477" s="18"/>
      <c r="QGS477" s="16"/>
      <c r="QGT477" s="17"/>
      <c r="QGU477" s="18"/>
      <c r="QHD477" s="16"/>
      <c r="QHE477" s="17"/>
      <c r="QHF477" s="18"/>
      <c r="QHO477" s="16"/>
      <c r="QHP477" s="17"/>
      <c r="QHQ477" s="18"/>
      <c r="QHZ477" s="16"/>
      <c r="QIA477" s="17"/>
      <c r="QIB477" s="18"/>
      <c r="QIK477" s="16"/>
      <c r="QIL477" s="17"/>
      <c r="QIM477" s="18"/>
      <c r="QIV477" s="16"/>
      <c r="QIW477" s="17"/>
      <c r="QIX477" s="18"/>
      <c r="QJG477" s="16"/>
      <c r="QJH477" s="17"/>
      <c r="QJI477" s="18"/>
      <c r="QJR477" s="16"/>
      <c r="QJS477" s="17"/>
      <c r="QJT477" s="18"/>
      <c r="QKC477" s="16"/>
      <c r="QKD477" s="17"/>
      <c r="QKE477" s="18"/>
      <c r="QKN477" s="16"/>
      <c r="QKO477" s="17"/>
      <c r="QKP477" s="18"/>
      <c r="QKY477" s="16"/>
      <c r="QKZ477" s="17"/>
      <c r="QLA477" s="18"/>
      <c r="QLJ477" s="16"/>
      <c r="QLK477" s="17"/>
      <c r="QLL477" s="18"/>
      <c r="QLU477" s="16"/>
      <c r="QLV477" s="17"/>
      <c r="QLW477" s="18"/>
      <c r="QMF477" s="16"/>
      <c r="QMG477" s="17"/>
      <c r="QMH477" s="18"/>
      <c r="QMQ477" s="16"/>
      <c r="QMR477" s="17"/>
      <c r="QMS477" s="18"/>
      <c r="QNB477" s="16"/>
      <c r="QNC477" s="17"/>
      <c r="QND477" s="18"/>
      <c r="QNM477" s="16"/>
      <c r="QNN477" s="17"/>
      <c r="QNO477" s="18"/>
      <c r="QNX477" s="16"/>
      <c r="QNY477" s="17"/>
      <c r="QNZ477" s="18"/>
      <c r="QOI477" s="16"/>
      <c r="QOJ477" s="17"/>
      <c r="QOK477" s="18"/>
      <c r="QOT477" s="16"/>
      <c r="QOU477" s="17"/>
      <c r="QOV477" s="18"/>
      <c r="QPE477" s="16"/>
      <c r="QPF477" s="17"/>
      <c r="QPG477" s="18"/>
      <c r="QPP477" s="16"/>
      <c r="QPQ477" s="17"/>
      <c r="QPR477" s="18"/>
      <c r="QQA477" s="16"/>
      <c r="QQB477" s="17"/>
      <c r="QQC477" s="18"/>
      <c r="QQL477" s="16"/>
      <c r="QQM477" s="17"/>
      <c r="QQN477" s="18"/>
      <c r="QQW477" s="16"/>
      <c r="QQX477" s="17"/>
      <c r="QQY477" s="18"/>
      <c r="QRH477" s="16"/>
      <c r="QRI477" s="17"/>
      <c r="QRJ477" s="18"/>
      <c r="QRS477" s="16"/>
      <c r="QRT477" s="17"/>
      <c r="QRU477" s="18"/>
      <c r="QSD477" s="16"/>
      <c r="QSE477" s="17"/>
      <c r="QSF477" s="18"/>
      <c r="QSO477" s="16"/>
      <c r="QSP477" s="17"/>
      <c r="QSQ477" s="18"/>
      <c r="QSZ477" s="16"/>
      <c r="QTA477" s="17"/>
      <c r="QTB477" s="18"/>
      <c r="QTK477" s="16"/>
      <c r="QTL477" s="17"/>
      <c r="QTM477" s="18"/>
      <c r="QTV477" s="16"/>
      <c r="QTW477" s="17"/>
      <c r="QTX477" s="18"/>
      <c r="QUG477" s="16"/>
      <c r="QUH477" s="17"/>
      <c r="QUI477" s="18"/>
      <c r="QUR477" s="16"/>
      <c r="QUS477" s="17"/>
      <c r="QUT477" s="18"/>
      <c r="QVC477" s="16"/>
      <c r="QVD477" s="17"/>
      <c r="QVE477" s="18"/>
      <c r="QVN477" s="16"/>
      <c r="QVO477" s="17"/>
      <c r="QVP477" s="18"/>
      <c r="QVY477" s="16"/>
      <c r="QVZ477" s="17"/>
      <c r="QWA477" s="18"/>
      <c r="QWJ477" s="16"/>
      <c r="QWK477" s="17"/>
      <c r="QWL477" s="18"/>
      <c r="QWU477" s="16"/>
      <c r="QWV477" s="17"/>
      <c r="QWW477" s="18"/>
      <c r="QXF477" s="16"/>
      <c r="QXG477" s="17"/>
      <c r="QXH477" s="18"/>
      <c r="QXQ477" s="16"/>
      <c r="QXR477" s="17"/>
      <c r="QXS477" s="18"/>
      <c r="QYB477" s="16"/>
      <c r="QYC477" s="17"/>
      <c r="QYD477" s="18"/>
      <c r="QYM477" s="16"/>
      <c r="QYN477" s="17"/>
      <c r="QYO477" s="18"/>
      <c r="QYX477" s="16"/>
      <c r="QYY477" s="17"/>
      <c r="QYZ477" s="18"/>
      <c r="QZI477" s="16"/>
      <c r="QZJ477" s="17"/>
      <c r="QZK477" s="18"/>
      <c r="QZT477" s="16"/>
      <c r="QZU477" s="17"/>
      <c r="QZV477" s="18"/>
      <c r="RAE477" s="16"/>
      <c r="RAF477" s="17"/>
      <c r="RAG477" s="18"/>
      <c r="RAP477" s="16"/>
      <c r="RAQ477" s="17"/>
      <c r="RAR477" s="18"/>
      <c r="RBA477" s="16"/>
      <c r="RBB477" s="17"/>
      <c r="RBC477" s="18"/>
      <c r="RBL477" s="16"/>
      <c r="RBM477" s="17"/>
      <c r="RBN477" s="18"/>
      <c r="RBW477" s="16"/>
      <c r="RBX477" s="17"/>
      <c r="RBY477" s="18"/>
      <c r="RCH477" s="16"/>
      <c r="RCI477" s="17"/>
      <c r="RCJ477" s="18"/>
      <c r="RCS477" s="16"/>
      <c r="RCT477" s="17"/>
      <c r="RCU477" s="18"/>
      <c r="RDD477" s="16"/>
      <c r="RDE477" s="17"/>
      <c r="RDF477" s="18"/>
      <c r="RDO477" s="16"/>
      <c r="RDP477" s="17"/>
      <c r="RDQ477" s="18"/>
      <c r="RDZ477" s="16"/>
      <c r="REA477" s="17"/>
      <c r="REB477" s="18"/>
      <c r="REK477" s="16"/>
      <c r="REL477" s="17"/>
      <c r="REM477" s="18"/>
      <c r="REV477" s="16"/>
      <c r="REW477" s="17"/>
      <c r="REX477" s="18"/>
      <c r="RFG477" s="16"/>
      <c r="RFH477" s="17"/>
      <c r="RFI477" s="18"/>
      <c r="RFR477" s="16"/>
      <c r="RFS477" s="17"/>
      <c r="RFT477" s="18"/>
      <c r="RGC477" s="16"/>
      <c r="RGD477" s="17"/>
      <c r="RGE477" s="18"/>
      <c r="RGN477" s="16"/>
      <c r="RGO477" s="17"/>
      <c r="RGP477" s="18"/>
      <c r="RGY477" s="16"/>
      <c r="RGZ477" s="17"/>
      <c r="RHA477" s="18"/>
      <c r="RHJ477" s="16"/>
      <c r="RHK477" s="17"/>
      <c r="RHL477" s="18"/>
      <c r="RHU477" s="16"/>
      <c r="RHV477" s="17"/>
      <c r="RHW477" s="18"/>
      <c r="RIF477" s="16"/>
      <c r="RIG477" s="17"/>
      <c r="RIH477" s="18"/>
      <c r="RIQ477" s="16"/>
      <c r="RIR477" s="17"/>
      <c r="RIS477" s="18"/>
      <c r="RJB477" s="16"/>
      <c r="RJC477" s="17"/>
      <c r="RJD477" s="18"/>
      <c r="RJM477" s="16"/>
      <c r="RJN477" s="17"/>
      <c r="RJO477" s="18"/>
      <c r="RJX477" s="16"/>
      <c r="RJY477" s="17"/>
      <c r="RJZ477" s="18"/>
      <c r="RKI477" s="16"/>
      <c r="RKJ477" s="17"/>
      <c r="RKK477" s="18"/>
      <c r="RKT477" s="16"/>
      <c r="RKU477" s="17"/>
      <c r="RKV477" s="18"/>
      <c r="RLE477" s="16"/>
      <c r="RLF477" s="17"/>
      <c r="RLG477" s="18"/>
      <c r="RLP477" s="16"/>
      <c r="RLQ477" s="17"/>
      <c r="RLR477" s="18"/>
      <c r="RMA477" s="16"/>
      <c r="RMB477" s="17"/>
      <c r="RMC477" s="18"/>
      <c r="RML477" s="16"/>
      <c r="RMM477" s="17"/>
      <c r="RMN477" s="18"/>
      <c r="RMW477" s="16"/>
      <c r="RMX477" s="17"/>
      <c r="RMY477" s="18"/>
      <c r="RNH477" s="16"/>
      <c r="RNI477" s="17"/>
      <c r="RNJ477" s="18"/>
      <c r="RNS477" s="16"/>
      <c r="RNT477" s="17"/>
      <c r="RNU477" s="18"/>
      <c r="ROD477" s="16"/>
      <c r="ROE477" s="17"/>
      <c r="ROF477" s="18"/>
      <c r="ROO477" s="16"/>
      <c r="ROP477" s="17"/>
      <c r="ROQ477" s="18"/>
      <c r="ROZ477" s="16"/>
      <c r="RPA477" s="17"/>
      <c r="RPB477" s="18"/>
      <c r="RPK477" s="16"/>
      <c r="RPL477" s="17"/>
      <c r="RPM477" s="18"/>
      <c r="RPV477" s="16"/>
      <c r="RPW477" s="17"/>
      <c r="RPX477" s="18"/>
      <c r="RQG477" s="16"/>
      <c r="RQH477" s="17"/>
      <c r="RQI477" s="18"/>
      <c r="RQR477" s="16"/>
      <c r="RQS477" s="17"/>
      <c r="RQT477" s="18"/>
      <c r="RRC477" s="16"/>
      <c r="RRD477" s="17"/>
      <c r="RRE477" s="18"/>
      <c r="RRN477" s="16"/>
      <c r="RRO477" s="17"/>
      <c r="RRP477" s="18"/>
      <c r="RRY477" s="16"/>
      <c r="RRZ477" s="17"/>
      <c r="RSA477" s="18"/>
      <c r="RSJ477" s="16"/>
      <c r="RSK477" s="17"/>
      <c r="RSL477" s="18"/>
      <c r="RSU477" s="16"/>
      <c r="RSV477" s="17"/>
      <c r="RSW477" s="18"/>
      <c r="RTF477" s="16"/>
      <c r="RTG477" s="17"/>
      <c r="RTH477" s="18"/>
      <c r="RTQ477" s="16"/>
      <c r="RTR477" s="17"/>
      <c r="RTS477" s="18"/>
      <c r="RUB477" s="16"/>
      <c r="RUC477" s="17"/>
      <c r="RUD477" s="18"/>
      <c r="RUM477" s="16"/>
      <c r="RUN477" s="17"/>
      <c r="RUO477" s="18"/>
      <c r="RUX477" s="16"/>
      <c r="RUY477" s="17"/>
      <c r="RUZ477" s="18"/>
      <c r="RVI477" s="16"/>
      <c r="RVJ477" s="17"/>
      <c r="RVK477" s="18"/>
      <c r="RVT477" s="16"/>
      <c r="RVU477" s="17"/>
      <c r="RVV477" s="18"/>
      <c r="RWE477" s="16"/>
      <c r="RWF477" s="17"/>
      <c r="RWG477" s="18"/>
      <c r="RWP477" s="16"/>
      <c r="RWQ477" s="17"/>
      <c r="RWR477" s="18"/>
      <c r="RXA477" s="16"/>
      <c r="RXB477" s="17"/>
      <c r="RXC477" s="18"/>
      <c r="RXL477" s="16"/>
      <c r="RXM477" s="17"/>
      <c r="RXN477" s="18"/>
      <c r="RXW477" s="16"/>
      <c r="RXX477" s="17"/>
      <c r="RXY477" s="18"/>
      <c r="RYH477" s="16"/>
      <c r="RYI477" s="17"/>
      <c r="RYJ477" s="18"/>
      <c r="RYS477" s="16"/>
      <c r="RYT477" s="17"/>
      <c r="RYU477" s="18"/>
      <c r="RZD477" s="16"/>
      <c r="RZE477" s="17"/>
      <c r="RZF477" s="18"/>
      <c r="RZO477" s="16"/>
      <c r="RZP477" s="17"/>
      <c r="RZQ477" s="18"/>
      <c r="RZZ477" s="16"/>
      <c r="SAA477" s="17"/>
      <c r="SAB477" s="18"/>
      <c r="SAK477" s="16"/>
      <c r="SAL477" s="17"/>
      <c r="SAM477" s="18"/>
      <c r="SAV477" s="16"/>
      <c r="SAW477" s="17"/>
      <c r="SAX477" s="18"/>
      <c r="SBG477" s="16"/>
      <c r="SBH477" s="17"/>
      <c r="SBI477" s="18"/>
      <c r="SBR477" s="16"/>
      <c r="SBS477" s="17"/>
      <c r="SBT477" s="18"/>
      <c r="SCC477" s="16"/>
      <c r="SCD477" s="17"/>
      <c r="SCE477" s="18"/>
      <c r="SCN477" s="16"/>
      <c r="SCO477" s="17"/>
      <c r="SCP477" s="18"/>
      <c r="SCY477" s="16"/>
      <c r="SCZ477" s="17"/>
      <c r="SDA477" s="18"/>
      <c r="SDJ477" s="16"/>
      <c r="SDK477" s="17"/>
      <c r="SDL477" s="18"/>
      <c r="SDU477" s="16"/>
      <c r="SDV477" s="17"/>
      <c r="SDW477" s="18"/>
      <c r="SEF477" s="16"/>
      <c r="SEG477" s="17"/>
      <c r="SEH477" s="18"/>
      <c r="SEQ477" s="16"/>
      <c r="SER477" s="17"/>
      <c r="SES477" s="18"/>
      <c r="SFB477" s="16"/>
      <c r="SFC477" s="17"/>
      <c r="SFD477" s="18"/>
      <c r="SFM477" s="16"/>
      <c r="SFN477" s="17"/>
      <c r="SFO477" s="18"/>
      <c r="SFX477" s="16"/>
      <c r="SFY477" s="17"/>
      <c r="SFZ477" s="18"/>
      <c r="SGI477" s="16"/>
      <c r="SGJ477" s="17"/>
      <c r="SGK477" s="18"/>
      <c r="SGT477" s="16"/>
      <c r="SGU477" s="17"/>
      <c r="SGV477" s="18"/>
      <c r="SHE477" s="16"/>
      <c r="SHF477" s="17"/>
      <c r="SHG477" s="18"/>
      <c r="SHP477" s="16"/>
      <c r="SHQ477" s="17"/>
      <c r="SHR477" s="18"/>
      <c r="SIA477" s="16"/>
      <c r="SIB477" s="17"/>
      <c r="SIC477" s="18"/>
      <c r="SIL477" s="16"/>
      <c r="SIM477" s="17"/>
      <c r="SIN477" s="18"/>
      <c r="SIW477" s="16"/>
      <c r="SIX477" s="17"/>
      <c r="SIY477" s="18"/>
      <c r="SJH477" s="16"/>
      <c r="SJI477" s="17"/>
      <c r="SJJ477" s="18"/>
      <c r="SJS477" s="16"/>
      <c r="SJT477" s="17"/>
      <c r="SJU477" s="18"/>
      <c r="SKD477" s="16"/>
      <c r="SKE477" s="17"/>
      <c r="SKF477" s="18"/>
      <c r="SKO477" s="16"/>
      <c r="SKP477" s="17"/>
      <c r="SKQ477" s="18"/>
      <c r="SKZ477" s="16"/>
      <c r="SLA477" s="17"/>
      <c r="SLB477" s="18"/>
      <c r="SLK477" s="16"/>
      <c r="SLL477" s="17"/>
      <c r="SLM477" s="18"/>
      <c r="SLV477" s="16"/>
      <c r="SLW477" s="17"/>
      <c r="SLX477" s="18"/>
      <c r="SMG477" s="16"/>
      <c r="SMH477" s="17"/>
      <c r="SMI477" s="18"/>
      <c r="SMR477" s="16"/>
      <c r="SMS477" s="17"/>
      <c r="SMT477" s="18"/>
      <c r="SNC477" s="16"/>
      <c r="SND477" s="17"/>
      <c r="SNE477" s="18"/>
      <c r="SNN477" s="16"/>
      <c r="SNO477" s="17"/>
      <c r="SNP477" s="18"/>
      <c r="SNY477" s="16"/>
      <c r="SNZ477" s="17"/>
      <c r="SOA477" s="18"/>
      <c r="SOJ477" s="16"/>
      <c r="SOK477" s="17"/>
      <c r="SOL477" s="18"/>
      <c r="SOU477" s="16"/>
      <c r="SOV477" s="17"/>
      <c r="SOW477" s="18"/>
      <c r="SPF477" s="16"/>
      <c r="SPG477" s="17"/>
      <c r="SPH477" s="18"/>
      <c r="SPQ477" s="16"/>
      <c r="SPR477" s="17"/>
      <c r="SPS477" s="18"/>
      <c r="SQB477" s="16"/>
      <c r="SQC477" s="17"/>
      <c r="SQD477" s="18"/>
      <c r="SQM477" s="16"/>
      <c r="SQN477" s="17"/>
      <c r="SQO477" s="18"/>
      <c r="SQX477" s="16"/>
      <c r="SQY477" s="17"/>
      <c r="SQZ477" s="18"/>
      <c r="SRI477" s="16"/>
      <c r="SRJ477" s="17"/>
      <c r="SRK477" s="18"/>
      <c r="SRT477" s="16"/>
      <c r="SRU477" s="17"/>
      <c r="SRV477" s="18"/>
      <c r="SSE477" s="16"/>
      <c r="SSF477" s="17"/>
      <c r="SSG477" s="18"/>
      <c r="SSP477" s="16"/>
      <c r="SSQ477" s="17"/>
      <c r="SSR477" s="18"/>
      <c r="STA477" s="16"/>
      <c r="STB477" s="17"/>
      <c r="STC477" s="18"/>
      <c r="STL477" s="16"/>
      <c r="STM477" s="17"/>
      <c r="STN477" s="18"/>
      <c r="STW477" s="16"/>
      <c r="STX477" s="17"/>
      <c r="STY477" s="18"/>
      <c r="SUH477" s="16"/>
      <c r="SUI477" s="17"/>
      <c r="SUJ477" s="18"/>
      <c r="SUS477" s="16"/>
      <c r="SUT477" s="17"/>
      <c r="SUU477" s="18"/>
      <c r="SVD477" s="16"/>
      <c r="SVE477" s="17"/>
      <c r="SVF477" s="18"/>
      <c r="SVO477" s="16"/>
      <c r="SVP477" s="17"/>
      <c r="SVQ477" s="18"/>
      <c r="SVZ477" s="16"/>
      <c r="SWA477" s="17"/>
      <c r="SWB477" s="18"/>
      <c r="SWK477" s="16"/>
      <c r="SWL477" s="17"/>
      <c r="SWM477" s="18"/>
      <c r="SWV477" s="16"/>
      <c r="SWW477" s="17"/>
      <c r="SWX477" s="18"/>
      <c r="SXG477" s="16"/>
      <c r="SXH477" s="17"/>
      <c r="SXI477" s="18"/>
      <c r="SXR477" s="16"/>
      <c r="SXS477" s="17"/>
      <c r="SXT477" s="18"/>
      <c r="SYC477" s="16"/>
      <c r="SYD477" s="17"/>
      <c r="SYE477" s="18"/>
      <c r="SYN477" s="16"/>
      <c r="SYO477" s="17"/>
      <c r="SYP477" s="18"/>
      <c r="SYY477" s="16"/>
      <c r="SYZ477" s="17"/>
      <c r="SZA477" s="18"/>
      <c r="SZJ477" s="16"/>
      <c r="SZK477" s="17"/>
      <c r="SZL477" s="18"/>
      <c r="SZU477" s="16"/>
      <c r="SZV477" s="17"/>
      <c r="SZW477" s="18"/>
      <c r="TAF477" s="16"/>
      <c r="TAG477" s="17"/>
      <c r="TAH477" s="18"/>
      <c r="TAQ477" s="16"/>
      <c r="TAR477" s="17"/>
      <c r="TAS477" s="18"/>
      <c r="TBB477" s="16"/>
      <c r="TBC477" s="17"/>
      <c r="TBD477" s="18"/>
      <c r="TBM477" s="16"/>
      <c r="TBN477" s="17"/>
      <c r="TBO477" s="18"/>
      <c r="TBX477" s="16"/>
      <c r="TBY477" s="17"/>
      <c r="TBZ477" s="18"/>
      <c r="TCI477" s="16"/>
      <c r="TCJ477" s="17"/>
      <c r="TCK477" s="18"/>
      <c r="TCT477" s="16"/>
      <c r="TCU477" s="17"/>
      <c r="TCV477" s="18"/>
      <c r="TDE477" s="16"/>
      <c r="TDF477" s="17"/>
      <c r="TDG477" s="18"/>
      <c r="TDP477" s="16"/>
      <c r="TDQ477" s="17"/>
      <c r="TDR477" s="18"/>
      <c r="TEA477" s="16"/>
      <c r="TEB477" s="17"/>
      <c r="TEC477" s="18"/>
      <c r="TEL477" s="16"/>
      <c r="TEM477" s="17"/>
      <c r="TEN477" s="18"/>
      <c r="TEW477" s="16"/>
      <c r="TEX477" s="17"/>
      <c r="TEY477" s="18"/>
      <c r="TFH477" s="16"/>
      <c r="TFI477" s="17"/>
      <c r="TFJ477" s="18"/>
      <c r="TFS477" s="16"/>
      <c r="TFT477" s="17"/>
      <c r="TFU477" s="18"/>
      <c r="TGD477" s="16"/>
      <c r="TGE477" s="17"/>
      <c r="TGF477" s="18"/>
      <c r="TGO477" s="16"/>
      <c r="TGP477" s="17"/>
      <c r="TGQ477" s="18"/>
      <c r="TGZ477" s="16"/>
      <c r="THA477" s="17"/>
      <c r="THB477" s="18"/>
      <c r="THK477" s="16"/>
      <c r="THL477" s="17"/>
      <c r="THM477" s="18"/>
      <c r="THV477" s="16"/>
      <c r="THW477" s="17"/>
      <c r="THX477" s="18"/>
      <c r="TIG477" s="16"/>
      <c r="TIH477" s="17"/>
      <c r="TII477" s="18"/>
      <c r="TIR477" s="16"/>
      <c r="TIS477" s="17"/>
      <c r="TIT477" s="18"/>
      <c r="TJC477" s="16"/>
      <c r="TJD477" s="17"/>
      <c r="TJE477" s="18"/>
      <c r="TJN477" s="16"/>
      <c r="TJO477" s="17"/>
      <c r="TJP477" s="18"/>
      <c r="TJY477" s="16"/>
      <c r="TJZ477" s="17"/>
      <c r="TKA477" s="18"/>
      <c r="TKJ477" s="16"/>
      <c r="TKK477" s="17"/>
      <c r="TKL477" s="18"/>
      <c r="TKU477" s="16"/>
      <c r="TKV477" s="17"/>
      <c r="TKW477" s="18"/>
      <c r="TLF477" s="16"/>
      <c r="TLG477" s="17"/>
      <c r="TLH477" s="18"/>
      <c r="TLQ477" s="16"/>
      <c r="TLR477" s="17"/>
      <c r="TLS477" s="18"/>
      <c r="TMB477" s="16"/>
      <c r="TMC477" s="17"/>
      <c r="TMD477" s="18"/>
      <c r="TMM477" s="16"/>
      <c r="TMN477" s="17"/>
      <c r="TMO477" s="18"/>
      <c r="TMX477" s="16"/>
      <c r="TMY477" s="17"/>
      <c r="TMZ477" s="18"/>
      <c r="TNI477" s="16"/>
      <c r="TNJ477" s="17"/>
      <c r="TNK477" s="18"/>
      <c r="TNT477" s="16"/>
      <c r="TNU477" s="17"/>
      <c r="TNV477" s="18"/>
      <c r="TOE477" s="16"/>
      <c r="TOF477" s="17"/>
      <c r="TOG477" s="18"/>
      <c r="TOP477" s="16"/>
      <c r="TOQ477" s="17"/>
      <c r="TOR477" s="18"/>
      <c r="TPA477" s="16"/>
      <c r="TPB477" s="17"/>
      <c r="TPC477" s="18"/>
      <c r="TPL477" s="16"/>
      <c r="TPM477" s="17"/>
      <c r="TPN477" s="18"/>
      <c r="TPW477" s="16"/>
      <c r="TPX477" s="17"/>
      <c r="TPY477" s="18"/>
      <c r="TQH477" s="16"/>
      <c r="TQI477" s="17"/>
      <c r="TQJ477" s="18"/>
      <c r="TQS477" s="16"/>
      <c r="TQT477" s="17"/>
      <c r="TQU477" s="18"/>
      <c r="TRD477" s="16"/>
      <c r="TRE477" s="17"/>
      <c r="TRF477" s="18"/>
      <c r="TRO477" s="16"/>
      <c r="TRP477" s="17"/>
      <c r="TRQ477" s="18"/>
      <c r="TRZ477" s="16"/>
      <c r="TSA477" s="17"/>
      <c r="TSB477" s="18"/>
      <c r="TSK477" s="16"/>
      <c r="TSL477" s="17"/>
      <c r="TSM477" s="18"/>
      <c r="TSV477" s="16"/>
      <c r="TSW477" s="17"/>
      <c r="TSX477" s="18"/>
      <c r="TTG477" s="16"/>
      <c r="TTH477" s="17"/>
      <c r="TTI477" s="18"/>
      <c r="TTR477" s="16"/>
      <c r="TTS477" s="17"/>
      <c r="TTT477" s="18"/>
      <c r="TUC477" s="16"/>
      <c r="TUD477" s="17"/>
      <c r="TUE477" s="18"/>
      <c r="TUN477" s="16"/>
      <c r="TUO477" s="17"/>
      <c r="TUP477" s="18"/>
      <c r="TUY477" s="16"/>
      <c r="TUZ477" s="17"/>
      <c r="TVA477" s="18"/>
      <c r="TVJ477" s="16"/>
      <c r="TVK477" s="17"/>
      <c r="TVL477" s="18"/>
      <c r="TVU477" s="16"/>
      <c r="TVV477" s="17"/>
      <c r="TVW477" s="18"/>
      <c r="TWF477" s="16"/>
      <c r="TWG477" s="17"/>
      <c r="TWH477" s="18"/>
      <c r="TWQ477" s="16"/>
      <c r="TWR477" s="17"/>
      <c r="TWS477" s="18"/>
      <c r="TXB477" s="16"/>
      <c r="TXC477" s="17"/>
      <c r="TXD477" s="18"/>
      <c r="TXM477" s="16"/>
      <c r="TXN477" s="17"/>
      <c r="TXO477" s="18"/>
      <c r="TXX477" s="16"/>
      <c r="TXY477" s="17"/>
      <c r="TXZ477" s="18"/>
      <c r="TYI477" s="16"/>
      <c r="TYJ477" s="17"/>
      <c r="TYK477" s="18"/>
      <c r="TYT477" s="16"/>
      <c r="TYU477" s="17"/>
      <c r="TYV477" s="18"/>
      <c r="TZE477" s="16"/>
      <c r="TZF477" s="17"/>
      <c r="TZG477" s="18"/>
      <c r="TZP477" s="16"/>
      <c r="TZQ477" s="17"/>
      <c r="TZR477" s="18"/>
      <c r="UAA477" s="16"/>
      <c r="UAB477" s="17"/>
      <c r="UAC477" s="18"/>
      <c r="UAL477" s="16"/>
      <c r="UAM477" s="17"/>
      <c r="UAN477" s="18"/>
      <c r="UAW477" s="16"/>
      <c r="UAX477" s="17"/>
      <c r="UAY477" s="18"/>
      <c r="UBH477" s="16"/>
      <c r="UBI477" s="17"/>
      <c r="UBJ477" s="18"/>
      <c r="UBS477" s="16"/>
      <c r="UBT477" s="17"/>
      <c r="UBU477" s="18"/>
      <c r="UCD477" s="16"/>
      <c r="UCE477" s="17"/>
      <c r="UCF477" s="18"/>
      <c r="UCO477" s="16"/>
      <c r="UCP477" s="17"/>
      <c r="UCQ477" s="18"/>
      <c r="UCZ477" s="16"/>
      <c r="UDA477" s="17"/>
      <c r="UDB477" s="18"/>
      <c r="UDK477" s="16"/>
      <c r="UDL477" s="17"/>
      <c r="UDM477" s="18"/>
      <c r="UDV477" s="16"/>
      <c r="UDW477" s="17"/>
      <c r="UDX477" s="18"/>
      <c r="UEG477" s="16"/>
      <c r="UEH477" s="17"/>
      <c r="UEI477" s="18"/>
      <c r="UER477" s="16"/>
      <c r="UES477" s="17"/>
      <c r="UET477" s="18"/>
      <c r="UFC477" s="16"/>
      <c r="UFD477" s="17"/>
      <c r="UFE477" s="18"/>
      <c r="UFN477" s="16"/>
      <c r="UFO477" s="17"/>
      <c r="UFP477" s="18"/>
      <c r="UFY477" s="16"/>
      <c r="UFZ477" s="17"/>
      <c r="UGA477" s="18"/>
      <c r="UGJ477" s="16"/>
      <c r="UGK477" s="17"/>
      <c r="UGL477" s="18"/>
      <c r="UGU477" s="16"/>
      <c r="UGV477" s="17"/>
      <c r="UGW477" s="18"/>
      <c r="UHF477" s="16"/>
      <c r="UHG477" s="17"/>
      <c r="UHH477" s="18"/>
      <c r="UHQ477" s="16"/>
      <c r="UHR477" s="17"/>
      <c r="UHS477" s="18"/>
      <c r="UIB477" s="16"/>
      <c r="UIC477" s="17"/>
      <c r="UID477" s="18"/>
      <c r="UIM477" s="16"/>
      <c r="UIN477" s="17"/>
      <c r="UIO477" s="18"/>
      <c r="UIX477" s="16"/>
      <c r="UIY477" s="17"/>
      <c r="UIZ477" s="18"/>
      <c r="UJI477" s="16"/>
      <c r="UJJ477" s="17"/>
      <c r="UJK477" s="18"/>
      <c r="UJT477" s="16"/>
      <c r="UJU477" s="17"/>
      <c r="UJV477" s="18"/>
      <c r="UKE477" s="16"/>
      <c r="UKF477" s="17"/>
      <c r="UKG477" s="18"/>
      <c r="UKP477" s="16"/>
      <c r="UKQ477" s="17"/>
      <c r="UKR477" s="18"/>
      <c r="ULA477" s="16"/>
      <c r="ULB477" s="17"/>
      <c r="ULC477" s="18"/>
      <c r="ULL477" s="16"/>
      <c r="ULM477" s="17"/>
      <c r="ULN477" s="18"/>
      <c r="ULW477" s="16"/>
      <c r="ULX477" s="17"/>
      <c r="ULY477" s="18"/>
      <c r="UMH477" s="16"/>
      <c r="UMI477" s="17"/>
      <c r="UMJ477" s="18"/>
      <c r="UMS477" s="16"/>
      <c r="UMT477" s="17"/>
      <c r="UMU477" s="18"/>
      <c r="UND477" s="16"/>
      <c r="UNE477" s="17"/>
      <c r="UNF477" s="18"/>
      <c r="UNO477" s="16"/>
      <c r="UNP477" s="17"/>
      <c r="UNQ477" s="18"/>
      <c r="UNZ477" s="16"/>
      <c r="UOA477" s="17"/>
      <c r="UOB477" s="18"/>
      <c r="UOK477" s="16"/>
      <c r="UOL477" s="17"/>
      <c r="UOM477" s="18"/>
      <c r="UOV477" s="16"/>
      <c r="UOW477" s="17"/>
      <c r="UOX477" s="18"/>
      <c r="UPG477" s="16"/>
      <c r="UPH477" s="17"/>
      <c r="UPI477" s="18"/>
      <c r="UPR477" s="16"/>
      <c r="UPS477" s="17"/>
      <c r="UPT477" s="18"/>
      <c r="UQC477" s="16"/>
      <c r="UQD477" s="17"/>
      <c r="UQE477" s="18"/>
      <c r="UQN477" s="16"/>
      <c r="UQO477" s="17"/>
      <c r="UQP477" s="18"/>
      <c r="UQY477" s="16"/>
      <c r="UQZ477" s="17"/>
      <c r="URA477" s="18"/>
      <c r="URJ477" s="16"/>
      <c r="URK477" s="17"/>
      <c r="URL477" s="18"/>
      <c r="URU477" s="16"/>
      <c r="URV477" s="17"/>
      <c r="URW477" s="18"/>
      <c r="USF477" s="16"/>
      <c r="USG477" s="17"/>
      <c r="USH477" s="18"/>
      <c r="USQ477" s="16"/>
      <c r="USR477" s="17"/>
      <c r="USS477" s="18"/>
      <c r="UTB477" s="16"/>
      <c r="UTC477" s="17"/>
      <c r="UTD477" s="18"/>
      <c r="UTM477" s="16"/>
      <c r="UTN477" s="17"/>
      <c r="UTO477" s="18"/>
      <c r="UTX477" s="16"/>
      <c r="UTY477" s="17"/>
      <c r="UTZ477" s="18"/>
      <c r="UUI477" s="16"/>
      <c r="UUJ477" s="17"/>
      <c r="UUK477" s="18"/>
      <c r="UUT477" s="16"/>
      <c r="UUU477" s="17"/>
      <c r="UUV477" s="18"/>
      <c r="UVE477" s="16"/>
      <c r="UVF477" s="17"/>
      <c r="UVG477" s="18"/>
      <c r="UVP477" s="16"/>
      <c r="UVQ477" s="17"/>
      <c r="UVR477" s="18"/>
      <c r="UWA477" s="16"/>
      <c r="UWB477" s="17"/>
      <c r="UWC477" s="18"/>
      <c r="UWL477" s="16"/>
      <c r="UWM477" s="17"/>
      <c r="UWN477" s="18"/>
      <c r="UWW477" s="16"/>
      <c r="UWX477" s="17"/>
      <c r="UWY477" s="18"/>
      <c r="UXH477" s="16"/>
      <c r="UXI477" s="17"/>
      <c r="UXJ477" s="18"/>
      <c r="UXS477" s="16"/>
      <c r="UXT477" s="17"/>
      <c r="UXU477" s="18"/>
      <c r="UYD477" s="16"/>
      <c r="UYE477" s="17"/>
      <c r="UYF477" s="18"/>
      <c r="UYO477" s="16"/>
      <c r="UYP477" s="17"/>
      <c r="UYQ477" s="18"/>
      <c r="UYZ477" s="16"/>
      <c r="UZA477" s="17"/>
      <c r="UZB477" s="18"/>
      <c r="UZK477" s="16"/>
      <c r="UZL477" s="17"/>
      <c r="UZM477" s="18"/>
      <c r="UZV477" s="16"/>
      <c r="UZW477" s="17"/>
      <c r="UZX477" s="18"/>
      <c r="VAG477" s="16"/>
      <c r="VAH477" s="17"/>
      <c r="VAI477" s="18"/>
      <c r="VAR477" s="16"/>
      <c r="VAS477" s="17"/>
      <c r="VAT477" s="18"/>
      <c r="VBC477" s="16"/>
      <c r="VBD477" s="17"/>
      <c r="VBE477" s="18"/>
      <c r="VBN477" s="16"/>
      <c r="VBO477" s="17"/>
      <c r="VBP477" s="18"/>
      <c r="VBY477" s="16"/>
      <c r="VBZ477" s="17"/>
      <c r="VCA477" s="18"/>
      <c r="VCJ477" s="16"/>
      <c r="VCK477" s="17"/>
      <c r="VCL477" s="18"/>
      <c r="VCU477" s="16"/>
      <c r="VCV477" s="17"/>
      <c r="VCW477" s="18"/>
      <c r="VDF477" s="16"/>
      <c r="VDG477" s="17"/>
      <c r="VDH477" s="18"/>
      <c r="VDQ477" s="16"/>
      <c r="VDR477" s="17"/>
      <c r="VDS477" s="18"/>
      <c r="VEB477" s="16"/>
      <c r="VEC477" s="17"/>
      <c r="VED477" s="18"/>
      <c r="VEM477" s="16"/>
      <c r="VEN477" s="17"/>
      <c r="VEO477" s="18"/>
      <c r="VEX477" s="16"/>
      <c r="VEY477" s="17"/>
      <c r="VEZ477" s="18"/>
      <c r="VFI477" s="16"/>
      <c r="VFJ477" s="17"/>
      <c r="VFK477" s="18"/>
      <c r="VFT477" s="16"/>
      <c r="VFU477" s="17"/>
      <c r="VFV477" s="18"/>
      <c r="VGE477" s="16"/>
      <c r="VGF477" s="17"/>
      <c r="VGG477" s="18"/>
      <c r="VGP477" s="16"/>
      <c r="VGQ477" s="17"/>
      <c r="VGR477" s="18"/>
      <c r="VHA477" s="16"/>
      <c r="VHB477" s="17"/>
      <c r="VHC477" s="18"/>
      <c r="VHL477" s="16"/>
      <c r="VHM477" s="17"/>
      <c r="VHN477" s="18"/>
      <c r="VHW477" s="16"/>
      <c r="VHX477" s="17"/>
      <c r="VHY477" s="18"/>
      <c r="VIH477" s="16"/>
      <c r="VII477" s="17"/>
      <c r="VIJ477" s="18"/>
      <c r="VIS477" s="16"/>
      <c r="VIT477" s="17"/>
      <c r="VIU477" s="18"/>
      <c r="VJD477" s="16"/>
      <c r="VJE477" s="17"/>
      <c r="VJF477" s="18"/>
      <c r="VJO477" s="16"/>
      <c r="VJP477" s="17"/>
      <c r="VJQ477" s="18"/>
      <c r="VJZ477" s="16"/>
      <c r="VKA477" s="17"/>
      <c r="VKB477" s="18"/>
      <c r="VKK477" s="16"/>
      <c r="VKL477" s="17"/>
      <c r="VKM477" s="18"/>
      <c r="VKV477" s="16"/>
      <c r="VKW477" s="17"/>
      <c r="VKX477" s="18"/>
      <c r="VLG477" s="16"/>
      <c r="VLH477" s="17"/>
      <c r="VLI477" s="18"/>
      <c r="VLR477" s="16"/>
      <c r="VLS477" s="17"/>
      <c r="VLT477" s="18"/>
      <c r="VMC477" s="16"/>
      <c r="VMD477" s="17"/>
      <c r="VME477" s="18"/>
      <c r="VMN477" s="16"/>
      <c r="VMO477" s="17"/>
      <c r="VMP477" s="18"/>
      <c r="VMY477" s="16"/>
      <c r="VMZ477" s="17"/>
      <c r="VNA477" s="18"/>
      <c r="VNJ477" s="16"/>
      <c r="VNK477" s="17"/>
      <c r="VNL477" s="18"/>
      <c r="VNU477" s="16"/>
      <c r="VNV477" s="17"/>
      <c r="VNW477" s="18"/>
      <c r="VOF477" s="16"/>
      <c r="VOG477" s="17"/>
      <c r="VOH477" s="18"/>
      <c r="VOQ477" s="16"/>
      <c r="VOR477" s="17"/>
      <c r="VOS477" s="18"/>
      <c r="VPB477" s="16"/>
      <c r="VPC477" s="17"/>
      <c r="VPD477" s="18"/>
      <c r="VPM477" s="16"/>
      <c r="VPN477" s="17"/>
      <c r="VPO477" s="18"/>
      <c r="VPX477" s="16"/>
      <c r="VPY477" s="17"/>
      <c r="VPZ477" s="18"/>
      <c r="VQI477" s="16"/>
      <c r="VQJ477" s="17"/>
      <c r="VQK477" s="18"/>
      <c r="VQT477" s="16"/>
      <c r="VQU477" s="17"/>
      <c r="VQV477" s="18"/>
      <c r="VRE477" s="16"/>
      <c r="VRF477" s="17"/>
      <c r="VRG477" s="18"/>
      <c r="VRP477" s="16"/>
      <c r="VRQ477" s="17"/>
      <c r="VRR477" s="18"/>
      <c r="VSA477" s="16"/>
      <c r="VSB477" s="17"/>
      <c r="VSC477" s="18"/>
      <c r="VSL477" s="16"/>
      <c r="VSM477" s="17"/>
      <c r="VSN477" s="18"/>
      <c r="VSW477" s="16"/>
      <c r="VSX477" s="17"/>
      <c r="VSY477" s="18"/>
      <c r="VTH477" s="16"/>
      <c r="VTI477" s="17"/>
      <c r="VTJ477" s="18"/>
      <c r="VTS477" s="16"/>
      <c r="VTT477" s="17"/>
      <c r="VTU477" s="18"/>
      <c r="VUD477" s="16"/>
      <c r="VUE477" s="17"/>
      <c r="VUF477" s="18"/>
      <c r="VUO477" s="16"/>
      <c r="VUP477" s="17"/>
      <c r="VUQ477" s="18"/>
      <c r="VUZ477" s="16"/>
      <c r="VVA477" s="17"/>
      <c r="VVB477" s="18"/>
      <c r="VVK477" s="16"/>
      <c r="VVL477" s="17"/>
      <c r="VVM477" s="18"/>
      <c r="VVV477" s="16"/>
      <c r="VVW477" s="17"/>
      <c r="VVX477" s="18"/>
      <c r="VWG477" s="16"/>
      <c r="VWH477" s="17"/>
      <c r="VWI477" s="18"/>
      <c r="VWR477" s="16"/>
      <c r="VWS477" s="17"/>
      <c r="VWT477" s="18"/>
      <c r="VXC477" s="16"/>
      <c r="VXD477" s="17"/>
      <c r="VXE477" s="18"/>
      <c r="VXN477" s="16"/>
      <c r="VXO477" s="17"/>
      <c r="VXP477" s="18"/>
      <c r="VXY477" s="16"/>
      <c r="VXZ477" s="17"/>
      <c r="VYA477" s="18"/>
      <c r="VYJ477" s="16"/>
      <c r="VYK477" s="17"/>
      <c r="VYL477" s="18"/>
      <c r="VYU477" s="16"/>
      <c r="VYV477" s="17"/>
      <c r="VYW477" s="18"/>
      <c r="VZF477" s="16"/>
      <c r="VZG477" s="17"/>
      <c r="VZH477" s="18"/>
      <c r="VZQ477" s="16"/>
      <c r="VZR477" s="17"/>
      <c r="VZS477" s="18"/>
      <c r="WAB477" s="16"/>
      <c r="WAC477" s="17"/>
      <c r="WAD477" s="18"/>
      <c r="WAM477" s="16"/>
      <c r="WAN477" s="17"/>
      <c r="WAO477" s="18"/>
      <c r="WAX477" s="16"/>
      <c r="WAY477" s="17"/>
      <c r="WAZ477" s="18"/>
      <c r="WBI477" s="16"/>
      <c r="WBJ477" s="17"/>
      <c r="WBK477" s="18"/>
      <c r="WBT477" s="16"/>
      <c r="WBU477" s="17"/>
      <c r="WBV477" s="18"/>
      <c r="WCE477" s="16"/>
      <c r="WCF477" s="17"/>
      <c r="WCG477" s="18"/>
      <c r="WCP477" s="16"/>
      <c r="WCQ477" s="17"/>
      <c r="WCR477" s="18"/>
      <c r="WDA477" s="16"/>
      <c r="WDB477" s="17"/>
      <c r="WDC477" s="18"/>
      <c r="WDL477" s="16"/>
      <c r="WDM477" s="17"/>
      <c r="WDN477" s="18"/>
      <c r="WDW477" s="16"/>
      <c r="WDX477" s="17"/>
      <c r="WDY477" s="18"/>
      <c r="WEH477" s="16"/>
      <c r="WEI477" s="17"/>
      <c r="WEJ477" s="18"/>
      <c r="WES477" s="16"/>
      <c r="WET477" s="17"/>
      <c r="WEU477" s="18"/>
      <c r="WFD477" s="16"/>
      <c r="WFE477" s="17"/>
      <c r="WFF477" s="18"/>
      <c r="WFO477" s="16"/>
      <c r="WFP477" s="17"/>
      <c r="WFQ477" s="18"/>
      <c r="WFZ477" s="16"/>
      <c r="WGA477" s="17"/>
      <c r="WGB477" s="18"/>
      <c r="WGK477" s="16"/>
      <c r="WGL477" s="17"/>
      <c r="WGM477" s="18"/>
      <c r="WGV477" s="16"/>
      <c r="WGW477" s="17"/>
      <c r="WGX477" s="18"/>
      <c r="WHG477" s="16"/>
      <c r="WHH477" s="17"/>
      <c r="WHI477" s="18"/>
      <c r="WHR477" s="16"/>
      <c r="WHS477" s="17"/>
      <c r="WHT477" s="18"/>
      <c r="WIC477" s="16"/>
      <c r="WID477" s="17"/>
      <c r="WIE477" s="18"/>
      <c r="WIN477" s="16"/>
      <c r="WIO477" s="17"/>
      <c r="WIP477" s="18"/>
      <c r="WIY477" s="16"/>
      <c r="WIZ477" s="17"/>
      <c r="WJA477" s="18"/>
      <c r="WJJ477" s="16"/>
      <c r="WJK477" s="17"/>
      <c r="WJL477" s="18"/>
      <c r="WJU477" s="16"/>
      <c r="WJV477" s="17"/>
      <c r="WJW477" s="18"/>
      <c r="WKF477" s="16"/>
      <c r="WKG477" s="17"/>
      <c r="WKH477" s="18"/>
      <c r="WKQ477" s="16"/>
      <c r="WKR477" s="17"/>
      <c r="WKS477" s="18"/>
      <c r="WLB477" s="16"/>
      <c r="WLC477" s="17"/>
      <c r="WLD477" s="18"/>
      <c r="WLM477" s="16"/>
      <c r="WLN477" s="17"/>
      <c r="WLO477" s="18"/>
      <c r="WLX477" s="16"/>
      <c r="WLY477" s="17"/>
      <c r="WLZ477" s="18"/>
      <c r="WMI477" s="16"/>
      <c r="WMJ477" s="17"/>
      <c r="WMK477" s="18"/>
      <c r="WMT477" s="16"/>
      <c r="WMU477" s="17"/>
      <c r="WMV477" s="18"/>
      <c r="WNE477" s="16"/>
      <c r="WNF477" s="17"/>
      <c r="WNG477" s="18"/>
      <c r="WNP477" s="16"/>
      <c r="WNQ477" s="17"/>
      <c r="WNR477" s="18"/>
      <c r="WOA477" s="16"/>
      <c r="WOB477" s="17"/>
      <c r="WOC477" s="18"/>
      <c r="WOL477" s="16"/>
      <c r="WOM477" s="17"/>
      <c r="WON477" s="18"/>
      <c r="WOW477" s="16"/>
      <c r="WOX477" s="17"/>
      <c r="WOY477" s="18"/>
      <c r="WPH477" s="16"/>
      <c r="WPI477" s="17"/>
      <c r="WPJ477" s="18"/>
      <c r="WPS477" s="16"/>
      <c r="WPT477" s="17"/>
      <c r="WPU477" s="18"/>
      <c r="WQD477" s="16"/>
      <c r="WQE477" s="17"/>
      <c r="WQF477" s="18"/>
      <c r="WQO477" s="16"/>
      <c r="WQP477" s="17"/>
      <c r="WQQ477" s="18"/>
      <c r="WQZ477" s="16"/>
      <c r="WRA477" s="17"/>
      <c r="WRB477" s="18"/>
      <c r="WRK477" s="16"/>
      <c r="WRL477" s="17"/>
      <c r="WRM477" s="18"/>
      <c r="WRV477" s="16"/>
      <c r="WRW477" s="17"/>
      <c r="WRX477" s="18"/>
      <c r="WSG477" s="16"/>
      <c r="WSH477" s="17"/>
      <c r="WSI477" s="18"/>
      <c r="WSR477" s="16"/>
      <c r="WSS477" s="17"/>
      <c r="WST477" s="18"/>
      <c r="WTC477" s="16"/>
      <c r="WTD477" s="17"/>
      <c r="WTE477" s="18"/>
      <c r="WTN477" s="16"/>
      <c r="WTO477" s="17"/>
      <c r="WTP477" s="18"/>
      <c r="WTY477" s="16"/>
      <c r="WTZ477" s="17"/>
      <c r="WUA477" s="18"/>
      <c r="WUJ477" s="16"/>
      <c r="WUK477" s="17"/>
      <c r="WUL477" s="18"/>
      <c r="WUU477" s="16"/>
      <c r="WUV477" s="17"/>
      <c r="WUW477" s="18"/>
      <c r="WVF477" s="16"/>
      <c r="WVG477" s="17"/>
      <c r="WVH477" s="18"/>
      <c r="WVQ477" s="16"/>
      <c r="WVR477" s="17"/>
      <c r="WVS477" s="18"/>
      <c r="WWB477" s="16"/>
      <c r="WWC477" s="17"/>
      <c r="WWD477" s="18"/>
      <c r="WWM477" s="16"/>
      <c r="WWN477" s="17"/>
      <c r="WWO477" s="18"/>
      <c r="WWX477" s="16"/>
      <c r="WWY477" s="17"/>
      <c r="WWZ477" s="18"/>
      <c r="WXI477" s="16"/>
      <c r="WXJ477" s="17"/>
      <c r="WXK477" s="18"/>
      <c r="WXT477" s="16"/>
      <c r="WXU477" s="17"/>
      <c r="WXV477" s="18"/>
      <c r="WYE477" s="16"/>
      <c r="WYF477" s="17"/>
      <c r="WYG477" s="18"/>
      <c r="WYP477" s="16"/>
      <c r="WYQ477" s="17"/>
      <c r="WYR477" s="18"/>
      <c r="WZA477" s="16"/>
      <c r="WZB477" s="17"/>
      <c r="WZC477" s="18"/>
      <c r="WZL477" s="16"/>
      <c r="WZM477" s="17"/>
      <c r="WZN477" s="18"/>
      <c r="WZW477" s="16"/>
      <c r="WZX477" s="17"/>
      <c r="WZY477" s="18"/>
      <c r="XAH477" s="16"/>
      <c r="XAI477" s="17"/>
      <c r="XAJ477" s="18"/>
      <c r="XAS477" s="16"/>
      <c r="XAT477" s="17"/>
      <c r="XAU477" s="18"/>
      <c r="XBD477" s="16"/>
      <c r="XBE477" s="17"/>
      <c r="XBF477" s="18"/>
      <c r="XBO477" s="16"/>
      <c r="XBP477" s="17"/>
      <c r="XBQ477" s="18"/>
      <c r="XBZ477" s="16"/>
      <c r="XCA477" s="17"/>
      <c r="XCB477" s="18"/>
      <c r="XCK477" s="16"/>
      <c r="XCL477" s="17"/>
      <c r="XCM477" s="18"/>
      <c r="XCV477" s="16"/>
      <c r="XCW477" s="17"/>
      <c r="XCX477" s="18"/>
      <c r="XDG477" s="16"/>
      <c r="XDH477" s="17"/>
      <c r="XDI477" s="18"/>
      <c r="XDR477" s="16"/>
      <c r="XDS477" s="17"/>
      <c r="XDT477" s="18"/>
      <c r="XEC477" s="16"/>
      <c r="XED477" s="17"/>
      <c r="XEE477" s="18"/>
      <c r="XEN477" s="16"/>
      <c r="XEO477" s="17"/>
      <c r="XEP477" s="18"/>
      <c r="XEY477" s="16"/>
      <c r="XEZ477" s="17"/>
      <c r="XFA477" s="18"/>
    </row>
    <row r="478" spans="1:2048 2057:3071 3080:4094 4103:5117 5126:6140 6149:7163 7172:8186 8195:9209 9218:10232 10241:13312 13321:14335 14344:15358 15367:16381" hidden="1" x14ac:dyDescent="0.3">
      <c r="A478" s="17" t="s">
        <v>90</v>
      </c>
      <c r="B478" s="18">
        <v>1033601</v>
      </c>
      <c r="C478" t="s">
        <v>22</v>
      </c>
      <c r="D478" t="s">
        <v>26</v>
      </c>
      <c r="E478" t="s">
        <v>31</v>
      </c>
      <c r="F478">
        <v>1</v>
      </c>
      <c r="G478">
        <v>1</v>
      </c>
      <c r="H478">
        <v>1</v>
      </c>
      <c r="I478">
        <v>810102001</v>
      </c>
      <c r="J478" t="s">
        <v>66</v>
      </c>
      <c r="K478">
        <v>23440.323</v>
      </c>
    </row>
    <row r="479" spans="1:2048 2057:3071 3080:4094 4103:5117 5126:6140 6149:7163 7172:8186 8195:9209 9218:10232 10241:13312 13321:14335 14344:15358 15367:16381" hidden="1" x14ac:dyDescent="0.3">
      <c r="A479" s="17" t="s">
        <v>90</v>
      </c>
      <c r="B479" s="18">
        <v>1033601</v>
      </c>
      <c r="C479" t="s">
        <v>22</v>
      </c>
      <c r="D479" t="s">
        <v>26</v>
      </c>
      <c r="E479" t="s">
        <v>31</v>
      </c>
      <c r="F479">
        <v>1</v>
      </c>
      <c r="G479">
        <v>1</v>
      </c>
      <c r="H479">
        <v>1</v>
      </c>
      <c r="I479">
        <v>810101001</v>
      </c>
      <c r="J479" t="s">
        <v>67</v>
      </c>
      <c r="K479">
        <v>8749.8269999999993</v>
      </c>
    </row>
    <row r="480" spans="1:2048 2057:3071 3080:4094 4103:5117 5126:6140 6149:7163 7172:8186 8195:9209 9218:10232 10241:13312 13321:14335 14344:15358 15367:16381" hidden="1" x14ac:dyDescent="0.3">
      <c r="A480" s="17" t="s">
        <v>90</v>
      </c>
      <c r="B480" s="18">
        <v>1033601</v>
      </c>
      <c r="C480" t="s">
        <v>22</v>
      </c>
      <c r="D480" t="s">
        <v>26</v>
      </c>
      <c r="E480" t="s">
        <v>31</v>
      </c>
      <c r="F480">
        <v>1</v>
      </c>
      <c r="G480">
        <v>1</v>
      </c>
      <c r="H480">
        <v>1</v>
      </c>
      <c r="I480">
        <v>820101001</v>
      </c>
      <c r="J480" t="s">
        <v>68</v>
      </c>
      <c r="K480">
        <v>7354.0640000000003</v>
      </c>
    </row>
    <row r="481" spans="1:11" hidden="1" x14ac:dyDescent="0.3">
      <c r="A481" s="17" t="s">
        <v>90</v>
      </c>
      <c r="B481" s="18">
        <v>1033601</v>
      </c>
      <c r="C481" t="s">
        <v>22</v>
      </c>
      <c r="D481" t="s">
        <v>26</v>
      </c>
      <c r="E481" t="s">
        <v>31</v>
      </c>
      <c r="F481">
        <v>1</v>
      </c>
      <c r="G481">
        <v>1</v>
      </c>
      <c r="H481">
        <v>1</v>
      </c>
      <c r="I481">
        <v>420201001</v>
      </c>
      <c r="J481" t="s">
        <v>70</v>
      </c>
      <c r="K481">
        <v>446.31299999999999</v>
      </c>
    </row>
    <row r="482" spans="1:11" hidden="1" x14ac:dyDescent="0.3">
      <c r="A482" s="17" t="s">
        <v>90</v>
      </c>
      <c r="B482" s="18">
        <v>1033601</v>
      </c>
      <c r="C482" t="s">
        <v>22</v>
      </c>
      <c r="D482" t="s">
        <v>26</v>
      </c>
      <c r="E482" t="s">
        <v>31</v>
      </c>
      <c r="F482">
        <v>1</v>
      </c>
      <c r="G482">
        <v>1</v>
      </c>
      <c r="H482">
        <v>1</v>
      </c>
      <c r="I482">
        <v>420105001</v>
      </c>
      <c r="J482" t="s">
        <v>72</v>
      </c>
      <c r="K482">
        <v>1167.1969999999999</v>
      </c>
    </row>
    <row r="483" spans="1:11" hidden="1" x14ac:dyDescent="0.3">
      <c r="A483" s="17" t="s">
        <v>90</v>
      </c>
      <c r="B483" s="18">
        <v>1033601</v>
      </c>
      <c r="C483" t="s">
        <v>22</v>
      </c>
      <c r="D483" t="s">
        <v>26</v>
      </c>
      <c r="E483" t="s">
        <v>31</v>
      </c>
      <c r="F483">
        <v>1</v>
      </c>
      <c r="G483">
        <v>1</v>
      </c>
      <c r="H483">
        <v>1</v>
      </c>
      <c r="I483">
        <v>320101001</v>
      </c>
      <c r="J483" t="s">
        <v>69</v>
      </c>
      <c r="K483">
        <v>0</v>
      </c>
    </row>
    <row r="484" spans="1:11" hidden="1" x14ac:dyDescent="0.3">
      <c r="A484" s="17" t="s">
        <v>90</v>
      </c>
      <c r="B484" s="18">
        <v>1033601</v>
      </c>
      <c r="C484" t="s">
        <v>22</v>
      </c>
      <c r="D484" t="s">
        <v>26</v>
      </c>
      <c r="E484" t="s">
        <v>31</v>
      </c>
      <c r="F484">
        <v>1</v>
      </c>
      <c r="G484">
        <v>1</v>
      </c>
      <c r="H484">
        <v>1</v>
      </c>
      <c r="I484">
        <v>410101001</v>
      </c>
      <c r="J484" t="s">
        <v>71</v>
      </c>
      <c r="K484">
        <v>0</v>
      </c>
    </row>
    <row r="485" spans="1:11" hidden="1" x14ac:dyDescent="0.3">
      <c r="A485" s="17" t="s">
        <v>90</v>
      </c>
      <c r="B485" s="18">
        <v>1033601</v>
      </c>
      <c r="C485" t="s">
        <v>22</v>
      </c>
      <c r="D485" t="s">
        <v>26</v>
      </c>
      <c r="E485" t="s">
        <v>31</v>
      </c>
      <c r="F485">
        <v>2</v>
      </c>
      <c r="G485">
        <v>1</v>
      </c>
      <c r="H485">
        <v>1</v>
      </c>
      <c r="I485">
        <v>810102001</v>
      </c>
      <c r="J485" t="s">
        <v>66</v>
      </c>
      <c r="K485">
        <v>18364.175999999999</v>
      </c>
    </row>
    <row r="486" spans="1:11" hidden="1" x14ac:dyDescent="0.3">
      <c r="A486" s="17" t="s">
        <v>90</v>
      </c>
      <c r="B486" s="18">
        <v>1033601</v>
      </c>
      <c r="C486" t="s">
        <v>22</v>
      </c>
      <c r="D486" t="s">
        <v>26</v>
      </c>
      <c r="E486" t="s">
        <v>31</v>
      </c>
      <c r="F486">
        <v>2</v>
      </c>
      <c r="G486">
        <v>1</v>
      </c>
      <c r="H486">
        <v>1</v>
      </c>
      <c r="I486">
        <v>810101001</v>
      </c>
      <c r="J486" t="s">
        <v>67</v>
      </c>
      <c r="K486">
        <v>7362.1580000000004</v>
      </c>
    </row>
    <row r="487" spans="1:11" hidden="1" x14ac:dyDescent="0.3">
      <c r="A487" s="17" t="s">
        <v>90</v>
      </c>
      <c r="B487" s="18">
        <v>1033601</v>
      </c>
      <c r="C487" t="s">
        <v>22</v>
      </c>
      <c r="D487" t="s">
        <v>26</v>
      </c>
      <c r="E487" t="s">
        <v>31</v>
      </c>
      <c r="F487">
        <v>2</v>
      </c>
      <c r="G487">
        <v>1</v>
      </c>
      <c r="H487">
        <v>1</v>
      </c>
      <c r="I487">
        <v>820101001</v>
      </c>
      <c r="J487" t="s">
        <v>68</v>
      </c>
      <c r="K487">
        <f>15012.357+197.4</f>
        <v>15209.757</v>
      </c>
    </row>
    <row r="488" spans="1:11" hidden="1" x14ac:dyDescent="0.3">
      <c r="A488" s="17" t="s">
        <v>90</v>
      </c>
      <c r="B488" s="18">
        <v>1033601</v>
      </c>
      <c r="C488" t="s">
        <v>22</v>
      </c>
      <c r="D488" t="s">
        <v>26</v>
      </c>
      <c r="E488" t="s">
        <v>31</v>
      </c>
      <c r="F488">
        <v>2</v>
      </c>
      <c r="G488">
        <v>1</v>
      </c>
      <c r="H488">
        <v>1</v>
      </c>
      <c r="I488">
        <v>420201001</v>
      </c>
      <c r="J488" t="s">
        <v>70</v>
      </c>
      <c r="K488">
        <v>393.73099999999999</v>
      </c>
    </row>
    <row r="489" spans="1:11" hidden="1" x14ac:dyDescent="0.3">
      <c r="A489" s="17" t="s">
        <v>90</v>
      </c>
      <c r="B489" s="18">
        <v>1033601</v>
      </c>
      <c r="C489" t="s">
        <v>22</v>
      </c>
      <c r="D489" t="s">
        <v>26</v>
      </c>
      <c r="E489" t="s">
        <v>31</v>
      </c>
      <c r="F489">
        <v>2</v>
      </c>
      <c r="G489">
        <v>1</v>
      </c>
      <c r="H489">
        <v>1</v>
      </c>
      <c r="I489">
        <v>420105001</v>
      </c>
      <c r="J489" t="s">
        <v>72</v>
      </c>
      <c r="K489">
        <f>53279.914+1447.6</f>
        <v>54727.513999999996</v>
      </c>
    </row>
    <row r="490" spans="1:11" hidden="1" x14ac:dyDescent="0.3">
      <c r="A490" s="17" t="s">
        <v>90</v>
      </c>
      <c r="B490" s="18">
        <v>1033601</v>
      </c>
      <c r="C490" t="s">
        <v>22</v>
      </c>
      <c r="D490" t="s">
        <v>26</v>
      </c>
      <c r="E490" t="s">
        <v>31</v>
      </c>
      <c r="F490">
        <v>2</v>
      </c>
      <c r="G490">
        <v>1</v>
      </c>
      <c r="H490">
        <v>1</v>
      </c>
      <c r="I490">
        <v>320101001</v>
      </c>
      <c r="J490" t="s">
        <v>69</v>
      </c>
      <c r="K490">
        <v>43438.864999999998</v>
      </c>
    </row>
    <row r="491" spans="1:11" hidden="1" x14ac:dyDescent="0.3">
      <c r="A491" s="17" t="s">
        <v>90</v>
      </c>
      <c r="B491" s="18">
        <v>1033601</v>
      </c>
      <c r="C491" t="s">
        <v>22</v>
      </c>
      <c r="D491" t="s">
        <v>26</v>
      </c>
      <c r="E491" t="s">
        <v>31</v>
      </c>
      <c r="F491">
        <v>2</v>
      </c>
      <c r="G491">
        <v>1</v>
      </c>
      <c r="H491">
        <v>1</v>
      </c>
      <c r="I491">
        <v>410101001</v>
      </c>
      <c r="J491" t="s">
        <v>71</v>
      </c>
      <c r="K491">
        <v>16121.338</v>
      </c>
    </row>
    <row r="492" spans="1:11" hidden="1" x14ac:dyDescent="0.3">
      <c r="A492" s="17" t="s">
        <v>90</v>
      </c>
      <c r="B492" s="18">
        <v>1033601</v>
      </c>
      <c r="C492" t="s">
        <v>22</v>
      </c>
      <c r="D492" t="s">
        <v>26</v>
      </c>
      <c r="E492" t="s">
        <v>31</v>
      </c>
      <c r="F492">
        <v>1</v>
      </c>
      <c r="G492">
        <v>1</v>
      </c>
      <c r="H492">
        <v>4</v>
      </c>
      <c r="I492">
        <v>810102001</v>
      </c>
      <c r="J492" t="s">
        <v>66</v>
      </c>
      <c r="K492">
        <v>497.98200000000003</v>
      </c>
    </row>
    <row r="493" spans="1:11" hidden="1" x14ac:dyDescent="0.3">
      <c r="A493" s="17" t="s">
        <v>90</v>
      </c>
      <c r="B493" s="18">
        <v>1033601</v>
      </c>
      <c r="C493" t="s">
        <v>22</v>
      </c>
      <c r="D493" t="s">
        <v>26</v>
      </c>
      <c r="E493" t="s">
        <v>31</v>
      </c>
      <c r="F493">
        <v>1</v>
      </c>
      <c r="G493">
        <v>1</v>
      </c>
      <c r="H493">
        <v>4</v>
      </c>
      <c r="I493">
        <v>810101001</v>
      </c>
      <c r="J493" t="s">
        <v>67</v>
      </c>
      <c r="K493">
        <v>0</v>
      </c>
    </row>
    <row r="494" spans="1:11" hidden="1" x14ac:dyDescent="0.3">
      <c r="A494" s="17" t="s">
        <v>90</v>
      </c>
      <c r="B494" s="18">
        <v>1033601</v>
      </c>
      <c r="C494" t="s">
        <v>22</v>
      </c>
      <c r="D494" t="s">
        <v>26</v>
      </c>
      <c r="E494" t="s">
        <v>31</v>
      </c>
      <c r="F494">
        <v>1</v>
      </c>
      <c r="G494">
        <v>1</v>
      </c>
      <c r="H494">
        <v>4</v>
      </c>
      <c r="I494">
        <v>820101001</v>
      </c>
      <c r="J494" t="s">
        <v>68</v>
      </c>
      <c r="K494">
        <v>8430.4959999999992</v>
      </c>
    </row>
    <row r="495" spans="1:11" hidden="1" x14ac:dyDescent="0.3">
      <c r="A495" s="17" t="s">
        <v>90</v>
      </c>
      <c r="B495" s="18">
        <v>1033601</v>
      </c>
      <c r="C495" t="s">
        <v>22</v>
      </c>
      <c r="D495" t="s">
        <v>26</v>
      </c>
      <c r="E495" t="s">
        <v>31</v>
      </c>
      <c r="F495">
        <v>1</v>
      </c>
      <c r="G495">
        <v>1</v>
      </c>
      <c r="H495">
        <v>4</v>
      </c>
      <c r="I495">
        <v>420201001</v>
      </c>
      <c r="J495" t="s">
        <v>70</v>
      </c>
      <c r="K495">
        <v>0</v>
      </c>
    </row>
    <row r="496" spans="1:11" hidden="1" x14ac:dyDescent="0.3">
      <c r="A496" s="17" t="s">
        <v>90</v>
      </c>
      <c r="B496" s="18">
        <v>1033601</v>
      </c>
      <c r="C496" t="s">
        <v>22</v>
      </c>
      <c r="D496" t="s">
        <v>26</v>
      </c>
      <c r="E496" t="s">
        <v>31</v>
      </c>
      <c r="F496">
        <v>1</v>
      </c>
      <c r="G496">
        <v>1</v>
      </c>
      <c r="H496">
        <v>4</v>
      </c>
      <c r="I496">
        <v>420105001</v>
      </c>
      <c r="J496" t="s">
        <v>72</v>
      </c>
      <c r="K496">
        <v>41376.250999999997</v>
      </c>
    </row>
    <row r="497" spans="1:11" hidden="1" x14ac:dyDescent="0.3">
      <c r="A497" s="17" t="s">
        <v>90</v>
      </c>
      <c r="B497" s="18">
        <v>1033601</v>
      </c>
      <c r="C497" t="s">
        <v>22</v>
      </c>
      <c r="D497" t="s">
        <v>26</v>
      </c>
      <c r="E497" t="s">
        <v>31</v>
      </c>
      <c r="F497">
        <v>1</v>
      </c>
      <c r="G497">
        <v>1</v>
      </c>
      <c r="H497">
        <v>4</v>
      </c>
      <c r="I497">
        <v>320101001</v>
      </c>
      <c r="J497" t="s">
        <v>69</v>
      </c>
      <c r="K497">
        <v>33487.230000000003</v>
      </c>
    </row>
    <row r="498" spans="1:11" hidden="1" x14ac:dyDescent="0.3">
      <c r="A498" s="17" t="s">
        <v>90</v>
      </c>
      <c r="B498" s="18">
        <v>1033601</v>
      </c>
      <c r="C498" t="s">
        <v>22</v>
      </c>
      <c r="D498" t="s">
        <v>26</v>
      </c>
      <c r="E498" t="s">
        <v>31</v>
      </c>
      <c r="F498">
        <v>1</v>
      </c>
      <c r="G498">
        <v>1</v>
      </c>
      <c r="H498">
        <v>4</v>
      </c>
      <c r="I498">
        <v>410101001</v>
      </c>
      <c r="J498" t="s">
        <v>71</v>
      </c>
      <c r="K498">
        <v>6069.8459999999995</v>
      </c>
    </row>
    <row r="499" spans="1:11" hidden="1" x14ac:dyDescent="0.3">
      <c r="A499" s="17" t="s">
        <v>90</v>
      </c>
      <c r="B499" s="18">
        <v>1033601</v>
      </c>
      <c r="C499" t="s">
        <v>22</v>
      </c>
      <c r="D499" t="s">
        <v>26</v>
      </c>
      <c r="E499" t="s">
        <v>31</v>
      </c>
      <c r="F499">
        <v>2</v>
      </c>
      <c r="G499">
        <v>1</v>
      </c>
      <c r="H499">
        <v>4</v>
      </c>
      <c r="I499">
        <v>810102001</v>
      </c>
      <c r="J499" t="s">
        <v>66</v>
      </c>
      <c r="K499">
        <v>0</v>
      </c>
    </row>
    <row r="500" spans="1:11" hidden="1" x14ac:dyDescent="0.3">
      <c r="A500" s="17" t="s">
        <v>90</v>
      </c>
      <c r="B500" s="18">
        <v>1033601</v>
      </c>
      <c r="C500" t="s">
        <v>22</v>
      </c>
      <c r="D500" t="s">
        <v>26</v>
      </c>
      <c r="E500" t="s">
        <v>31</v>
      </c>
      <c r="F500">
        <v>2</v>
      </c>
      <c r="G500">
        <v>1</v>
      </c>
      <c r="H500">
        <v>4</v>
      </c>
      <c r="I500">
        <v>810101001</v>
      </c>
      <c r="J500" t="s">
        <v>67</v>
      </c>
      <c r="K500">
        <v>0</v>
      </c>
    </row>
    <row r="501" spans="1:11" hidden="1" x14ac:dyDescent="0.3">
      <c r="A501" s="17" t="s">
        <v>90</v>
      </c>
      <c r="B501" s="18">
        <v>1033601</v>
      </c>
      <c r="C501" t="s">
        <v>22</v>
      </c>
      <c r="D501" t="s">
        <v>26</v>
      </c>
      <c r="E501" t="s">
        <v>31</v>
      </c>
      <c r="F501">
        <v>2</v>
      </c>
      <c r="G501">
        <v>1</v>
      </c>
      <c r="H501">
        <v>4</v>
      </c>
      <c r="I501">
        <v>820101001</v>
      </c>
      <c r="J501" t="s">
        <v>68</v>
      </c>
      <c r="K501">
        <v>0</v>
      </c>
    </row>
    <row r="502" spans="1:11" hidden="1" x14ac:dyDescent="0.3">
      <c r="A502" s="17" t="s">
        <v>90</v>
      </c>
      <c r="B502" s="18">
        <v>1033601</v>
      </c>
      <c r="C502" t="s">
        <v>22</v>
      </c>
      <c r="D502" t="s">
        <v>26</v>
      </c>
      <c r="E502" t="s">
        <v>31</v>
      </c>
      <c r="F502">
        <v>2</v>
      </c>
      <c r="G502">
        <v>1</v>
      </c>
      <c r="H502">
        <v>4</v>
      </c>
      <c r="I502">
        <v>420201001</v>
      </c>
      <c r="J502" t="s">
        <v>70</v>
      </c>
      <c r="K502">
        <v>0</v>
      </c>
    </row>
    <row r="503" spans="1:11" hidden="1" x14ac:dyDescent="0.3">
      <c r="A503" s="17" t="s">
        <v>90</v>
      </c>
      <c r="B503" s="18">
        <v>1033601</v>
      </c>
      <c r="C503" t="s">
        <v>22</v>
      </c>
      <c r="D503" t="s">
        <v>26</v>
      </c>
      <c r="E503" t="s">
        <v>31</v>
      </c>
      <c r="F503">
        <v>2</v>
      </c>
      <c r="G503">
        <v>1</v>
      </c>
      <c r="H503">
        <v>4</v>
      </c>
      <c r="I503">
        <v>420105001</v>
      </c>
      <c r="J503" t="s">
        <v>72</v>
      </c>
      <c r="K503">
        <v>0</v>
      </c>
    </row>
    <row r="504" spans="1:11" hidden="1" x14ac:dyDescent="0.3">
      <c r="A504" s="17" t="s">
        <v>90</v>
      </c>
      <c r="B504" s="18">
        <v>1033601</v>
      </c>
      <c r="C504" t="s">
        <v>22</v>
      </c>
      <c r="D504" t="s">
        <v>26</v>
      </c>
      <c r="E504" t="s">
        <v>31</v>
      </c>
      <c r="F504">
        <v>2</v>
      </c>
      <c r="G504">
        <v>1</v>
      </c>
      <c r="H504">
        <v>4</v>
      </c>
      <c r="I504">
        <v>320101001</v>
      </c>
      <c r="J504" t="s">
        <v>69</v>
      </c>
      <c r="K504">
        <v>0</v>
      </c>
    </row>
    <row r="505" spans="1:11" hidden="1" x14ac:dyDescent="0.3">
      <c r="A505" s="17" t="s">
        <v>90</v>
      </c>
      <c r="B505" s="18">
        <v>1033601</v>
      </c>
      <c r="C505" t="s">
        <v>22</v>
      </c>
      <c r="D505" t="s">
        <v>26</v>
      </c>
      <c r="E505" t="s">
        <v>31</v>
      </c>
      <c r="F505">
        <v>2</v>
      </c>
      <c r="G505">
        <v>1</v>
      </c>
      <c r="H505">
        <v>4</v>
      </c>
      <c r="I505">
        <v>410101001</v>
      </c>
      <c r="J505" t="s">
        <v>71</v>
      </c>
      <c r="K505">
        <v>0</v>
      </c>
    </row>
    <row r="506" spans="1:11" hidden="1" x14ac:dyDescent="0.3">
      <c r="A506" s="17" t="s">
        <v>90</v>
      </c>
      <c r="B506" s="18">
        <v>1033601</v>
      </c>
      <c r="C506" t="s">
        <v>22</v>
      </c>
      <c r="D506" t="s">
        <v>26</v>
      </c>
      <c r="E506" t="s">
        <v>31</v>
      </c>
      <c r="F506">
        <v>1</v>
      </c>
      <c r="G506">
        <v>1</v>
      </c>
      <c r="H506">
        <v>5</v>
      </c>
      <c r="I506">
        <v>810102001</v>
      </c>
      <c r="J506" t="s">
        <v>66</v>
      </c>
      <c r="K506">
        <v>1013.157</v>
      </c>
    </row>
    <row r="507" spans="1:11" hidden="1" x14ac:dyDescent="0.3">
      <c r="A507" s="17" t="s">
        <v>90</v>
      </c>
      <c r="B507" s="18">
        <v>1033601</v>
      </c>
      <c r="C507" t="s">
        <v>22</v>
      </c>
      <c r="D507" t="s">
        <v>26</v>
      </c>
      <c r="E507" t="s">
        <v>31</v>
      </c>
      <c r="F507">
        <v>1</v>
      </c>
      <c r="G507">
        <v>1</v>
      </c>
      <c r="H507">
        <v>5</v>
      </c>
      <c r="I507">
        <v>810101001</v>
      </c>
      <c r="J507" t="s">
        <v>67</v>
      </c>
      <c r="K507">
        <v>0</v>
      </c>
    </row>
    <row r="508" spans="1:11" hidden="1" x14ac:dyDescent="0.3">
      <c r="A508" s="17" t="s">
        <v>90</v>
      </c>
      <c r="B508" s="18">
        <v>1033601</v>
      </c>
      <c r="C508" t="s">
        <v>22</v>
      </c>
      <c r="D508" t="s">
        <v>26</v>
      </c>
      <c r="E508" t="s">
        <v>31</v>
      </c>
      <c r="F508">
        <v>1</v>
      </c>
      <c r="G508">
        <v>1</v>
      </c>
      <c r="H508">
        <v>5</v>
      </c>
      <c r="I508">
        <v>820101001</v>
      </c>
      <c r="J508" t="s">
        <v>68</v>
      </c>
      <c r="K508">
        <v>0</v>
      </c>
    </row>
    <row r="509" spans="1:11" hidden="1" x14ac:dyDescent="0.3">
      <c r="A509" s="17" t="s">
        <v>90</v>
      </c>
      <c r="B509" s="18">
        <v>1033601</v>
      </c>
      <c r="C509" t="s">
        <v>22</v>
      </c>
      <c r="D509" t="s">
        <v>26</v>
      </c>
      <c r="E509" t="s">
        <v>31</v>
      </c>
      <c r="F509">
        <v>1</v>
      </c>
      <c r="G509">
        <v>1</v>
      </c>
      <c r="H509">
        <v>5</v>
      </c>
      <c r="I509">
        <v>420201001</v>
      </c>
      <c r="J509" t="s">
        <v>70</v>
      </c>
      <c r="K509">
        <v>0</v>
      </c>
    </row>
    <row r="510" spans="1:11" hidden="1" x14ac:dyDescent="0.3">
      <c r="A510" s="17" t="s">
        <v>90</v>
      </c>
      <c r="B510" s="18">
        <v>1033601</v>
      </c>
      <c r="C510" t="s">
        <v>22</v>
      </c>
      <c r="D510" t="s">
        <v>26</v>
      </c>
      <c r="E510" t="s">
        <v>31</v>
      </c>
      <c r="F510">
        <v>1</v>
      </c>
      <c r="G510">
        <v>1</v>
      </c>
      <c r="H510">
        <v>5</v>
      </c>
      <c r="I510">
        <v>420105001</v>
      </c>
      <c r="J510" t="s">
        <v>72</v>
      </c>
      <c r="K510">
        <v>36958.317000000003</v>
      </c>
    </row>
    <row r="511" spans="1:11" hidden="1" x14ac:dyDescent="0.3">
      <c r="A511" s="17" t="s">
        <v>90</v>
      </c>
      <c r="B511" s="18">
        <v>1033601</v>
      </c>
      <c r="C511" t="s">
        <v>22</v>
      </c>
      <c r="D511" t="s">
        <v>26</v>
      </c>
      <c r="E511" t="s">
        <v>31</v>
      </c>
      <c r="F511">
        <v>1</v>
      </c>
      <c r="G511">
        <v>1</v>
      </c>
      <c r="H511">
        <v>5</v>
      </c>
      <c r="I511">
        <v>320101001</v>
      </c>
      <c r="J511" t="s">
        <v>69</v>
      </c>
      <c r="K511">
        <v>545.49400000000003</v>
      </c>
    </row>
    <row r="512" spans="1:11" hidden="1" x14ac:dyDescent="0.3">
      <c r="A512" s="17" t="s">
        <v>90</v>
      </c>
      <c r="B512" s="18">
        <v>1033601</v>
      </c>
      <c r="C512" t="s">
        <v>22</v>
      </c>
      <c r="D512" t="s">
        <v>26</v>
      </c>
      <c r="E512" t="s">
        <v>31</v>
      </c>
      <c r="F512">
        <v>1</v>
      </c>
      <c r="G512">
        <v>1</v>
      </c>
      <c r="H512">
        <v>5</v>
      </c>
      <c r="I512">
        <v>410101001</v>
      </c>
      <c r="J512" t="s">
        <v>71</v>
      </c>
      <c r="K512">
        <v>7552.6610000000001</v>
      </c>
    </row>
    <row r="513" spans="1:11" hidden="1" x14ac:dyDescent="0.3">
      <c r="A513" s="17" t="s">
        <v>90</v>
      </c>
      <c r="B513" s="18">
        <v>1033601</v>
      </c>
      <c r="C513" t="s">
        <v>22</v>
      </c>
      <c r="D513" t="s">
        <v>26</v>
      </c>
      <c r="E513" t="s">
        <v>31</v>
      </c>
      <c r="F513">
        <v>2</v>
      </c>
      <c r="G513">
        <v>2</v>
      </c>
      <c r="H513">
        <v>5</v>
      </c>
      <c r="I513">
        <v>810102001</v>
      </c>
      <c r="J513" t="s">
        <v>66</v>
      </c>
      <c r="K513">
        <v>11175.538</v>
      </c>
    </row>
    <row r="514" spans="1:11" hidden="1" x14ac:dyDescent="0.3">
      <c r="A514" s="17" t="s">
        <v>90</v>
      </c>
      <c r="B514" s="18">
        <v>1033601</v>
      </c>
      <c r="C514" t="s">
        <v>22</v>
      </c>
      <c r="D514" t="s">
        <v>26</v>
      </c>
      <c r="E514" t="s">
        <v>31</v>
      </c>
      <c r="F514">
        <v>2</v>
      </c>
      <c r="G514">
        <v>2</v>
      </c>
      <c r="H514">
        <v>5</v>
      </c>
      <c r="I514">
        <v>810101001</v>
      </c>
      <c r="J514" t="s">
        <v>67</v>
      </c>
      <c r="K514">
        <v>0</v>
      </c>
    </row>
    <row r="515" spans="1:11" hidden="1" x14ac:dyDescent="0.3">
      <c r="A515" s="17" t="s">
        <v>90</v>
      </c>
      <c r="B515" s="18">
        <v>1033601</v>
      </c>
      <c r="C515" t="s">
        <v>22</v>
      </c>
      <c r="D515" t="s">
        <v>26</v>
      </c>
      <c r="E515" t="s">
        <v>31</v>
      </c>
      <c r="F515">
        <v>2</v>
      </c>
      <c r="G515">
        <v>2</v>
      </c>
      <c r="H515">
        <v>5</v>
      </c>
      <c r="I515">
        <v>820101001</v>
      </c>
      <c r="J515" t="s">
        <v>68</v>
      </c>
      <c r="K515">
        <v>0</v>
      </c>
    </row>
    <row r="516" spans="1:11" hidden="1" x14ac:dyDescent="0.3">
      <c r="A516" s="17" t="s">
        <v>90</v>
      </c>
      <c r="B516" s="18">
        <v>1033601</v>
      </c>
      <c r="C516" t="s">
        <v>22</v>
      </c>
      <c r="D516" t="s">
        <v>26</v>
      </c>
      <c r="E516" t="s">
        <v>31</v>
      </c>
      <c r="F516">
        <v>2</v>
      </c>
      <c r="G516">
        <v>2</v>
      </c>
      <c r="H516">
        <v>5</v>
      </c>
      <c r="I516">
        <v>420201001</v>
      </c>
      <c r="J516" t="s">
        <v>70</v>
      </c>
      <c r="K516">
        <v>0</v>
      </c>
    </row>
    <row r="517" spans="1:11" hidden="1" x14ac:dyDescent="0.3">
      <c r="A517" s="17" t="s">
        <v>90</v>
      </c>
      <c r="B517" s="18">
        <v>1033601</v>
      </c>
      <c r="C517" t="s">
        <v>22</v>
      </c>
      <c r="D517" t="s">
        <v>26</v>
      </c>
      <c r="E517" t="s">
        <v>31</v>
      </c>
      <c r="F517">
        <v>2</v>
      </c>
      <c r="G517">
        <v>2</v>
      </c>
      <c r="H517">
        <v>5</v>
      </c>
      <c r="I517">
        <v>420105001</v>
      </c>
      <c r="J517" t="s">
        <v>72</v>
      </c>
      <c r="K517">
        <v>17521.228999999999</v>
      </c>
    </row>
    <row r="518" spans="1:11" hidden="1" x14ac:dyDescent="0.3">
      <c r="A518" s="17" t="s">
        <v>90</v>
      </c>
      <c r="B518" s="18">
        <v>1033601</v>
      </c>
      <c r="C518" t="s">
        <v>22</v>
      </c>
      <c r="D518" t="s">
        <v>26</v>
      </c>
      <c r="E518" t="s">
        <v>31</v>
      </c>
      <c r="F518">
        <v>2</v>
      </c>
      <c r="G518">
        <v>2</v>
      </c>
      <c r="H518">
        <v>5</v>
      </c>
      <c r="I518">
        <v>320101001</v>
      </c>
      <c r="J518" t="s">
        <v>69</v>
      </c>
      <c r="K518">
        <v>400.96699999999998</v>
      </c>
    </row>
    <row r="519" spans="1:11" ht="13.95" hidden="1" customHeight="1" x14ac:dyDescent="0.3">
      <c r="A519" s="17" t="s">
        <v>90</v>
      </c>
      <c r="B519" s="18">
        <v>1033601</v>
      </c>
      <c r="C519" t="s">
        <v>22</v>
      </c>
      <c r="D519" t="s">
        <v>26</v>
      </c>
      <c r="E519" t="s">
        <v>31</v>
      </c>
      <c r="F519">
        <v>2</v>
      </c>
      <c r="G519">
        <v>2</v>
      </c>
      <c r="H519">
        <v>5</v>
      </c>
      <c r="I519">
        <v>410101001</v>
      </c>
      <c r="J519" t="s">
        <v>71</v>
      </c>
      <c r="K519">
        <v>0</v>
      </c>
    </row>
    <row r="520" spans="1:11" hidden="1" x14ac:dyDescent="0.3">
      <c r="A520" s="17" t="s">
        <v>91</v>
      </c>
      <c r="B520" s="18">
        <v>1033601</v>
      </c>
      <c r="C520" t="s">
        <v>22</v>
      </c>
      <c r="D520" t="s">
        <v>26</v>
      </c>
      <c r="E520" t="s">
        <v>31</v>
      </c>
      <c r="F520">
        <v>2</v>
      </c>
      <c r="G520">
        <v>1</v>
      </c>
      <c r="H520">
        <v>1</v>
      </c>
      <c r="I520">
        <v>810102001</v>
      </c>
      <c r="J520" t="s">
        <v>66</v>
      </c>
      <c r="K520">
        <v>16481.965</v>
      </c>
    </row>
    <row r="521" spans="1:11" hidden="1" x14ac:dyDescent="0.3">
      <c r="A521" s="17" t="s">
        <v>91</v>
      </c>
      <c r="B521" s="18">
        <v>1033601</v>
      </c>
      <c r="C521" t="s">
        <v>22</v>
      </c>
      <c r="D521" t="s">
        <v>26</v>
      </c>
      <c r="E521" t="s">
        <v>31</v>
      </c>
      <c r="F521">
        <v>2</v>
      </c>
      <c r="G521">
        <v>1</v>
      </c>
      <c r="H521">
        <v>1</v>
      </c>
      <c r="I521">
        <v>810101001</v>
      </c>
      <c r="J521" t="s">
        <v>67</v>
      </c>
      <c r="K521">
        <v>7670.3450000000003</v>
      </c>
    </row>
    <row r="522" spans="1:11" hidden="1" x14ac:dyDescent="0.3">
      <c r="A522" s="17" t="s">
        <v>91</v>
      </c>
      <c r="B522" s="18">
        <v>1033601</v>
      </c>
      <c r="C522" t="s">
        <v>22</v>
      </c>
      <c r="D522" t="s">
        <v>26</v>
      </c>
      <c r="E522" t="s">
        <v>31</v>
      </c>
      <c r="F522">
        <v>2</v>
      </c>
      <c r="G522">
        <v>1</v>
      </c>
      <c r="H522">
        <v>1</v>
      </c>
      <c r="I522">
        <v>820101001</v>
      </c>
      <c r="J522" t="s">
        <v>68</v>
      </c>
      <c r="K522">
        <f>14013.734+172.92</f>
        <v>14186.654</v>
      </c>
    </row>
    <row r="523" spans="1:11" hidden="1" x14ac:dyDescent="0.3">
      <c r="A523" s="17" t="s">
        <v>91</v>
      </c>
      <c r="B523" s="18">
        <v>1033601</v>
      </c>
      <c r="C523" t="s">
        <v>22</v>
      </c>
      <c r="D523" t="s">
        <v>26</v>
      </c>
      <c r="E523" t="s">
        <v>31</v>
      </c>
      <c r="F523">
        <v>2</v>
      </c>
      <c r="G523">
        <v>1</v>
      </c>
      <c r="H523">
        <v>1</v>
      </c>
      <c r="I523">
        <v>420201001</v>
      </c>
      <c r="J523" t="s">
        <v>70</v>
      </c>
      <c r="K523">
        <v>664.26</v>
      </c>
    </row>
    <row r="524" spans="1:11" hidden="1" x14ac:dyDescent="0.3">
      <c r="A524" s="17" t="s">
        <v>91</v>
      </c>
      <c r="B524" s="18">
        <v>1033601</v>
      </c>
      <c r="C524" t="s">
        <v>22</v>
      </c>
      <c r="D524" t="s">
        <v>26</v>
      </c>
      <c r="E524" t="s">
        <v>31</v>
      </c>
      <c r="F524">
        <v>2</v>
      </c>
      <c r="G524">
        <v>1</v>
      </c>
      <c r="H524">
        <v>1</v>
      </c>
      <c r="I524">
        <v>420105001</v>
      </c>
      <c r="J524" t="s">
        <v>72</v>
      </c>
      <c r="K524">
        <f>51148.039+1268.08</f>
        <v>52416.118999999999</v>
      </c>
    </row>
    <row r="525" spans="1:11" hidden="1" x14ac:dyDescent="0.3">
      <c r="A525" s="17" t="s">
        <v>91</v>
      </c>
      <c r="B525" s="18">
        <v>1033601</v>
      </c>
      <c r="C525" t="s">
        <v>22</v>
      </c>
      <c r="D525" t="s">
        <v>26</v>
      </c>
      <c r="E525" t="s">
        <v>31</v>
      </c>
      <c r="F525">
        <v>2</v>
      </c>
      <c r="G525">
        <v>1</v>
      </c>
      <c r="H525">
        <v>1</v>
      </c>
      <c r="I525">
        <v>320101001</v>
      </c>
      <c r="J525" t="s">
        <v>69</v>
      </c>
      <c r="K525">
        <v>32835.182999999997</v>
      </c>
    </row>
    <row r="526" spans="1:11" hidden="1" x14ac:dyDescent="0.3">
      <c r="A526" s="17" t="s">
        <v>91</v>
      </c>
      <c r="B526" s="18">
        <v>1033601</v>
      </c>
      <c r="C526" t="s">
        <v>22</v>
      </c>
      <c r="D526" t="s">
        <v>26</v>
      </c>
      <c r="E526" t="s">
        <v>31</v>
      </c>
      <c r="F526">
        <v>2</v>
      </c>
      <c r="G526">
        <v>1</v>
      </c>
      <c r="H526">
        <v>1</v>
      </c>
      <c r="I526">
        <v>410101001</v>
      </c>
      <c r="J526" t="s">
        <v>71</v>
      </c>
      <c r="K526">
        <v>13548.116</v>
      </c>
    </row>
    <row r="527" spans="1:11" hidden="1" x14ac:dyDescent="0.3">
      <c r="A527" s="17" t="s">
        <v>91</v>
      </c>
      <c r="B527" s="18">
        <v>1033601</v>
      </c>
      <c r="C527" t="s">
        <v>22</v>
      </c>
      <c r="D527" t="s">
        <v>26</v>
      </c>
      <c r="E527" t="s">
        <v>31</v>
      </c>
      <c r="F527">
        <v>1</v>
      </c>
      <c r="G527">
        <v>1</v>
      </c>
      <c r="H527">
        <v>1</v>
      </c>
      <c r="I527">
        <v>810102001</v>
      </c>
      <c r="J527" t="s">
        <v>66</v>
      </c>
      <c r="K527">
        <v>18294.726999999999</v>
      </c>
    </row>
    <row r="528" spans="1:11" hidden="1" x14ac:dyDescent="0.3">
      <c r="A528" s="17" t="s">
        <v>91</v>
      </c>
      <c r="B528" s="18">
        <v>1033601</v>
      </c>
      <c r="C528" t="s">
        <v>22</v>
      </c>
      <c r="D528" t="s">
        <v>26</v>
      </c>
      <c r="E528" t="s">
        <v>31</v>
      </c>
      <c r="F528">
        <v>1</v>
      </c>
      <c r="G528">
        <v>1</v>
      </c>
      <c r="H528">
        <v>1</v>
      </c>
      <c r="I528">
        <v>810101001</v>
      </c>
      <c r="J528" t="s">
        <v>67</v>
      </c>
      <c r="K528">
        <v>7997.433</v>
      </c>
    </row>
    <row r="529" spans="1:11" hidden="1" x14ac:dyDescent="0.3">
      <c r="A529" s="17" t="s">
        <v>91</v>
      </c>
      <c r="B529" s="18">
        <v>1033601</v>
      </c>
      <c r="C529" t="s">
        <v>22</v>
      </c>
      <c r="D529" t="s">
        <v>26</v>
      </c>
      <c r="E529" t="s">
        <v>31</v>
      </c>
      <c r="F529">
        <v>1</v>
      </c>
      <c r="G529">
        <v>1</v>
      </c>
      <c r="H529">
        <v>1</v>
      </c>
      <c r="I529">
        <v>820101001</v>
      </c>
      <c r="J529" t="s">
        <v>68</v>
      </c>
      <c r="K529">
        <v>6058.5290000000005</v>
      </c>
    </row>
    <row r="530" spans="1:11" hidden="1" x14ac:dyDescent="0.3">
      <c r="A530" s="17" t="s">
        <v>91</v>
      </c>
      <c r="B530" s="18">
        <v>1033601</v>
      </c>
      <c r="C530" t="s">
        <v>22</v>
      </c>
      <c r="D530" t="s">
        <v>26</v>
      </c>
      <c r="E530" t="s">
        <v>31</v>
      </c>
      <c r="F530">
        <v>1</v>
      </c>
      <c r="G530">
        <v>1</v>
      </c>
      <c r="H530">
        <v>1</v>
      </c>
      <c r="I530">
        <v>420201001</v>
      </c>
      <c r="J530" t="s">
        <v>70</v>
      </c>
      <c r="K530">
        <v>484.62799999999999</v>
      </c>
    </row>
    <row r="531" spans="1:11" hidden="1" x14ac:dyDescent="0.3">
      <c r="A531" s="17" t="s">
        <v>91</v>
      </c>
      <c r="B531" s="18">
        <v>1033601</v>
      </c>
      <c r="C531" t="s">
        <v>22</v>
      </c>
      <c r="D531" t="s">
        <v>26</v>
      </c>
      <c r="E531" t="s">
        <v>31</v>
      </c>
      <c r="F531">
        <v>1</v>
      </c>
      <c r="G531">
        <v>1</v>
      </c>
      <c r="H531">
        <v>1</v>
      </c>
      <c r="I531">
        <v>420105001</v>
      </c>
      <c r="J531" t="s">
        <v>72</v>
      </c>
      <c r="K531">
        <v>239.44200000000001</v>
      </c>
    </row>
    <row r="532" spans="1:11" hidden="1" x14ac:dyDescent="0.3">
      <c r="A532" s="17" t="s">
        <v>91</v>
      </c>
      <c r="B532" s="18">
        <v>1033601</v>
      </c>
      <c r="C532" t="s">
        <v>22</v>
      </c>
      <c r="D532" t="s">
        <v>26</v>
      </c>
      <c r="E532" t="s">
        <v>31</v>
      </c>
      <c r="F532">
        <v>1</v>
      </c>
      <c r="G532">
        <v>1</v>
      </c>
      <c r="H532">
        <v>1</v>
      </c>
      <c r="I532">
        <v>320101001</v>
      </c>
      <c r="J532" t="s">
        <v>69</v>
      </c>
      <c r="K532">
        <v>0</v>
      </c>
    </row>
    <row r="533" spans="1:11" hidden="1" x14ac:dyDescent="0.3">
      <c r="A533" s="17" t="s">
        <v>91</v>
      </c>
      <c r="B533" s="18">
        <v>1033601</v>
      </c>
      <c r="C533" t="s">
        <v>22</v>
      </c>
      <c r="D533" t="s">
        <v>26</v>
      </c>
      <c r="E533" t="s">
        <v>31</v>
      </c>
      <c r="F533">
        <v>1</v>
      </c>
      <c r="G533">
        <v>1</v>
      </c>
      <c r="H533">
        <v>1</v>
      </c>
      <c r="I533">
        <v>410101001</v>
      </c>
      <c r="J533" t="s">
        <v>71</v>
      </c>
      <c r="K533">
        <v>0</v>
      </c>
    </row>
    <row r="534" spans="1:11" hidden="1" x14ac:dyDescent="0.3">
      <c r="A534" s="17" t="s">
        <v>91</v>
      </c>
      <c r="B534" s="18">
        <v>1033601</v>
      </c>
      <c r="C534" t="s">
        <v>22</v>
      </c>
      <c r="D534" t="s">
        <v>26</v>
      </c>
      <c r="E534" t="s">
        <v>31</v>
      </c>
      <c r="F534">
        <v>1</v>
      </c>
      <c r="G534">
        <v>1</v>
      </c>
      <c r="H534">
        <v>4</v>
      </c>
      <c r="I534">
        <v>810102001</v>
      </c>
      <c r="J534" t="s">
        <v>66</v>
      </c>
      <c r="K534">
        <v>28652.714</v>
      </c>
    </row>
    <row r="535" spans="1:11" hidden="1" x14ac:dyDescent="0.3">
      <c r="A535" s="17" t="s">
        <v>91</v>
      </c>
      <c r="B535" s="18">
        <v>1033601</v>
      </c>
      <c r="C535" t="s">
        <v>22</v>
      </c>
      <c r="D535" t="s">
        <v>26</v>
      </c>
      <c r="E535" t="s">
        <v>31</v>
      </c>
      <c r="F535">
        <v>1</v>
      </c>
      <c r="G535">
        <v>1</v>
      </c>
      <c r="H535">
        <v>4</v>
      </c>
      <c r="I535">
        <v>810101001</v>
      </c>
      <c r="J535" t="s">
        <v>67</v>
      </c>
      <c r="K535">
        <v>0</v>
      </c>
    </row>
    <row r="536" spans="1:11" hidden="1" x14ac:dyDescent="0.3">
      <c r="A536" s="17" t="s">
        <v>91</v>
      </c>
      <c r="B536" s="18">
        <v>1033601</v>
      </c>
      <c r="C536" t="s">
        <v>22</v>
      </c>
      <c r="D536" t="s">
        <v>26</v>
      </c>
      <c r="E536" t="s">
        <v>31</v>
      </c>
      <c r="F536">
        <v>1</v>
      </c>
      <c r="G536">
        <v>1</v>
      </c>
      <c r="H536">
        <v>4</v>
      </c>
      <c r="I536">
        <v>820101001</v>
      </c>
      <c r="J536" t="s">
        <v>68</v>
      </c>
      <c r="K536">
        <v>8427.3080000000009</v>
      </c>
    </row>
    <row r="537" spans="1:11" hidden="1" x14ac:dyDescent="0.3">
      <c r="A537" s="17" t="s">
        <v>91</v>
      </c>
      <c r="B537" s="18">
        <v>1033601</v>
      </c>
      <c r="C537" t="s">
        <v>22</v>
      </c>
      <c r="D537" t="s">
        <v>26</v>
      </c>
      <c r="E537" t="s">
        <v>31</v>
      </c>
      <c r="F537">
        <v>1</v>
      </c>
      <c r="G537">
        <v>1</v>
      </c>
      <c r="H537">
        <v>4</v>
      </c>
      <c r="I537">
        <v>420201001</v>
      </c>
      <c r="J537" t="s">
        <v>70</v>
      </c>
      <c r="K537">
        <v>0</v>
      </c>
    </row>
    <row r="538" spans="1:11" hidden="1" x14ac:dyDescent="0.3">
      <c r="A538" s="17" t="s">
        <v>91</v>
      </c>
      <c r="B538" s="18">
        <v>1033601</v>
      </c>
      <c r="C538" t="s">
        <v>22</v>
      </c>
      <c r="D538" t="s">
        <v>26</v>
      </c>
      <c r="E538" t="s">
        <v>31</v>
      </c>
      <c r="F538">
        <v>1</v>
      </c>
      <c r="G538">
        <v>1</v>
      </c>
      <c r="H538">
        <v>4</v>
      </c>
      <c r="I538">
        <v>420105001</v>
      </c>
      <c r="J538" t="s">
        <v>72</v>
      </c>
      <c r="K538">
        <v>712.745</v>
      </c>
    </row>
    <row r="539" spans="1:11" hidden="1" x14ac:dyDescent="0.3">
      <c r="A539" s="17" t="s">
        <v>91</v>
      </c>
      <c r="B539" s="18">
        <v>1033601</v>
      </c>
      <c r="C539" t="s">
        <v>22</v>
      </c>
      <c r="D539" t="s">
        <v>26</v>
      </c>
      <c r="E539" t="s">
        <v>31</v>
      </c>
      <c r="F539">
        <v>1</v>
      </c>
      <c r="G539">
        <v>1</v>
      </c>
      <c r="H539">
        <v>4</v>
      </c>
      <c r="I539">
        <v>320101001</v>
      </c>
      <c r="J539" t="s">
        <v>69</v>
      </c>
      <c r="K539">
        <v>43778.197999999997</v>
      </c>
    </row>
    <row r="540" spans="1:11" hidden="1" x14ac:dyDescent="0.3">
      <c r="A540" s="17" t="s">
        <v>91</v>
      </c>
      <c r="B540" s="18">
        <v>1033601</v>
      </c>
      <c r="C540" t="s">
        <v>22</v>
      </c>
      <c r="D540" t="s">
        <v>26</v>
      </c>
      <c r="E540" t="s">
        <v>31</v>
      </c>
      <c r="F540">
        <v>1</v>
      </c>
      <c r="G540">
        <v>1</v>
      </c>
      <c r="H540">
        <v>4</v>
      </c>
      <c r="I540">
        <v>410101001</v>
      </c>
      <c r="J540" t="s">
        <v>71</v>
      </c>
      <c r="K540">
        <v>7400.5640000000003</v>
      </c>
    </row>
    <row r="541" spans="1:11" hidden="1" x14ac:dyDescent="0.3">
      <c r="A541" s="17" t="s">
        <v>91</v>
      </c>
      <c r="B541" s="18">
        <v>1033601</v>
      </c>
      <c r="C541" t="s">
        <v>22</v>
      </c>
      <c r="D541" t="s">
        <v>26</v>
      </c>
      <c r="E541" t="s">
        <v>31</v>
      </c>
      <c r="F541">
        <v>2</v>
      </c>
      <c r="G541">
        <v>1</v>
      </c>
      <c r="H541">
        <v>4</v>
      </c>
      <c r="I541">
        <v>810102001</v>
      </c>
      <c r="J541" t="s">
        <v>66</v>
      </c>
      <c r="K541">
        <v>0</v>
      </c>
    </row>
    <row r="542" spans="1:11" hidden="1" x14ac:dyDescent="0.3">
      <c r="A542" s="17" t="s">
        <v>91</v>
      </c>
      <c r="B542" s="18">
        <v>1033601</v>
      </c>
      <c r="C542" t="s">
        <v>22</v>
      </c>
      <c r="D542" t="s">
        <v>26</v>
      </c>
      <c r="E542" t="s">
        <v>31</v>
      </c>
      <c r="F542">
        <v>2</v>
      </c>
      <c r="G542">
        <v>1</v>
      </c>
      <c r="H542">
        <v>4</v>
      </c>
      <c r="I542">
        <v>810101001</v>
      </c>
      <c r="J542" t="s">
        <v>67</v>
      </c>
      <c r="K542">
        <v>0</v>
      </c>
    </row>
    <row r="543" spans="1:11" hidden="1" x14ac:dyDescent="0.3">
      <c r="A543" s="17" t="s">
        <v>91</v>
      </c>
      <c r="B543" s="18">
        <v>1033601</v>
      </c>
      <c r="C543" t="s">
        <v>22</v>
      </c>
      <c r="D543" t="s">
        <v>26</v>
      </c>
      <c r="E543" t="s">
        <v>31</v>
      </c>
      <c r="F543">
        <v>2</v>
      </c>
      <c r="G543">
        <v>1</v>
      </c>
      <c r="H543">
        <v>4</v>
      </c>
      <c r="I543">
        <v>820101001</v>
      </c>
      <c r="J543" t="s">
        <v>68</v>
      </c>
      <c r="K543">
        <v>0</v>
      </c>
    </row>
    <row r="544" spans="1:11" hidden="1" x14ac:dyDescent="0.3">
      <c r="A544" s="17" t="s">
        <v>91</v>
      </c>
      <c r="B544" s="18">
        <v>1033601</v>
      </c>
      <c r="C544" t="s">
        <v>22</v>
      </c>
      <c r="D544" t="s">
        <v>26</v>
      </c>
      <c r="E544" t="s">
        <v>31</v>
      </c>
      <c r="F544">
        <v>2</v>
      </c>
      <c r="G544">
        <v>1</v>
      </c>
      <c r="H544">
        <v>4</v>
      </c>
      <c r="I544">
        <v>420201001</v>
      </c>
      <c r="J544" t="s">
        <v>70</v>
      </c>
      <c r="K544">
        <v>0</v>
      </c>
    </row>
    <row r="545" spans="1:11" hidden="1" x14ac:dyDescent="0.3">
      <c r="A545" s="17" t="s">
        <v>91</v>
      </c>
      <c r="B545" s="18">
        <v>1033601</v>
      </c>
      <c r="C545" t="s">
        <v>22</v>
      </c>
      <c r="D545" t="s">
        <v>26</v>
      </c>
      <c r="E545" t="s">
        <v>31</v>
      </c>
      <c r="F545">
        <v>2</v>
      </c>
      <c r="G545">
        <v>1</v>
      </c>
      <c r="H545">
        <v>4</v>
      </c>
      <c r="I545">
        <v>420105001</v>
      </c>
      <c r="J545" t="s">
        <v>72</v>
      </c>
      <c r="K545">
        <v>0</v>
      </c>
    </row>
    <row r="546" spans="1:11" hidden="1" x14ac:dyDescent="0.3">
      <c r="A546" s="17" t="s">
        <v>91</v>
      </c>
      <c r="B546" s="18">
        <v>1033601</v>
      </c>
      <c r="C546" t="s">
        <v>22</v>
      </c>
      <c r="D546" t="s">
        <v>26</v>
      </c>
      <c r="E546" t="s">
        <v>31</v>
      </c>
      <c r="F546">
        <v>2</v>
      </c>
      <c r="G546">
        <v>1</v>
      </c>
      <c r="H546">
        <v>4</v>
      </c>
      <c r="I546">
        <v>320101001</v>
      </c>
      <c r="J546" t="s">
        <v>69</v>
      </c>
      <c r="K546">
        <v>0</v>
      </c>
    </row>
    <row r="547" spans="1:11" hidden="1" x14ac:dyDescent="0.3">
      <c r="A547" s="17" t="s">
        <v>91</v>
      </c>
      <c r="B547" s="18">
        <v>1033601</v>
      </c>
      <c r="C547" t="s">
        <v>22</v>
      </c>
      <c r="D547" t="s">
        <v>26</v>
      </c>
      <c r="E547" t="s">
        <v>31</v>
      </c>
      <c r="F547">
        <v>2</v>
      </c>
      <c r="G547">
        <v>1</v>
      </c>
      <c r="H547">
        <v>4</v>
      </c>
      <c r="I547">
        <v>410101001</v>
      </c>
      <c r="J547" t="s">
        <v>71</v>
      </c>
      <c r="K547">
        <v>0</v>
      </c>
    </row>
    <row r="548" spans="1:11" hidden="1" x14ac:dyDescent="0.3">
      <c r="A548" s="17" t="s">
        <v>91</v>
      </c>
      <c r="B548" s="18">
        <v>1033601</v>
      </c>
      <c r="C548" t="s">
        <v>22</v>
      </c>
      <c r="D548" t="s">
        <v>26</v>
      </c>
      <c r="E548" t="s">
        <v>31</v>
      </c>
      <c r="F548">
        <v>1</v>
      </c>
      <c r="G548">
        <v>1</v>
      </c>
      <c r="H548">
        <v>5</v>
      </c>
      <c r="I548">
        <v>810102001</v>
      </c>
      <c r="J548" t="s">
        <v>66</v>
      </c>
      <c r="K548">
        <v>1604.992</v>
      </c>
    </row>
    <row r="549" spans="1:11" hidden="1" x14ac:dyDescent="0.3">
      <c r="A549" s="17" t="s">
        <v>91</v>
      </c>
      <c r="B549" s="18">
        <v>1033601</v>
      </c>
      <c r="C549" t="s">
        <v>22</v>
      </c>
      <c r="D549" t="s">
        <v>26</v>
      </c>
      <c r="E549" t="s">
        <v>31</v>
      </c>
      <c r="F549">
        <v>1</v>
      </c>
      <c r="G549">
        <v>1</v>
      </c>
      <c r="H549">
        <v>5</v>
      </c>
      <c r="I549">
        <v>810101001</v>
      </c>
      <c r="J549" t="s">
        <v>67</v>
      </c>
      <c r="K549">
        <v>0</v>
      </c>
    </row>
    <row r="550" spans="1:11" hidden="1" x14ac:dyDescent="0.3">
      <c r="A550" s="17" t="s">
        <v>91</v>
      </c>
      <c r="B550" s="18">
        <v>1033601</v>
      </c>
      <c r="C550" t="s">
        <v>22</v>
      </c>
      <c r="D550" t="s">
        <v>26</v>
      </c>
      <c r="E550" t="s">
        <v>31</v>
      </c>
      <c r="F550">
        <v>1</v>
      </c>
      <c r="G550">
        <v>1</v>
      </c>
      <c r="H550">
        <v>5</v>
      </c>
      <c r="I550">
        <v>820101001</v>
      </c>
      <c r="J550" t="s">
        <v>68</v>
      </c>
      <c r="K550">
        <v>0</v>
      </c>
    </row>
    <row r="551" spans="1:11" hidden="1" x14ac:dyDescent="0.3">
      <c r="A551" s="17" t="s">
        <v>91</v>
      </c>
      <c r="B551" s="18">
        <v>1033601</v>
      </c>
      <c r="C551" t="s">
        <v>22</v>
      </c>
      <c r="D551" t="s">
        <v>26</v>
      </c>
      <c r="E551" t="s">
        <v>31</v>
      </c>
      <c r="F551">
        <v>1</v>
      </c>
      <c r="G551">
        <v>1</v>
      </c>
      <c r="H551">
        <v>5</v>
      </c>
      <c r="I551">
        <v>420201001</v>
      </c>
      <c r="J551" t="s">
        <v>70</v>
      </c>
      <c r="K551">
        <v>0</v>
      </c>
    </row>
    <row r="552" spans="1:11" hidden="1" x14ac:dyDescent="0.3">
      <c r="A552" s="17" t="s">
        <v>91</v>
      </c>
      <c r="B552" s="18">
        <v>1033601</v>
      </c>
      <c r="C552" t="s">
        <v>22</v>
      </c>
      <c r="D552" t="s">
        <v>26</v>
      </c>
      <c r="E552" t="s">
        <v>31</v>
      </c>
      <c r="F552">
        <v>1</v>
      </c>
      <c r="G552">
        <v>1</v>
      </c>
      <c r="H552">
        <v>5</v>
      </c>
      <c r="I552">
        <v>420105001</v>
      </c>
      <c r="J552" t="s">
        <v>72</v>
      </c>
      <c r="K552">
        <v>43332.66</v>
      </c>
    </row>
    <row r="553" spans="1:11" hidden="1" x14ac:dyDescent="0.3">
      <c r="A553" s="17" t="s">
        <v>91</v>
      </c>
      <c r="B553" s="18">
        <v>1033601</v>
      </c>
      <c r="C553" t="s">
        <v>22</v>
      </c>
      <c r="D553" t="s">
        <v>26</v>
      </c>
      <c r="E553" t="s">
        <v>31</v>
      </c>
      <c r="F553">
        <v>1</v>
      </c>
      <c r="G553">
        <v>1</v>
      </c>
      <c r="H553">
        <v>5</v>
      </c>
      <c r="I553">
        <v>320101001</v>
      </c>
      <c r="J553" t="s">
        <v>69</v>
      </c>
      <c r="K553">
        <v>0</v>
      </c>
    </row>
    <row r="554" spans="1:11" hidden="1" x14ac:dyDescent="0.3">
      <c r="A554" s="17" t="s">
        <v>91</v>
      </c>
      <c r="B554" s="18">
        <v>1033601</v>
      </c>
      <c r="C554" t="s">
        <v>22</v>
      </c>
      <c r="D554" t="s">
        <v>26</v>
      </c>
      <c r="E554" t="s">
        <v>31</v>
      </c>
      <c r="F554">
        <v>1</v>
      </c>
      <c r="G554">
        <v>1</v>
      </c>
      <c r="H554">
        <v>5</v>
      </c>
      <c r="I554">
        <v>410101001</v>
      </c>
      <c r="J554" t="s">
        <v>71</v>
      </c>
      <c r="K554">
        <v>6641.4170000000004</v>
      </c>
    </row>
    <row r="555" spans="1:11" hidden="1" x14ac:dyDescent="0.3">
      <c r="A555" s="17" t="s">
        <v>91</v>
      </c>
      <c r="B555" s="18">
        <v>1033601</v>
      </c>
      <c r="C555" t="s">
        <v>22</v>
      </c>
      <c r="D555" t="s">
        <v>26</v>
      </c>
      <c r="E555" t="s">
        <v>31</v>
      </c>
      <c r="F555">
        <v>2</v>
      </c>
      <c r="G555">
        <v>2</v>
      </c>
      <c r="H555">
        <v>5</v>
      </c>
      <c r="I555">
        <v>810102001</v>
      </c>
      <c r="J555" t="s">
        <v>66</v>
      </c>
      <c r="K555">
        <v>15720.576999999999</v>
      </c>
    </row>
    <row r="556" spans="1:11" hidden="1" x14ac:dyDescent="0.3">
      <c r="A556" s="17" t="s">
        <v>91</v>
      </c>
      <c r="B556" s="18">
        <v>1033601</v>
      </c>
      <c r="C556" t="s">
        <v>22</v>
      </c>
      <c r="D556" t="s">
        <v>26</v>
      </c>
      <c r="E556" t="s">
        <v>31</v>
      </c>
      <c r="F556">
        <v>2</v>
      </c>
      <c r="G556">
        <v>2</v>
      </c>
      <c r="H556">
        <v>4</v>
      </c>
      <c r="I556">
        <v>810101001</v>
      </c>
      <c r="J556" t="s">
        <v>67</v>
      </c>
      <c r="K556">
        <v>0</v>
      </c>
    </row>
    <row r="557" spans="1:11" hidden="1" x14ac:dyDescent="0.3">
      <c r="A557" s="17" t="s">
        <v>91</v>
      </c>
      <c r="B557" s="18">
        <v>1033601</v>
      </c>
      <c r="C557" t="s">
        <v>22</v>
      </c>
      <c r="D557" t="s">
        <v>26</v>
      </c>
      <c r="E557" t="s">
        <v>31</v>
      </c>
      <c r="F557">
        <v>2</v>
      </c>
      <c r="G557">
        <v>2</v>
      </c>
      <c r="H557">
        <v>4</v>
      </c>
      <c r="I557">
        <v>820101001</v>
      </c>
      <c r="J557" t="s">
        <v>68</v>
      </c>
      <c r="K557">
        <v>0</v>
      </c>
    </row>
    <row r="558" spans="1:11" hidden="1" x14ac:dyDescent="0.3">
      <c r="A558" s="17" t="s">
        <v>91</v>
      </c>
      <c r="B558" s="18">
        <v>1033601</v>
      </c>
      <c r="C558" t="s">
        <v>22</v>
      </c>
      <c r="D558" t="s">
        <v>26</v>
      </c>
      <c r="E558" t="s">
        <v>31</v>
      </c>
      <c r="F558">
        <v>2</v>
      </c>
      <c r="G558">
        <v>2</v>
      </c>
      <c r="H558">
        <v>4</v>
      </c>
      <c r="I558">
        <v>420201001</v>
      </c>
      <c r="J558" t="s">
        <v>70</v>
      </c>
      <c r="K558">
        <v>0</v>
      </c>
    </row>
    <row r="559" spans="1:11" hidden="1" x14ac:dyDescent="0.3">
      <c r="A559" s="17" t="s">
        <v>91</v>
      </c>
      <c r="B559" s="18">
        <v>1033601</v>
      </c>
      <c r="C559" t="s">
        <v>22</v>
      </c>
      <c r="D559" t="s">
        <v>26</v>
      </c>
      <c r="E559" t="s">
        <v>31</v>
      </c>
      <c r="F559">
        <v>2</v>
      </c>
      <c r="G559">
        <v>2</v>
      </c>
      <c r="H559">
        <v>4</v>
      </c>
      <c r="I559">
        <v>420105001</v>
      </c>
      <c r="J559" t="s">
        <v>72</v>
      </c>
      <c r="K559">
        <v>0</v>
      </c>
    </row>
    <row r="560" spans="1:11" hidden="1" x14ac:dyDescent="0.3">
      <c r="A560" s="17" t="s">
        <v>91</v>
      </c>
      <c r="B560" s="18">
        <v>1033601</v>
      </c>
      <c r="C560" t="s">
        <v>22</v>
      </c>
      <c r="D560" t="s">
        <v>26</v>
      </c>
      <c r="E560" t="s">
        <v>31</v>
      </c>
      <c r="F560">
        <v>2</v>
      </c>
      <c r="G560">
        <v>2</v>
      </c>
      <c r="H560">
        <v>5</v>
      </c>
      <c r="I560">
        <v>320101001</v>
      </c>
      <c r="J560" t="s">
        <v>69</v>
      </c>
      <c r="K560">
        <v>893.327</v>
      </c>
    </row>
    <row r="561" spans="1:11" hidden="1" x14ac:dyDescent="0.3">
      <c r="A561" s="17" t="s">
        <v>91</v>
      </c>
      <c r="B561" s="18">
        <v>1033601</v>
      </c>
      <c r="C561" t="s">
        <v>22</v>
      </c>
      <c r="D561" t="s">
        <v>26</v>
      </c>
      <c r="E561" t="s">
        <v>31</v>
      </c>
      <c r="F561">
        <v>2</v>
      </c>
      <c r="G561">
        <v>2</v>
      </c>
      <c r="H561">
        <v>4</v>
      </c>
      <c r="I561">
        <v>410101001</v>
      </c>
      <c r="J561" t="s">
        <v>71</v>
      </c>
      <c r="K561">
        <v>0</v>
      </c>
    </row>
    <row r="562" spans="1:11" hidden="1" x14ac:dyDescent="0.3">
      <c r="A562" s="17" t="s">
        <v>92</v>
      </c>
      <c r="B562" s="18">
        <v>1033601</v>
      </c>
      <c r="C562" t="s">
        <v>22</v>
      </c>
      <c r="D562" t="s">
        <v>26</v>
      </c>
      <c r="E562" t="s">
        <v>31</v>
      </c>
      <c r="F562">
        <v>2</v>
      </c>
      <c r="G562">
        <v>1</v>
      </c>
      <c r="H562">
        <v>1</v>
      </c>
      <c r="I562">
        <v>810102001</v>
      </c>
      <c r="J562" t="s">
        <v>66</v>
      </c>
      <c r="K562">
        <v>19281.383000000002</v>
      </c>
    </row>
    <row r="563" spans="1:11" hidden="1" x14ac:dyDescent="0.3">
      <c r="A563" s="17" t="s">
        <v>92</v>
      </c>
      <c r="B563" s="18">
        <v>1033601</v>
      </c>
      <c r="C563" t="s">
        <v>22</v>
      </c>
      <c r="D563" t="s">
        <v>26</v>
      </c>
      <c r="E563" t="s">
        <v>31</v>
      </c>
      <c r="F563">
        <v>2</v>
      </c>
      <c r="G563">
        <v>1</v>
      </c>
      <c r="H563">
        <v>1</v>
      </c>
      <c r="I563">
        <v>810101001</v>
      </c>
      <c r="J563" t="s">
        <v>67</v>
      </c>
      <c r="K563">
        <v>10754.24</v>
      </c>
    </row>
    <row r="564" spans="1:11" hidden="1" x14ac:dyDescent="0.3">
      <c r="A564" s="17" t="s">
        <v>92</v>
      </c>
      <c r="B564" s="18">
        <v>1033601</v>
      </c>
      <c r="C564" t="s">
        <v>22</v>
      </c>
      <c r="D564" t="s">
        <v>26</v>
      </c>
      <c r="E564" t="s">
        <v>31</v>
      </c>
      <c r="F564">
        <v>2</v>
      </c>
      <c r="G564">
        <v>1</v>
      </c>
      <c r="H564">
        <v>1</v>
      </c>
      <c r="I564">
        <v>820101001</v>
      </c>
      <c r="J564" t="s">
        <v>68</v>
      </c>
      <c r="K564">
        <f>15522.243+198</f>
        <v>15720.243</v>
      </c>
    </row>
    <row r="565" spans="1:11" hidden="1" x14ac:dyDescent="0.3">
      <c r="A565" s="17" t="s">
        <v>92</v>
      </c>
      <c r="B565" s="18">
        <v>1033601</v>
      </c>
      <c r="C565" t="s">
        <v>22</v>
      </c>
      <c r="D565" t="s">
        <v>26</v>
      </c>
      <c r="E565" t="s">
        <v>31</v>
      </c>
      <c r="F565">
        <v>2</v>
      </c>
      <c r="G565">
        <v>1</v>
      </c>
      <c r="H565">
        <v>1</v>
      </c>
      <c r="I565">
        <v>420201001</v>
      </c>
      <c r="J565" t="s">
        <v>70</v>
      </c>
      <c r="K565">
        <v>532.00400000000002</v>
      </c>
    </row>
    <row r="566" spans="1:11" hidden="1" x14ac:dyDescent="0.3">
      <c r="A566" s="17" t="s">
        <v>92</v>
      </c>
      <c r="B566" s="18">
        <v>1033601</v>
      </c>
      <c r="C566" t="s">
        <v>22</v>
      </c>
      <c r="D566" t="s">
        <v>26</v>
      </c>
      <c r="E566" t="s">
        <v>31</v>
      </c>
      <c r="F566">
        <v>2</v>
      </c>
      <c r="G566">
        <v>1</v>
      </c>
      <c r="H566">
        <v>1</v>
      </c>
      <c r="I566">
        <v>420105001</v>
      </c>
      <c r="J566" t="s">
        <v>72</v>
      </c>
      <c r="K566">
        <f>44827.711+1452</f>
        <v>46279.711000000003</v>
      </c>
    </row>
    <row r="567" spans="1:11" hidden="1" x14ac:dyDescent="0.3">
      <c r="A567" s="17" t="s">
        <v>92</v>
      </c>
      <c r="B567" s="18">
        <v>1033601</v>
      </c>
      <c r="C567" t="s">
        <v>22</v>
      </c>
      <c r="D567" t="s">
        <v>26</v>
      </c>
      <c r="E567" t="s">
        <v>31</v>
      </c>
      <c r="F567">
        <v>2</v>
      </c>
      <c r="G567">
        <v>1</v>
      </c>
      <c r="H567">
        <v>1</v>
      </c>
      <c r="I567">
        <v>320101001</v>
      </c>
      <c r="J567" t="s">
        <v>69</v>
      </c>
      <c r="K567">
        <v>38440.881999999998</v>
      </c>
    </row>
    <row r="568" spans="1:11" hidden="1" x14ac:dyDescent="0.3">
      <c r="A568" s="17" t="s">
        <v>92</v>
      </c>
      <c r="B568" s="18">
        <v>1033601</v>
      </c>
      <c r="C568" t="s">
        <v>22</v>
      </c>
      <c r="D568" t="s">
        <v>26</v>
      </c>
      <c r="E568" t="s">
        <v>31</v>
      </c>
      <c r="F568">
        <v>2</v>
      </c>
      <c r="G568">
        <v>1</v>
      </c>
      <c r="H568">
        <v>1</v>
      </c>
      <c r="I568">
        <v>410101001</v>
      </c>
      <c r="J568" t="s">
        <v>71</v>
      </c>
      <c r="K568">
        <v>11482.402</v>
      </c>
    </row>
    <row r="569" spans="1:11" hidden="1" x14ac:dyDescent="0.3">
      <c r="A569" s="17" t="s">
        <v>92</v>
      </c>
      <c r="B569" s="18">
        <v>1033601</v>
      </c>
      <c r="C569" t="s">
        <v>22</v>
      </c>
      <c r="D569" t="s">
        <v>26</v>
      </c>
      <c r="E569" t="s">
        <v>31</v>
      </c>
      <c r="F569">
        <v>2</v>
      </c>
      <c r="G569">
        <v>1</v>
      </c>
      <c r="H569">
        <v>4</v>
      </c>
      <c r="I569">
        <v>810102001</v>
      </c>
      <c r="J569" t="s">
        <v>66</v>
      </c>
      <c r="K569">
        <v>0</v>
      </c>
    </row>
    <row r="570" spans="1:11" hidden="1" x14ac:dyDescent="0.3">
      <c r="A570" s="17" t="s">
        <v>92</v>
      </c>
      <c r="B570" s="18">
        <v>1033601</v>
      </c>
      <c r="C570" t="s">
        <v>22</v>
      </c>
      <c r="D570" t="s">
        <v>26</v>
      </c>
      <c r="E570" t="s">
        <v>31</v>
      </c>
      <c r="F570">
        <v>2</v>
      </c>
      <c r="G570">
        <v>1</v>
      </c>
      <c r="H570">
        <v>4</v>
      </c>
      <c r="I570">
        <v>810101001</v>
      </c>
      <c r="J570" t="s">
        <v>67</v>
      </c>
      <c r="K570">
        <v>0</v>
      </c>
    </row>
    <row r="571" spans="1:11" hidden="1" x14ac:dyDescent="0.3">
      <c r="A571" s="17" t="s">
        <v>92</v>
      </c>
      <c r="B571" s="18">
        <v>1033601</v>
      </c>
      <c r="C571" t="s">
        <v>22</v>
      </c>
      <c r="D571" t="s">
        <v>26</v>
      </c>
      <c r="E571" t="s">
        <v>31</v>
      </c>
      <c r="F571">
        <v>2</v>
      </c>
      <c r="G571">
        <v>1</v>
      </c>
      <c r="H571">
        <v>4</v>
      </c>
      <c r="I571">
        <v>820101001</v>
      </c>
      <c r="J571" t="s">
        <v>68</v>
      </c>
      <c r="K571">
        <v>0</v>
      </c>
    </row>
    <row r="572" spans="1:11" hidden="1" x14ac:dyDescent="0.3">
      <c r="A572" s="17" t="s">
        <v>92</v>
      </c>
      <c r="B572" s="18">
        <v>1033601</v>
      </c>
      <c r="C572" t="s">
        <v>22</v>
      </c>
      <c r="D572" t="s">
        <v>26</v>
      </c>
      <c r="E572" t="s">
        <v>31</v>
      </c>
      <c r="F572">
        <v>2</v>
      </c>
      <c r="G572">
        <v>1</v>
      </c>
      <c r="H572">
        <v>4</v>
      </c>
      <c r="I572">
        <v>420201001</v>
      </c>
      <c r="J572" t="s">
        <v>70</v>
      </c>
      <c r="K572">
        <v>0</v>
      </c>
    </row>
    <row r="573" spans="1:11" hidden="1" x14ac:dyDescent="0.3">
      <c r="A573" s="17" t="s">
        <v>92</v>
      </c>
      <c r="B573" s="18">
        <v>1033601</v>
      </c>
      <c r="C573" t="s">
        <v>22</v>
      </c>
      <c r="D573" t="s">
        <v>26</v>
      </c>
      <c r="E573" t="s">
        <v>31</v>
      </c>
      <c r="F573">
        <v>2</v>
      </c>
      <c r="G573">
        <v>1</v>
      </c>
      <c r="H573">
        <v>4</v>
      </c>
      <c r="I573">
        <v>420105001</v>
      </c>
      <c r="J573" t="s">
        <v>72</v>
      </c>
      <c r="K573">
        <v>0</v>
      </c>
    </row>
    <row r="574" spans="1:11" hidden="1" x14ac:dyDescent="0.3">
      <c r="A574" s="17" t="s">
        <v>92</v>
      </c>
      <c r="B574" s="18">
        <v>1033601</v>
      </c>
      <c r="C574" t="s">
        <v>22</v>
      </c>
      <c r="D574" t="s">
        <v>26</v>
      </c>
      <c r="E574" t="s">
        <v>31</v>
      </c>
      <c r="F574">
        <v>2</v>
      </c>
      <c r="G574">
        <v>1</v>
      </c>
      <c r="H574">
        <v>4</v>
      </c>
      <c r="I574">
        <v>320101001</v>
      </c>
      <c r="J574" t="s">
        <v>69</v>
      </c>
      <c r="K574">
        <v>0</v>
      </c>
    </row>
    <row r="575" spans="1:11" hidden="1" x14ac:dyDescent="0.3">
      <c r="A575" s="17" t="s">
        <v>92</v>
      </c>
      <c r="B575" s="18">
        <v>1033601</v>
      </c>
      <c r="C575" t="s">
        <v>22</v>
      </c>
      <c r="D575" t="s">
        <v>26</v>
      </c>
      <c r="E575" t="s">
        <v>31</v>
      </c>
      <c r="F575">
        <v>2</v>
      </c>
      <c r="G575">
        <v>1</v>
      </c>
      <c r="H575">
        <v>4</v>
      </c>
      <c r="I575">
        <v>410101001</v>
      </c>
      <c r="J575" t="s">
        <v>71</v>
      </c>
      <c r="K575">
        <v>0</v>
      </c>
    </row>
    <row r="576" spans="1:11" hidden="1" x14ac:dyDescent="0.3">
      <c r="A576" s="17" t="s">
        <v>92</v>
      </c>
      <c r="B576" s="18">
        <v>1033601</v>
      </c>
      <c r="C576" t="s">
        <v>22</v>
      </c>
      <c r="D576" t="s">
        <v>26</v>
      </c>
      <c r="E576" t="s">
        <v>31</v>
      </c>
      <c r="F576">
        <v>2</v>
      </c>
      <c r="G576">
        <v>2</v>
      </c>
      <c r="H576">
        <v>5</v>
      </c>
      <c r="I576">
        <v>810102001</v>
      </c>
      <c r="J576" t="s">
        <v>66</v>
      </c>
      <c r="K576">
        <v>9735.2129999999997</v>
      </c>
    </row>
    <row r="577" spans="1:11" hidden="1" x14ac:dyDescent="0.3">
      <c r="A577" s="17" t="s">
        <v>92</v>
      </c>
      <c r="B577" s="18">
        <v>1033601</v>
      </c>
      <c r="C577" t="s">
        <v>22</v>
      </c>
      <c r="D577" t="s">
        <v>26</v>
      </c>
      <c r="E577" t="s">
        <v>31</v>
      </c>
      <c r="F577">
        <v>2</v>
      </c>
      <c r="G577">
        <v>1</v>
      </c>
      <c r="H577">
        <v>5</v>
      </c>
      <c r="I577">
        <v>810101001</v>
      </c>
      <c r="J577" t="s">
        <v>67</v>
      </c>
      <c r="K577">
        <v>0</v>
      </c>
    </row>
    <row r="578" spans="1:11" hidden="1" x14ac:dyDescent="0.3">
      <c r="A578" s="17" t="s">
        <v>92</v>
      </c>
      <c r="B578" s="18">
        <v>1033601</v>
      </c>
      <c r="C578" t="s">
        <v>22</v>
      </c>
      <c r="D578" t="s">
        <v>26</v>
      </c>
      <c r="E578" t="s">
        <v>31</v>
      </c>
      <c r="F578">
        <v>2</v>
      </c>
      <c r="G578">
        <v>1</v>
      </c>
      <c r="H578">
        <v>5</v>
      </c>
      <c r="I578">
        <v>820101001</v>
      </c>
      <c r="J578" t="s">
        <v>68</v>
      </c>
      <c r="K578">
        <v>0</v>
      </c>
    </row>
    <row r="579" spans="1:11" hidden="1" x14ac:dyDescent="0.3">
      <c r="A579" s="17" t="s">
        <v>92</v>
      </c>
      <c r="B579" s="18">
        <v>1033601</v>
      </c>
      <c r="C579" t="s">
        <v>22</v>
      </c>
      <c r="D579" t="s">
        <v>26</v>
      </c>
      <c r="E579" t="s">
        <v>31</v>
      </c>
      <c r="F579">
        <v>2</v>
      </c>
      <c r="G579">
        <v>1</v>
      </c>
      <c r="H579">
        <v>5</v>
      </c>
      <c r="I579">
        <v>420201001</v>
      </c>
      <c r="J579" t="s">
        <v>70</v>
      </c>
      <c r="K579">
        <v>0</v>
      </c>
    </row>
    <row r="580" spans="1:11" hidden="1" x14ac:dyDescent="0.3">
      <c r="A580" s="17" t="s">
        <v>92</v>
      </c>
      <c r="B580" s="18">
        <v>1033601</v>
      </c>
      <c r="C580" t="s">
        <v>22</v>
      </c>
      <c r="D580" t="s">
        <v>26</v>
      </c>
      <c r="E580" t="s">
        <v>31</v>
      </c>
      <c r="F580">
        <v>2</v>
      </c>
      <c r="G580">
        <v>1</v>
      </c>
      <c r="H580">
        <v>5</v>
      </c>
      <c r="I580">
        <v>420105001</v>
      </c>
      <c r="J580" t="s">
        <v>72</v>
      </c>
      <c r="K580">
        <v>0</v>
      </c>
    </row>
    <row r="581" spans="1:11" hidden="1" x14ac:dyDescent="0.3">
      <c r="A581" s="17" t="s">
        <v>92</v>
      </c>
      <c r="B581" s="18">
        <v>1033601</v>
      </c>
      <c r="C581" t="s">
        <v>22</v>
      </c>
      <c r="D581" t="s">
        <v>26</v>
      </c>
      <c r="E581" t="s">
        <v>31</v>
      </c>
      <c r="F581">
        <v>2</v>
      </c>
      <c r="G581">
        <v>2</v>
      </c>
      <c r="H581">
        <v>5</v>
      </c>
      <c r="I581">
        <v>320101001</v>
      </c>
      <c r="J581" t="s">
        <v>69</v>
      </c>
      <c r="K581">
        <v>404.07299999999998</v>
      </c>
    </row>
    <row r="582" spans="1:11" hidden="1" x14ac:dyDescent="0.3">
      <c r="A582" s="17" t="s">
        <v>92</v>
      </c>
      <c r="B582" s="18">
        <v>1033601</v>
      </c>
      <c r="C582" t="s">
        <v>22</v>
      </c>
      <c r="D582" t="s">
        <v>26</v>
      </c>
      <c r="E582" t="s">
        <v>31</v>
      </c>
      <c r="F582">
        <v>2</v>
      </c>
      <c r="G582">
        <v>1</v>
      </c>
      <c r="H582">
        <v>5</v>
      </c>
      <c r="I582">
        <v>410101001</v>
      </c>
      <c r="J582" t="s">
        <v>71</v>
      </c>
      <c r="K582">
        <v>0</v>
      </c>
    </row>
    <row r="583" spans="1:11" hidden="1" x14ac:dyDescent="0.3">
      <c r="A583" s="17" t="s">
        <v>92</v>
      </c>
      <c r="B583" s="18">
        <v>1033601</v>
      </c>
      <c r="C583" t="s">
        <v>22</v>
      </c>
      <c r="D583" t="s">
        <v>26</v>
      </c>
      <c r="E583" t="s">
        <v>31</v>
      </c>
      <c r="F583">
        <v>1</v>
      </c>
      <c r="G583">
        <v>1</v>
      </c>
      <c r="H583">
        <v>1</v>
      </c>
      <c r="I583">
        <v>810102001</v>
      </c>
      <c r="J583" t="s">
        <v>66</v>
      </c>
      <c r="K583">
        <v>13624.343999999999</v>
      </c>
    </row>
    <row r="584" spans="1:11" hidden="1" x14ac:dyDescent="0.3">
      <c r="A584" s="17" t="s">
        <v>92</v>
      </c>
      <c r="B584" s="18">
        <v>1033601</v>
      </c>
      <c r="C584" t="s">
        <v>22</v>
      </c>
      <c r="D584" t="s">
        <v>26</v>
      </c>
      <c r="E584" t="s">
        <v>31</v>
      </c>
      <c r="F584">
        <v>1</v>
      </c>
      <c r="G584">
        <v>1</v>
      </c>
      <c r="H584">
        <v>1</v>
      </c>
      <c r="I584">
        <v>810101001</v>
      </c>
      <c r="J584" t="s">
        <v>67</v>
      </c>
      <c r="K584">
        <v>9705.3610000000008</v>
      </c>
    </row>
    <row r="585" spans="1:11" hidden="1" x14ac:dyDescent="0.3">
      <c r="A585" s="17" t="s">
        <v>92</v>
      </c>
      <c r="B585" s="18">
        <v>1033601</v>
      </c>
      <c r="C585" t="s">
        <v>22</v>
      </c>
      <c r="D585" t="s">
        <v>26</v>
      </c>
      <c r="E585" t="s">
        <v>31</v>
      </c>
      <c r="F585">
        <v>1</v>
      </c>
      <c r="G585">
        <v>1</v>
      </c>
      <c r="H585">
        <v>1</v>
      </c>
      <c r="I585">
        <v>820101001</v>
      </c>
      <c r="J585" t="s">
        <v>68</v>
      </c>
      <c r="K585">
        <v>5622.8249999999998</v>
      </c>
    </row>
    <row r="586" spans="1:11" hidden="1" x14ac:dyDescent="0.3">
      <c r="A586" s="17" t="s">
        <v>92</v>
      </c>
      <c r="B586" s="18">
        <v>1033601</v>
      </c>
      <c r="C586" t="s">
        <v>22</v>
      </c>
      <c r="D586" t="s">
        <v>26</v>
      </c>
      <c r="E586" t="s">
        <v>31</v>
      </c>
      <c r="F586">
        <v>1</v>
      </c>
      <c r="G586">
        <v>1</v>
      </c>
      <c r="H586">
        <v>1</v>
      </c>
      <c r="I586">
        <v>420201001</v>
      </c>
      <c r="J586" t="s">
        <v>70</v>
      </c>
      <c r="K586">
        <v>689.40599999999995</v>
      </c>
    </row>
    <row r="587" spans="1:11" hidden="1" x14ac:dyDescent="0.3">
      <c r="A587" s="17" t="s">
        <v>92</v>
      </c>
      <c r="B587" s="18">
        <v>1033601</v>
      </c>
      <c r="C587" t="s">
        <v>22</v>
      </c>
      <c r="D587" t="s">
        <v>26</v>
      </c>
      <c r="E587" t="s">
        <v>31</v>
      </c>
      <c r="F587">
        <v>1</v>
      </c>
      <c r="G587">
        <v>1</v>
      </c>
      <c r="H587">
        <v>1</v>
      </c>
      <c r="I587">
        <v>420105001</v>
      </c>
      <c r="J587" t="s">
        <v>72</v>
      </c>
      <c r="K587">
        <v>14.829000000000001</v>
      </c>
    </row>
    <row r="588" spans="1:11" hidden="1" x14ac:dyDescent="0.3">
      <c r="A588" s="17" t="s">
        <v>92</v>
      </c>
      <c r="B588" s="18">
        <v>1033601</v>
      </c>
      <c r="C588" t="s">
        <v>22</v>
      </c>
      <c r="D588" t="s">
        <v>26</v>
      </c>
      <c r="E588" t="s">
        <v>31</v>
      </c>
      <c r="F588">
        <v>1</v>
      </c>
      <c r="G588">
        <v>1</v>
      </c>
      <c r="H588">
        <v>1</v>
      </c>
      <c r="I588">
        <v>320101001</v>
      </c>
      <c r="J588" t="s">
        <v>69</v>
      </c>
      <c r="K588">
        <v>0</v>
      </c>
    </row>
    <row r="589" spans="1:11" hidden="1" x14ac:dyDescent="0.3">
      <c r="A589" s="17" t="s">
        <v>92</v>
      </c>
      <c r="B589" s="18">
        <v>1033601</v>
      </c>
      <c r="C589" t="s">
        <v>22</v>
      </c>
      <c r="D589" t="s">
        <v>26</v>
      </c>
      <c r="E589" t="s">
        <v>31</v>
      </c>
      <c r="F589">
        <v>1</v>
      </c>
      <c r="G589">
        <v>1</v>
      </c>
      <c r="H589">
        <v>1</v>
      </c>
      <c r="I589">
        <v>410101001</v>
      </c>
      <c r="J589" t="s">
        <v>71</v>
      </c>
      <c r="K589">
        <v>0</v>
      </c>
    </row>
    <row r="590" spans="1:11" hidden="1" x14ac:dyDescent="0.3">
      <c r="A590" s="17" t="s">
        <v>92</v>
      </c>
      <c r="B590" s="18">
        <v>1033601</v>
      </c>
      <c r="C590" t="s">
        <v>22</v>
      </c>
      <c r="D590" t="s">
        <v>26</v>
      </c>
      <c r="E590" t="s">
        <v>31</v>
      </c>
      <c r="F590">
        <v>1</v>
      </c>
      <c r="G590">
        <v>1</v>
      </c>
      <c r="H590">
        <v>4</v>
      </c>
      <c r="I590">
        <v>810102001</v>
      </c>
      <c r="J590" t="s">
        <v>66</v>
      </c>
      <c r="K590">
        <v>17623.482</v>
      </c>
    </row>
    <row r="591" spans="1:11" hidden="1" x14ac:dyDescent="0.3">
      <c r="A591" s="17" t="s">
        <v>92</v>
      </c>
      <c r="B591" s="18">
        <v>1033601</v>
      </c>
      <c r="C591" t="s">
        <v>22</v>
      </c>
      <c r="D591" t="s">
        <v>26</v>
      </c>
      <c r="E591" t="s">
        <v>31</v>
      </c>
      <c r="F591">
        <v>1</v>
      </c>
      <c r="G591">
        <v>1</v>
      </c>
      <c r="H591">
        <v>4</v>
      </c>
      <c r="I591">
        <v>810101001</v>
      </c>
      <c r="J591" t="s">
        <v>67</v>
      </c>
      <c r="K591">
        <v>0</v>
      </c>
    </row>
    <row r="592" spans="1:11" hidden="1" x14ac:dyDescent="0.3">
      <c r="A592" s="17" t="s">
        <v>92</v>
      </c>
      <c r="B592" s="18">
        <v>1033601</v>
      </c>
      <c r="C592" t="s">
        <v>22</v>
      </c>
      <c r="D592" t="s">
        <v>26</v>
      </c>
      <c r="E592" t="s">
        <v>31</v>
      </c>
      <c r="F592">
        <v>1</v>
      </c>
      <c r="G592">
        <v>1</v>
      </c>
      <c r="H592">
        <v>4</v>
      </c>
      <c r="I592">
        <v>820101001</v>
      </c>
      <c r="J592" t="s">
        <v>68</v>
      </c>
      <c r="K592">
        <v>4933.473</v>
      </c>
    </row>
    <row r="593" spans="1:11" hidden="1" x14ac:dyDescent="0.3">
      <c r="A593" s="17" t="s">
        <v>92</v>
      </c>
      <c r="B593" s="18">
        <v>1033601</v>
      </c>
      <c r="C593" t="s">
        <v>22</v>
      </c>
      <c r="D593" t="s">
        <v>26</v>
      </c>
      <c r="E593" t="s">
        <v>31</v>
      </c>
      <c r="F593">
        <v>1</v>
      </c>
      <c r="G593">
        <v>1</v>
      </c>
      <c r="H593">
        <v>4</v>
      </c>
      <c r="I593">
        <v>420201001</v>
      </c>
      <c r="J593" t="s">
        <v>70</v>
      </c>
      <c r="K593">
        <v>0</v>
      </c>
    </row>
    <row r="594" spans="1:11" hidden="1" x14ac:dyDescent="0.3">
      <c r="A594" s="17" t="s">
        <v>92</v>
      </c>
      <c r="B594" s="18">
        <v>1033601</v>
      </c>
      <c r="C594" t="s">
        <v>22</v>
      </c>
      <c r="D594" t="s">
        <v>26</v>
      </c>
      <c r="E594" t="s">
        <v>31</v>
      </c>
      <c r="F594">
        <v>1</v>
      </c>
      <c r="G594">
        <v>1</v>
      </c>
      <c r="H594">
        <v>4</v>
      </c>
      <c r="I594">
        <v>420105001</v>
      </c>
      <c r="J594" t="s">
        <v>72</v>
      </c>
      <c r="K594">
        <v>3019.404</v>
      </c>
    </row>
    <row r="595" spans="1:11" hidden="1" x14ac:dyDescent="0.3">
      <c r="A595" s="17" t="s">
        <v>92</v>
      </c>
      <c r="B595" s="18">
        <v>1033601</v>
      </c>
      <c r="C595" t="s">
        <v>22</v>
      </c>
      <c r="D595" t="s">
        <v>26</v>
      </c>
      <c r="E595" t="s">
        <v>31</v>
      </c>
      <c r="F595">
        <v>1</v>
      </c>
      <c r="G595">
        <v>1</v>
      </c>
      <c r="H595">
        <v>4</v>
      </c>
      <c r="I595">
        <v>320101001</v>
      </c>
      <c r="J595" t="s">
        <v>69</v>
      </c>
      <c r="K595">
        <v>38329.855000000003</v>
      </c>
    </row>
    <row r="596" spans="1:11" hidden="1" x14ac:dyDescent="0.3">
      <c r="A596" s="17" t="s">
        <v>92</v>
      </c>
      <c r="B596" s="18">
        <v>1033601</v>
      </c>
      <c r="C596" t="s">
        <v>22</v>
      </c>
      <c r="D596" t="s">
        <v>26</v>
      </c>
      <c r="E596" t="s">
        <v>31</v>
      </c>
      <c r="F596">
        <v>1</v>
      </c>
      <c r="G596">
        <v>1</v>
      </c>
      <c r="H596">
        <v>4</v>
      </c>
      <c r="I596">
        <v>410101001</v>
      </c>
      <c r="J596" t="s">
        <v>71</v>
      </c>
      <c r="K596">
        <v>0</v>
      </c>
    </row>
    <row r="597" spans="1:11" hidden="1" x14ac:dyDescent="0.3">
      <c r="A597" s="17" t="s">
        <v>92</v>
      </c>
      <c r="B597" s="18">
        <v>1033601</v>
      </c>
      <c r="C597" t="s">
        <v>22</v>
      </c>
      <c r="D597" t="s">
        <v>26</v>
      </c>
      <c r="E597" t="s">
        <v>31</v>
      </c>
      <c r="F597">
        <v>1</v>
      </c>
      <c r="G597">
        <v>1</v>
      </c>
      <c r="H597">
        <v>5</v>
      </c>
      <c r="I597">
        <v>810102001</v>
      </c>
      <c r="J597" t="s">
        <v>66</v>
      </c>
      <c r="K597">
        <v>1921.5219999999999</v>
      </c>
    </row>
    <row r="598" spans="1:11" hidden="1" x14ac:dyDescent="0.3">
      <c r="A598" s="17" t="s">
        <v>92</v>
      </c>
      <c r="B598" s="18">
        <v>1033601</v>
      </c>
      <c r="C598" t="s">
        <v>22</v>
      </c>
      <c r="D598" t="s">
        <v>26</v>
      </c>
      <c r="E598" t="s">
        <v>31</v>
      </c>
      <c r="F598">
        <v>1</v>
      </c>
      <c r="G598">
        <v>1</v>
      </c>
      <c r="H598">
        <v>5</v>
      </c>
      <c r="I598">
        <v>810101001</v>
      </c>
      <c r="J598" t="s">
        <v>67</v>
      </c>
      <c r="K598">
        <v>2163.6529999999998</v>
      </c>
    </row>
    <row r="599" spans="1:11" hidden="1" x14ac:dyDescent="0.3">
      <c r="A599" s="17" t="s">
        <v>92</v>
      </c>
      <c r="B599" s="18">
        <v>1033601</v>
      </c>
      <c r="C599" t="s">
        <v>22</v>
      </c>
      <c r="D599" t="s">
        <v>26</v>
      </c>
      <c r="E599" t="s">
        <v>31</v>
      </c>
      <c r="F599">
        <v>1</v>
      </c>
      <c r="G599">
        <v>1</v>
      </c>
      <c r="H599">
        <v>5</v>
      </c>
      <c r="I599">
        <v>820101001</v>
      </c>
      <c r="J599" t="s">
        <v>68</v>
      </c>
      <c r="K599">
        <v>0</v>
      </c>
    </row>
    <row r="600" spans="1:11" hidden="1" x14ac:dyDescent="0.3">
      <c r="A600" s="17" t="s">
        <v>92</v>
      </c>
      <c r="B600" s="18">
        <v>1033601</v>
      </c>
      <c r="C600" t="s">
        <v>22</v>
      </c>
      <c r="D600" t="s">
        <v>26</v>
      </c>
      <c r="E600" t="s">
        <v>31</v>
      </c>
      <c r="F600">
        <v>1</v>
      </c>
      <c r="G600">
        <v>1</v>
      </c>
      <c r="H600">
        <v>5</v>
      </c>
      <c r="I600">
        <v>420201001</v>
      </c>
      <c r="J600" t="s">
        <v>70</v>
      </c>
      <c r="K600">
        <v>0</v>
      </c>
    </row>
    <row r="601" spans="1:11" hidden="1" x14ac:dyDescent="0.3">
      <c r="A601" s="17" t="s">
        <v>92</v>
      </c>
      <c r="B601" s="18">
        <v>1033601</v>
      </c>
      <c r="C601" t="s">
        <v>22</v>
      </c>
      <c r="D601" t="s">
        <v>26</v>
      </c>
      <c r="E601" t="s">
        <v>31</v>
      </c>
      <c r="F601">
        <v>1</v>
      </c>
      <c r="G601">
        <v>1</v>
      </c>
      <c r="H601">
        <v>5</v>
      </c>
      <c r="I601">
        <v>420105001</v>
      </c>
      <c r="J601" t="s">
        <v>72</v>
      </c>
      <c r="K601">
        <v>42164.243000000002</v>
      </c>
    </row>
    <row r="602" spans="1:11" hidden="1" x14ac:dyDescent="0.3">
      <c r="A602" s="17" t="s">
        <v>92</v>
      </c>
      <c r="B602" s="18">
        <v>1033601</v>
      </c>
      <c r="C602" t="s">
        <v>22</v>
      </c>
      <c r="D602" t="s">
        <v>26</v>
      </c>
      <c r="E602" t="s">
        <v>31</v>
      </c>
      <c r="F602">
        <v>1</v>
      </c>
      <c r="G602">
        <v>1</v>
      </c>
      <c r="H602">
        <v>5</v>
      </c>
      <c r="I602">
        <v>320101001</v>
      </c>
      <c r="J602" t="s">
        <v>69</v>
      </c>
      <c r="K602">
        <v>0</v>
      </c>
    </row>
    <row r="603" spans="1:11" hidden="1" x14ac:dyDescent="0.3">
      <c r="A603" s="17" t="s">
        <v>92</v>
      </c>
      <c r="B603" s="18">
        <v>1033601</v>
      </c>
      <c r="C603" t="s">
        <v>22</v>
      </c>
      <c r="D603" t="s">
        <v>26</v>
      </c>
      <c r="E603" t="s">
        <v>31</v>
      </c>
      <c r="F603">
        <v>1</v>
      </c>
      <c r="G603">
        <v>1</v>
      </c>
      <c r="H603">
        <v>5</v>
      </c>
      <c r="I603">
        <v>410101001</v>
      </c>
      <c r="J603" t="s">
        <v>71</v>
      </c>
      <c r="K603">
        <v>11820.866</v>
      </c>
    </row>
    <row r="604" spans="1:11" hidden="1" x14ac:dyDescent="0.3">
      <c r="A604" s="17" t="s">
        <v>93</v>
      </c>
      <c r="B604" s="18">
        <v>1033601</v>
      </c>
      <c r="C604" t="s">
        <v>22</v>
      </c>
      <c r="D604" t="s">
        <v>26</v>
      </c>
      <c r="E604" t="s">
        <v>31</v>
      </c>
      <c r="F604">
        <v>1</v>
      </c>
      <c r="G604">
        <v>1</v>
      </c>
      <c r="H604">
        <v>1</v>
      </c>
      <c r="I604">
        <v>810102001</v>
      </c>
      <c r="J604" t="s">
        <v>66</v>
      </c>
      <c r="K604">
        <v>7320.6840000000002</v>
      </c>
    </row>
    <row r="605" spans="1:11" hidden="1" x14ac:dyDescent="0.3">
      <c r="A605" s="17" t="s">
        <v>93</v>
      </c>
      <c r="B605" s="18">
        <v>1033601</v>
      </c>
      <c r="C605" t="s">
        <v>22</v>
      </c>
      <c r="D605" t="s">
        <v>26</v>
      </c>
      <c r="E605" t="s">
        <v>31</v>
      </c>
      <c r="F605">
        <v>1</v>
      </c>
      <c r="G605">
        <v>1</v>
      </c>
      <c r="H605">
        <v>1</v>
      </c>
      <c r="I605">
        <v>810101001</v>
      </c>
      <c r="J605" t="s">
        <v>67</v>
      </c>
      <c r="K605">
        <v>6799.6620000000003</v>
      </c>
    </row>
    <row r="606" spans="1:11" hidden="1" x14ac:dyDescent="0.3">
      <c r="A606" s="17" t="s">
        <v>93</v>
      </c>
      <c r="B606" s="18">
        <v>1033601</v>
      </c>
      <c r="C606" t="s">
        <v>22</v>
      </c>
      <c r="D606" t="s">
        <v>26</v>
      </c>
      <c r="E606" t="s">
        <v>31</v>
      </c>
      <c r="F606">
        <v>1</v>
      </c>
      <c r="G606">
        <v>1</v>
      </c>
      <c r="H606">
        <v>1</v>
      </c>
      <c r="I606">
        <v>820101001</v>
      </c>
      <c r="J606" t="s">
        <v>68</v>
      </c>
      <c r="K606">
        <v>5500.9629999999997</v>
      </c>
    </row>
    <row r="607" spans="1:11" hidden="1" x14ac:dyDescent="0.3">
      <c r="A607" s="17" t="s">
        <v>93</v>
      </c>
      <c r="B607" s="18">
        <v>1033601</v>
      </c>
      <c r="C607" t="s">
        <v>22</v>
      </c>
      <c r="D607" t="s">
        <v>26</v>
      </c>
      <c r="E607" t="s">
        <v>31</v>
      </c>
      <c r="F607">
        <v>1</v>
      </c>
      <c r="G607">
        <v>1</v>
      </c>
      <c r="H607">
        <v>1</v>
      </c>
      <c r="I607">
        <v>420201001</v>
      </c>
      <c r="J607" t="s">
        <v>70</v>
      </c>
      <c r="K607">
        <v>814.62900000000002</v>
      </c>
    </row>
    <row r="608" spans="1:11" hidden="1" x14ac:dyDescent="0.3">
      <c r="A608" s="17" t="s">
        <v>93</v>
      </c>
      <c r="B608" s="18">
        <v>1033601</v>
      </c>
      <c r="C608" t="s">
        <v>22</v>
      </c>
      <c r="D608" t="s">
        <v>26</v>
      </c>
      <c r="E608" t="s">
        <v>31</v>
      </c>
      <c r="F608">
        <v>1</v>
      </c>
      <c r="G608">
        <v>1</v>
      </c>
      <c r="H608">
        <v>1</v>
      </c>
      <c r="I608">
        <v>420105001</v>
      </c>
      <c r="J608" t="s">
        <v>72</v>
      </c>
      <c r="K608">
        <v>26.776</v>
      </c>
    </row>
    <row r="609" spans="1:11" hidden="1" x14ac:dyDescent="0.3">
      <c r="A609" s="17" t="s">
        <v>93</v>
      </c>
      <c r="B609" s="18">
        <v>1033601</v>
      </c>
      <c r="C609" t="s">
        <v>22</v>
      </c>
      <c r="D609" t="s">
        <v>26</v>
      </c>
      <c r="E609" t="s">
        <v>31</v>
      </c>
      <c r="F609">
        <v>1</v>
      </c>
      <c r="G609">
        <v>1</v>
      </c>
      <c r="H609">
        <v>1</v>
      </c>
      <c r="I609">
        <v>320101001</v>
      </c>
      <c r="J609" t="s">
        <v>69</v>
      </c>
      <c r="K609">
        <v>277.11900000000003</v>
      </c>
    </row>
    <row r="610" spans="1:11" hidden="1" x14ac:dyDescent="0.3">
      <c r="A610" s="17" t="s">
        <v>93</v>
      </c>
      <c r="B610" s="18">
        <v>1033601</v>
      </c>
      <c r="C610" t="s">
        <v>22</v>
      </c>
      <c r="D610" t="s">
        <v>26</v>
      </c>
      <c r="E610" t="s">
        <v>31</v>
      </c>
      <c r="F610">
        <v>1</v>
      </c>
      <c r="G610">
        <v>1</v>
      </c>
      <c r="H610">
        <v>1</v>
      </c>
      <c r="I610">
        <v>410101001</v>
      </c>
      <c r="J610" t="s">
        <v>71</v>
      </c>
      <c r="K610">
        <v>0</v>
      </c>
    </row>
    <row r="611" spans="1:11" hidden="1" x14ac:dyDescent="0.3">
      <c r="A611" s="17" t="s">
        <v>93</v>
      </c>
      <c r="B611" s="18">
        <v>1033601</v>
      </c>
      <c r="C611" t="s">
        <v>22</v>
      </c>
      <c r="D611" t="s">
        <v>26</v>
      </c>
      <c r="E611" t="s">
        <v>31</v>
      </c>
      <c r="F611">
        <v>2</v>
      </c>
      <c r="G611">
        <v>1</v>
      </c>
      <c r="H611">
        <v>1</v>
      </c>
      <c r="I611">
        <v>810102001</v>
      </c>
      <c r="J611" t="s">
        <v>66</v>
      </c>
      <c r="K611">
        <v>20720.009999999998</v>
      </c>
    </row>
    <row r="612" spans="1:11" hidden="1" x14ac:dyDescent="0.3">
      <c r="A612" s="17" t="s">
        <v>93</v>
      </c>
      <c r="B612" s="18">
        <v>1033601</v>
      </c>
      <c r="C612" t="s">
        <v>22</v>
      </c>
      <c r="D612" t="s">
        <v>26</v>
      </c>
      <c r="E612" t="s">
        <v>31</v>
      </c>
      <c r="F612">
        <v>2</v>
      </c>
      <c r="G612">
        <v>1</v>
      </c>
      <c r="H612">
        <v>1</v>
      </c>
      <c r="I612">
        <v>810101001</v>
      </c>
      <c r="J612" t="s">
        <v>67</v>
      </c>
      <c r="K612">
        <v>10280.198</v>
      </c>
    </row>
    <row r="613" spans="1:11" hidden="1" x14ac:dyDescent="0.3">
      <c r="A613" s="17" t="s">
        <v>93</v>
      </c>
      <c r="B613" s="18">
        <v>1033601</v>
      </c>
      <c r="C613" t="s">
        <v>22</v>
      </c>
      <c r="D613" t="s">
        <v>26</v>
      </c>
      <c r="E613" t="s">
        <v>31</v>
      </c>
      <c r="F613">
        <v>2</v>
      </c>
      <c r="G613">
        <v>1</v>
      </c>
      <c r="H613">
        <v>1</v>
      </c>
      <c r="I613">
        <v>820101001</v>
      </c>
      <c r="J613" t="s">
        <v>68</v>
      </c>
      <c r="K613">
        <f>14992.395+291.06</f>
        <v>15283.455</v>
      </c>
    </row>
    <row r="614" spans="1:11" hidden="1" x14ac:dyDescent="0.3">
      <c r="A614" s="17" t="s">
        <v>93</v>
      </c>
      <c r="B614" s="18">
        <v>1033601</v>
      </c>
      <c r="C614" t="s">
        <v>22</v>
      </c>
      <c r="D614" t="s">
        <v>26</v>
      </c>
      <c r="E614" t="s">
        <v>31</v>
      </c>
      <c r="F614">
        <v>2</v>
      </c>
      <c r="G614">
        <v>1</v>
      </c>
      <c r="H614">
        <v>1</v>
      </c>
      <c r="I614">
        <v>420201001</v>
      </c>
      <c r="J614" t="s">
        <v>70</v>
      </c>
      <c r="K614">
        <v>666.24900000000002</v>
      </c>
    </row>
    <row r="615" spans="1:11" hidden="1" x14ac:dyDescent="0.3">
      <c r="A615" s="17" t="s">
        <v>93</v>
      </c>
      <c r="B615" s="18">
        <v>1033601</v>
      </c>
      <c r="C615" t="s">
        <v>22</v>
      </c>
      <c r="D615" t="s">
        <v>26</v>
      </c>
      <c r="E615" t="s">
        <v>31</v>
      </c>
      <c r="F615">
        <v>2</v>
      </c>
      <c r="G615">
        <v>1</v>
      </c>
      <c r="H615">
        <v>1</v>
      </c>
      <c r="I615">
        <v>420105001</v>
      </c>
      <c r="J615" t="s">
        <v>72</v>
      </c>
      <c r="K615">
        <f>53100.223+1787.94</f>
        <v>54888.163</v>
      </c>
    </row>
    <row r="616" spans="1:11" hidden="1" x14ac:dyDescent="0.3">
      <c r="A616" s="17" t="s">
        <v>93</v>
      </c>
      <c r="B616" s="18">
        <v>1033601</v>
      </c>
      <c r="C616" t="s">
        <v>22</v>
      </c>
      <c r="D616" t="s">
        <v>26</v>
      </c>
      <c r="E616" t="s">
        <v>31</v>
      </c>
      <c r="F616">
        <v>2</v>
      </c>
      <c r="G616">
        <v>1</v>
      </c>
      <c r="H616">
        <v>1</v>
      </c>
      <c r="I616">
        <v>320101001</v>
      </c>
      <c r="J616" t="s">
        <v>69</v>
      </c>
      <c r="K616">
        <v>40058.370999999999</v>
      </c>
    </row>
    <row r="617" spans="1:11" hidden="1" x14ac:dyDescent="0.3">
      <c r="A617" s="17" t="s">
        <v>93</v>
      </c>
      <c r="B617" s="18">
        <v>1033601</v>
      </c>
      <c r="C617" t="s">
        <v>22</v>
      </c>
      <c r="D617" t="s">
        <v>26</v>
      </c>
      <c r="E617" t="s">
        <v>31</v>
      </c>
      <c r="F617">
        <v>2</v>
      </c>
      <c r="G617">
        <v>1</v>
      </c>
      <c r="H617">
        <v>1</v>
      </c>
      <c r="I617">
        <v>410101001</v>
      </c>
      <c r="J617" t="s">
        <v>71</v>
      </c>
      <c r="K617">
        <v>11624.123</v>
      </c>
    </row>
    <row r="618" spans="1:11" hidden="1" x14ac:dyDescent="0.3">
      <c r="A618" s="17" t="s">
        <v>93</v>
      </c>
      <c r="B618" s="18">
        <v>1033601</v>
      </c>
      <c r="C618" t="s">
        <v>22</v>
      </c>
      <c r="D618" t="s">
        <v>26</v>
      </c>
      <c r="E618" t="s">
        <v>31</v>
      </c>
      <c r="F618">
        <v>1</v>
      </c>
      <c r="G618">
        <v>1</v>
      </c>
      <c r="H618">
        <v>4</v>
      </c>
      <c r="I618">
        <v>810102001</v>
      </c>
      <c r="J618" t="s">
        <v>66</v>
      </c>
      <c r="K618">
        <v>26096.352999999999</v>
      </c>
    </row>
    <row r="619" spans="1:11" hidden="1" x14ac:dyDescent="0.3">
      <c r="A619" s="17" t="s">
        <v>93</v>
      </c>
      <c r="B619" s="18">
        <v>1033601</v>
      </c>
      <c r="C619" t="s">
        <v>22</v>
      </c>
      <c r="D619" t="s">
        <v>26</v>
      </c>
      <c r="E619" t="s">
        <v>31</v>
      </c>
      <c r="F619">
        <v>1</v>
      </c>
      <c r="G619">
        <v>1</v>
      </c>
      <c r="H619">
        <v>4</v>
      </c>
      <c r="I619">
        <v>810101001</v>
      </c>
      <c r="J619" t="s">
        <v>67</v>
      </c>
      <c r="K619">
        <v>0</v>
      </c>
    </row>
    <row r="620" spans="1:11" hidden="1" x14ac:dyDescent="0.3">
      <c r="A620" s="17" t="s">
        <v>93</v>
      </c>
      <c r="B620" s="18">
        <v>1033601</v>
      </c>
      <c r="C620" t="s">
        <v>22</v>
      </c>
      <c r="D620" t="s">
        <v>26</v>
      </c>
      <c r="E620" t="s">
        <v>31</v>
      </c>
      <c r="F620">
        <v>1</v>
      </c>
      <c r="G620">
        <v>1</v>
      </c>
      <c r="H620">
        <v>4</v>
      </c>
      <c r="I620">
        <v>820101001</v>
      </c>
      <c r="J620" t="s">
        <v>68</v>
      </c>
      <c r="K620">
        <v>13327.582</v>
      </c>
    </row>
    <row r="621" spans="1:11" hidden="1" x14ac:dyDescent="0.3">
      <c r="A621" s="17" t="s">
        <v>93</v>
      </c>
      <c r="B621" s="18">
        <v>1033601</v>
      </c>
      <c r="C621" t="s">
        <v>22</v>
      </c>
      <c r="D621" t="s">
        <v>26</v>
      </c>
      <c r="E621" t="s">
        <v>31</v>
      </c>
      <c r="F621">
        <v>1</v>
      </c>
      <c r="G621">
        <v>1</v>
      </c>
      <c r="H621">
        <v>4</v>
      </c>
      <c r="I621">
        <v>420201001</v>
      </c>
      <c r="J621" t="s">
        <v>70</v>
      </c>
      <c r="K621">
        <v>0</v>
      </c>
    </row>
    <row r="622" spans="1:11" hidden="1" x14ac:dyDescent="0.3">
      <c r="A622" s="17" t="s">
        <v>93</v>
      </c>
      <c r="B622" s="18">
        <v>1033601</v>
      </c>
      <c r="C622" t="s">
        <v>22</v>
      </c>
      <c r="D622" t="s">
        <v>26</v>
      </c>
      <c r="E622" t="s">
        <v>31</v>
      </c>
      <c r="F622">
        <v>1</v>
      </c>
      <c r="G622">
        <v>1</v>
      </c>
      <c r="H622">
        <v>4</v>
      </c>
      <c r="I622">
        <v>420105001</v>
      </c>
      <c r="J622" t="s">
        <v>72</v>
      </c>
      <c r="K622">
        <v>510.40600000000001</v>
      </c>
    </row>
    <row r="623" spans="1:11" hidden="1" x14ac:dyDescent="0.3">
      <c r="A623" s="17" t="s">
        <v>93</v>
      </c>
      <c r="B623" s="18">
        <v>1033601</v>
      </c>
      <c r="C623" t="s">
        <v>22</v>
      </c>
      <c r="D623" t="s">
        <v>26</v>
      </c>
      <c r="E623" t="s">
        <v>31</v>
      </c>
      <c r="F623">
        <v>1</v>
      </c>
      <c r="G623">
        <v>1</v>
      </c>
      <c r="H623">
        <v>4</v>
      </c>
      <c r="I623">
        <v>320101001</v>
      </c>
      <c r="J623" t="s">
        <v>69</v>
      </c>
      <c r="K623">
        <v>30269.856</v>
      </c>
    </row>
    <row r="624" spans="1:11" hidden="1" x14ac:dyDescent="0.3">
      <c r="A624" s="17" t="s">
        <v>93</v>
      </c>
      <c r="B624" s="18">
        <v>1033601</v>
      </c>
      <c r="C624" t="s">
        <v>22</v>
      </c>
      <c r="D624" t="s">
        <v>26</v>
      </c>
      <c r="E624" t="s">
        <v>31</v>
      </c>
      <c r="F624">
        <v>1</v>
      </c>
      <c r="G624">
        <v>1</v>
      </c>
      <c r="H624">
        <v>4</v>
      </c>
      <c r="I624">
        <v>410101001</v>
      </c>
      <c r="J624" t="s">
        <v>71</v>
      </c>
      <c r="K624">
        <v>6519.7250000000004</v>
      </c>
    </row>
    <row r="625" spans="1:11" hidden="1" x14ac:dyDescent="0.3">
      <c r="A625" s="17" t="s">
        <v>93</v>
      </c>
      <c r="B625" s="18">
        <v>1033601</v>
      </c>
      <c r="C625" t="s">
        <v>22</v>
      </c>
      <c r="D625" t="s">
        <v>26</v>
      </c>
      <c r="E625" t="s">
        <v>31</v>
      </c>
      <c r="F625">
        <v>2</v>
      </c>
      <c r="G625">
        <v>1</v>
      </c>
      <c r="H625">
        <v>4</v>
      </c>
      <c r="I625">
        <v>810102001</v>
      </c>
      <c r="J625" t="s">
        <v>66</v>
      </c>
      <c r="K625">
        <v>0</v>
      </c>
    </row>
    <row r="626" spans="1:11" hidden="1" x14ac:dyDescent="0.3">
      <c r="A626" s="17" t="s">
        <v>93</v>
      </c>
      <c r="B626" s="18">
        <v>1033601</v>
      </c>
      <c r="C626" t="s">
        <v>22</v>
      </c>
      <c r="D626" t="s">
        <v>26</v>
      </c>
      <c r="E626" t="s">
        <v>31</v>
      </c>
      <c r="F626">
        <v>2</v>
      </c>
      <c r="G626">
        <v>1</v>
      </c>
      <c r="H626">
        <v>4</v>
      </c>
      <c r="I626">
        <v>810101001</v>
      </c>
      <c r="J626" t="s">
        <v>67</v>
      </c>
      <c r="K626">
        <v>0</v>
      </c>
    </row>
    <row r="627" spans="1:11" hidden="1" x14ac:dyDescent="0.3">
      <c r="A627" s="17" t="s">
        <v>93</v>
      </c>
      <c r="B627" s="18">
        <v>1033601</v>
      </c>
      <c r="C627" t="s">
        <v>22</v>
      </c>
      <c r="D627" t="s">
        <v>26</v>
      </c>
      <c r="E627" t="s">
        <v>31</v>
      </c>
      <c r="F627">
        <v>2</v>
      </c>
      <c r="G627">
        <v>1</v>
      </c>
      <c r="H627">
        <v>4</v>
      </c>
      <c r="I627">
        <v>820101001</v>
      </c>
      <c r="J627" t="s">
        <v>68</v>
      </c>
      <c r="K627">
        <v>0</v>
      </c>
    </row>
    <row r="628" spans="1:11" hidden="1" x14ac:dyDescent="0.3">
      <c r="A628" s="17" t="s">
        <v>93</v>
      </c>
      <c r="B628" s="18">
        <v>1033601</v>
      </c>
      <c r="C628" t="s">
        <v>22</v>
      </c>
      <c r="D628" t="s">
        <v>26</v>
      </c>
      <c r="E628" t="s">
        <v>31</v>
      </c>
      <c r="F628">
        <v>2</v>
      </c>
      <c r="G628">
        <v>1</v>
      </c>
      <c r="H628">
        <v>4</v>
      </c>
      <c r="I628">
        <v>420201001</v>
      </c>
      <c r="J628" t="s">
        <v>70</v>
      </c>
      <c r="K628">
        <v>0</v>
      </c>
    </row>
    <row r="629" spans="1:11" hidden="1" x14ac:dyDescent="0.3">
      <c r="A629" s="17" t="s">
        <v>93</v>
      </c>
      <c r="B629" s="18">
        <v>1033601</v>
      </c>
      <c r="C629" t="s">
        <v>22</v>
      </c>
      <c r="D629" t="s">
        <v>26</v>
      </c>
      <c r="E629" t="s">
        <v>31</v>
      </c>
      <c r="F629">
        <v>2</v>
      </c>
      <c r="G629">
        <v>1</v>
      </c>
      <c r="H629">
        <v>4</v>
      </c>
      <c r="I629">
        <v>420105001</v>
      </c>
      <c r="J629" t="s">
        <v>72</v>
      </c>
      <c r="K629">
        <v>0</v>
      </c>
    </row>
    <row r="630" spans="1:11" hidden="1" x14ac:dyDescent="0.3">
      <c r="A630" s="17" t="s">
        <v>93</v>
      </c>
      <c r="B630" s="18">
        <v>1033601</v>
      </c>
      <c r="C630" t="s">
        <v>22</v>
      </c>
      <c r="D630" t="s">
        <v>26</v>
      </c>
      <c r="E630" t="s">
        <v>31</v>
      </c>
      <c r="F630">
        <v>2</v>
      </c>
      <c r="G630">
        <v>1</v>
      </c>
      <c r="H630">
        <v>4</v>
      </c>
      <c r="I630">
        <v>320101001</v>
      </c>
      <c r="J630" t="s">
        <v>69</v>
      </c>
      <c r="K630">
        <v>0</v>
      </c>
    </row>
    <row r="631" spans="1:11" hidden="1" x14ac:dyDescent="0.3">
      <c r="A631" s="17" t="s">
        <v>93</v>
      </c>
      <c r="B631" s="18">
        <v>1033601</v>
      </c>
      <c r="C631" t="s">
        <v>22</v>
      </c>
      <c r="D631" t="s">
        <v>26</v>
      </c>
      <c r="E631" t="s">
        <v>31</v>
      </c>
      <c r="F631">
        <v>2</v>
      </c>
      <c r="G631">
        <v>1</v>
      </c>
      <c r="H631">
        <v>4</v>
      </c>
      <c r="I631">
        <v>410101001</v>
      </c>
      <c r="J631" t="s">
        <v>71</v>
      </c>
      <c r="K631">
        <v>0</v>
      </c>
    </row>
    <row r="632" spans="1:11" hidden="1" x14ac:dyDescent="0.3">
      <c r="A632" s="17" t="s">
        <v>93</v>
      </c>
      <c r="B632" s="18">
        <v>1033601</v>
      </c>
      <c r="C632" t="s">
        <v>22</v>
      </c>
      <c r="D632" t="s">
        <v>26</v>
      </c>
      <c r="E632" t="s">
        <v>31</v>
      </c>
      <c r="F632">
        <v>1</v>
      </c>
      <c r="G632">
        <v>1</v>
      </c>
      <c r="H632">
        <v>5</v>
      </c>
      <c r="I632">
        <v>810102001</v>
      </c>
      <c r="J632" t="s">
        <v>66</v>
      </c>
      <c r="K632">
        <v>1761.1369999999999</v>
      </c>
    </row>
    <row r="633" spans="1:11" hidden="1" x14ac:dyDescent="0.3">
      <c r="A633" s="17" t="s">
        <v>93</v>
      </c>
      <c r="B633" s="18">
        <v>1033601</v>
      </c>
      <c r="C633" t="s">
        <v>22</v>
      </c>
      <c r="D633" t="s">
        <v>26</v>
      </c>
      <c r="E633" t="s">
        <v>31</v>
      </c>
      <c r="F633">
        <v>1</v>
      </c>
      <c r="G633">
        <v>1</v>
      </c>
      <c r="H633">
        <v>5</v>
      </c>
      <c r="I633">
        <v>810101001</v>
      </c>
      <c r="J633" t="s">
        <v>67</v>
      </c>
      <c r="K633">
        <v>507.69200000000001</v>
      </c>
    </row>
    <row r="634" spans="1:11" hidden="1" x14ac:dyDescent="0.3">
      <c r="A634" s="17" t="s">
        <v>93</v>
      </c>
      <c r="B634" s="18">
        <v>1033601</v>
      </c>
      <c r="C634" t="s">
        <v>22</v>
      </c>
      <c r="D634" t="s">
        <v>26</v>
      </c>
      <c r="E634" t="s">
        <v>31</v>
      </c>
      <c r="F634">
        <v>1</v>
      </c>
      <c r="G634">
        <v>1</v>
      </c>
      <c r="H634">
        <v>5</v>
      </c>
      <c r="I634">
        <v>820101001</v>
      </c>
      <c r="J634" t="s">
        <v>68</v>
      </c>
      <c r="K634">
        <v>0</v>
      </c>
    </row>
    <row r="635" spans="1:11" hidden="1" x14ac:dyDescent="0.3">
      <c r="A635" s="17" t="s">
        <v>93</v>
      </c>
      <c r="B635" s="18">
        <v>1033601</v>
      </c>
      <c r="C635" t="s">
        <v>22</v>
      </c>
      <c r="D635" t="s">
        <v>26</v>
      </c>
      <c r="E635" t="s">
        <v>31</v>
      </c>
      <c r="F635">
        <v>1</v>
      </c>
      <c r="G635">
        <v>1</v>
      </c>
      <c r="H635">
        <v>5</v>
      </c>
      <c r="I635">
        <v>420201001</v>
      </c>
      <c r="J635" t="s">
        <v>70</v>
      </c>
      <c r="K635">
        <v>0</v>
      </c>
    </row>
    <row r="636" spans="1:11" hidden="1" x14ac:dyDescent="0.3">
      <c r="A636" s="17" t="s">
        <v>93</v>
      </c>
      <c r="B636" s="18">
        <v>1033601</v>
      </c>
      <c r="C636" t="s">
        <v>22</v>
      </c>
      <c r="D636" t="s">
        <v>26</v>
      </c>
      <c r="E636" t="s">
        <v>31</v>
      </c>
      <c r="F636">
        <v>1</v>
      </c>
      <c r="G636">
        <v>1</v>
      </c>
      <c r="H636">
        <v>5</v>
      </c>
      <c r="I636">
        <v>420105001</v>
      </c>
      <c r="J636" t="s">
        <v>72</v>
      </c>
      <c r="K636">
        <v>48472.637999999999</v>
      </c>
    </row>
    <row r="637" spans="1:11" hidden="1" x14ac:dyDescent="0.3">
      <c r="A637" s="17" t="s">
        <v>93</v>
      </c>
      <c r="B637" s="18">
        <v>1033601</v>
      </c>
      <c r="C637" t="s">
        <v>22</v>
      </c>
      <c r="D637" t="s">
        <v>26</v>
      </c>
      <c r="E637" t="s">
        <v>31</v>
      </c>
      <c r="F637">
        <v>1</v>
      </c>
      <c r="G637">
        <v>1</v>
      </c>
      <c r="H637">
        <v>5</v>
      </c>
      <c r="I637">
        <v>320101001</v>
      </c>
      <c r="J637" t="s">
        <v>69</v>
      </c>
      <c r="K637">
        <v>1502.4949999999999</v>
      </c>
    </row>
    <row r="638" spans="1:11" hidden="1" x14ac:dyDescent="0.3">
      <c r="A638" s="17" t="s">
        <v>93</v>
      </c>
      <c r="B638" s="18">
        <v>1033601</v>
      </c>
      <c r="C638" t="s">
        <v>22</v>
      </c>
      <c r="D638" t="s">
        <v>26</v>
      </c>
      <c r="E638" t="s">
        <v>31</v>
      </c>
      <c r="F638">
        <v>1</v>
      </c>
      <c r="G638">
        <v>1</v>
      </c>
      <c r="H638">
        <v>5</v>
      </c>
      <c r="I638">
        <v>410101001</v>
      </c>
      <c r="J638" t="s">
        <v>71</v>
      </c>
      <c r="K638">
        <v>2793.0070000000001</v>
      </c>
    </row>
    <row r="639" spans="1:11" hidden="1" x14ac:dyDescent="0.3">
      <c r="A639" s="17" t="s">
        <v>93</v>
      </c>
      <c r="B639" s="18">
        <v>1033601</v>
      </c>
      <c r="C639" t="s">
        <v>22</v>
      </c>
      <c r="D639" t="s">
        <v>26</v>
      </c>
      <c r="E639" t="s">
        <v>31</v>
      </c>
      <c r="F639">
        <v>2</v>
      </c>
      <c r="G639">
        <v>2</v>
      </c>
      <c r="H639">
        <v>5</v>
      </c>
      <c r="I639">
        <v>810102001</v>
      </c>
      <c r="J639" t="s">
        <v>66</v>
      </c>
      <c r="K639">
        <v>11347.977000000001</v>
      </c>
    </row>
    <row r="640" spans="1:11" hidden="1" x14ac:dyDescent="0.3">
      <c r="A640" s="17" t="s">
        <v>93</v>
      </c>
      <c r="B640" s="18">
        <v>1033601</v>
      </c>
      <c r="C640" t="s">
        <v>22</v>
      </c>
      <c r="D640" t="s">
        <v>26</v>
      </c>
      <c r="E640" t="s">
        <v>31</v>
      </c>
      <c r="F640">
        <v>2</v>
      </c>
      <c r="G640">
        <v>2</v>
      </c>
      <c r="H640">
        <v>5</v>
      </c>
      <c r="I640">
        <v>810101001</v>
      </c>
      <c r="J640" t="s">
        <v>67</v>
      </c>
      <c r="K640">
        <v>0</v>
      </c>
    </row>
    <row r="641" spans="1:11" hidden="1" x14ac:dyDescent="0.3">
      <c r="A641" s="17" t="s">
        <v>93</v>
      </c>
      <c r="B641" s="18">
        <v>1033601</v>
      </c>
      <c r="C641" t="s">
        <v>22</v>
      </c>
      <c r="D641" t="s">
        <v>26</v>
      </c>
      <c r="E641" t="s">
        <v>31</v>
      </c>
      <c r="F641">
        <v>2</v>
      </c>
      <c r="G641">
        <v>2</v>
      </c>
      <c r="H641">
        <v>5</v>
      </c>
      <c r="I641">
        <v>820101001</v>
      </c>
      <c r="J641" t="s">
        <v>68</v>
      </c>
      <c r="K641">
        <v>0</v>
      </c>
    </row>
    <row r="642" spans="1:11" hidden="1" x14ac:dyDescent="0.3">
      <c r="A642" s="17" t="s">
        <v>93</v>
      </c>
      <c r="B642" s="18">
        <v>1033601</v>
      </c>
      <c r="C642" t="s">
        <v>22</v>
      </c>
      <c r="D642" t="s">
        <v>26</v>
      </c>
      <c r="E642" t="s">
        <v>31</v>
      </c>
      <c r="F642">
        <v>2</v>
      </c>
      <c r="G642">
        <v>2</v>
      </c>
      <c r="H642">
        <v>5</v>
      </c>
      <c r="I642">
        <v>420201001</v>
      </c>
      <c r="J642" t="s">
        <v>70</v>
      </c>
      <c r="K642">
        <v>0</v>
      </c>
    </row>
    <row r="643" spans="1:11" hidden="1" x14ac:dyDescent="0.3">
      <c r="A643" s="17" t="s">
        <v>93</v>
      </c>
      <c r="B643" s="18">
        <v>1033601</v>
      </c>
      <c r="C643" t="s">
        <v>22</v>
      </c>
      <c r="D643" t="s">
        <v>26</v>
      </c>
      <c r="E643" t="s">
        <v>31</v>
      </c>
      <c r="F643">
        <v>2</v>
      </c>
      <c r="G643">
        <v>2</v>
      </c>
      <c r="H643">
        <v>5</v>
      </c>
      <c r="I643">
        <v>420105001</v>
      </c>
      <c r="J643" t="s">
        <v>72</v>
      </c>
      <c r="K643">
        <v>1460.2149999999999</v>
      </c>
    </row>
    <row r="644" spans="1:11" hidden="1" x14ac:dyDescent="0.3">
      <c r="A644" s="17" t="s">
        <v>93</v>
      </c>
      <c r="B644" s="18">
        <v>1033601</v>
      </c>
      <c r="C644" t="s">
        <v>22</v>
      </c>
      <c r="D644" t="s">
        <v>26</v>
      </c>
      <c r="E644" t="s">
        <v>31</v>
      </c>
      <c r="F644">
        <v>2</v>
      </c>
      <c r="G644">
        <v>2</v>
      </c>
      <c r="H644">
        <v>5</v>
      </c>
      <c r="I644">
        <v>320101001</v>
      </c>
      <c r="J644" t="s">
        <v>69</v>
      </c>
      <c r="K644">
        <v>405.38600000000002</v>
      </c>
    </row>
    <row r="645" spans="1:11" hidden="1" x14ac:dyDescent="0.3">
      <c r="A645" s="17" t="s">
        <v>93</v>
      </c>
      <c r="B645" s="18">
        <v>1033601</v>
      </c>
      <c r="C645" t="s">
        <v>22</v>
      </c>
      <c r="D645" t="s">
        <v>26</v>
      </c>
      <c r="E645" t="s">
        <v>31</v>
      </c>
      <c r="F645">
        <v>2</v>
      </c>
      <c r="G645">
        <v>2</v>
      </c>
      <c r="H645">
        <v>5</v>
      </c>
      <c r="I645">
        <v>410101001</v>
      </c>
      <c r="J645" t="s">
        <v>71</v>
      </c>
      <c r="K645">
        <v>0</v>
      </c>
    </row>
    <row r="646" spans="1:11" hidden="1" x14ac:dyDescent="0.3">
      <c r="A646" s="17" t="s">
        <v>94</v>
      </c>
      <c r="B646" s="18">
        <v>1033601</v>
      </c>
      <c r="C646" t="s">
        <v>22</v>
      </c>
      <c r="D646" t="s">
        <v>26</v>
      </c>
      <c r="E646" t="s">
        <v>31</v>
      </c>
      <c r="F646">
        <v>1</v>
      </c>
      <c r="G646">
        <v>1</v>
      </c>
      <c r="H646">
        <v>1</v>
      </c>
      <c r="I646">
        <v>810102001</v>
      </c>
      <c r="J646" t="s">
        <v>66</v>
      </c>
      <c r="K646">
        <v>10943.322</v>
      </c>
    </row>
    <row r="647" spans="1:11" hidden="1" x14ac:dyDescent="0.3">
      <c r="A647" s="17" t="s">
        <v>94</v>
      </c>
      <c r="B647" s="18">
        <v>1033601</v>
      </c>
      <c r="C647" t="s">
        <v>22</v>
      </c>
      <c r="D647" t="s">
        <v>26</v>
      </c>
      <c r="E647" t="s">
        <v>31</v>
      </c>
      <c r="F647">
        <v>1</v>
      </c>
      <c r="G647">
        <v>1</v>
      </c>
      <c r="H647">
        <v>1</v>
      </c>
      <c r="I647">
        <v>810101001</v>
      </c>
      <c r="J647" t="s">
        <v>67</v>
      </c>
      <c r="K647">
        <v>8148.1319999999996</v>
      </c>
    </row>
    <row r="648" spans="1:11" hidden="1" x14ac:dyDescent="0.3">
      <c r="A648" s="17" t="s">
        <v>94</v>
      </c>
      <c r="B648" s="18">
        <v>1033601</v>
      </c>
      <c r="C648" t="s">
        <v>22</v>
      </c>
      <c r="D648" t="s">
        <v>26</v>
      </c>
      <c r="E648" t="s">
        <v>31</v>
      </c>
      <c r="F648">
        <v>1</v>
      </c>
      <c r="G648">
        <v>1</v>
      </c>
      <c r="H648">
        <v>1</v>
      </c>
      <c r="I648">
        <v>820101001</v>
      </c>
      <c r="J648" t="s">
        <v>68</v>
      </c>
      <c r="K648">
        <v>5800.3860000000004</v>
      </c>
    </row>
    <row r="649" spans="1:11" hidden="1" x14ac:dyDescent="0.3">
      <c r="A649" s="17" t="s">
        <v>94</v>
      </c>
      <c r="B649" s="18">
        <v>1033601</v>
      </c>
      <c r="C649" t="s">
        <v>22</v>
      </c>
      <c r="D649" t="s">
        <v>26</v>
      </c>
      <c r="E649" t="s">
        <v>31</v>
      </c>
      <c r="F649">
        <v>1</v>
      </c>
      <c r="G649">
        <v>1</v>
      </c>
      <c r="H649">
        <v>1</v>
      </c>
      <c r="I649">
        <v>420201001</v>
      </c>
      <c r="J649" t="s">
        <v>70</v>
      </c>
      <c r="K649">
        <v>541.05700000000002</v>
      </c>
    </row>
    <row r="650" spans="1:11" hidden="1" x14ac:dyDescent="0.3">
      <c r="A650" s="17" t="s">
        <v>94</v>
      </c>
      <c r="B650" s="18">
        <v>1033601</v>
      </c>
      <c r="C650" t="s">
        <v>22</v>
      </c>
      <c r="D650" t="s">
        <v>26</v>
      </c>
      <c r="E650" t="s">
        <v>31</v>
      </c>
      <c r="F650">
        <v>1</v>
      </c>
      <c r="G650">
        <v>1</v>
      </c>
      <c r="H650">
        <v>1</v>
      </c>
      <c r="I650">
        <v>420105001</v>
      </c>
      <c r="J650" t="s">
        <v>72</v>
      </c>
      <c r="K650">
        <v>846.73800000000006</v>
      </c>
    </row>
    <row r="651" spans="1:11" hidden="1" x14ac:dyDescent="0.3">
      <c r="A651" s="17" t="s">
        <v>94</v>
      </c>
      <c r="B651" s="18">
        <v>1033601</v>
      </c>
      <c r="C651" t="s">
        <v>22</v>
      </c>
      <c r="D651" t="s">
        <v>26</v>
      </c>
      <c r="E651" t="s">
        <v>31</v>
      </c>
      <c r="F651">
        <v>1</v>
      </c>
      <c r="G651">
        <v>1</v>
      </c>
      <c r="H651">
        <v>1</v>
      </c>
      <c r="I651">
        <v>320101001</v>
      </c>
      <c r="J651" t="s">
        <v>69</v>
      </c>
      <c r="K651">
        <v>0</v>
      </c>
    </row>
    <row r="652" spans="1:11" hidden="1" x14ac:dyDescent="0.3">
      <c r="A652" s="17" t="s">
        <v>94</v>
      </c>
      <c r="B652" s="18">
        <v>1033601</v>
      </c>
      <c r="C652" t="s">
        <v>22</v>
      </c>
      <c r="D652" t="s">
        <v>26</v>
      </c>
      <c r="E652" t="s">
        <v>31</v>
      </c>
      <c r="F652">
        <v>1</v>
      </c>
      <c r="G652">
        <v>1</v>
      </c>
      <c r="H652">
        <v>1</v>
      </c>
      <c r="I652">
        <v>410101001</v>
      </c>
      <c r="J652" t="s">
        <v>71</v>
      </c>
      <c r="K652">
        <v>0</v>
      </c>
    </row>
    <row r="653" spans="1:11" hidden="1" x14ac:dyDescent="0.3">
      <c r="A653" s="17" t="s">
        <v>94</v>
      </c>
      <c r="B653" s="18">
        <v>1033601</v>
      </c>
      <c r="C653" t="s">
        <v>22</v>
      </c>
      <c r="D653" t="s">
        <v>26</v>
      </c>
      <c r="E653" t="s">
        <v>31</v>
      </c>
      <c r="F653">
        <v>2</v>
      </c>
      <c r="G653">
        <v>1</v>
      </c>
      <c r="H653">
        <v>1</v>
      </c>
      <c r="I653">
        <v>810102001</v>
      </c>
      <c r="J653" t="s">
        <v>66</v>
      </c>
      <c r="K653">
        <v>29825.524000000001</v>
      </c>
    </row>
    <row r="654" spans="1:11" hidden="1" x14ac:dyDescent="0.3">
      <c r="A654" s="17" t="s">
        <v>94</v>
      </c>
      <c r="B654" s="18">
        <v>1033601</v>
      </c>
      <c r="C654" t="s">
        <v>22</v>
      </c>
      <c r="D654" t="s">
        <v>26</v>
      </c>
      <c r="E654" t="s">
        <v>31</v>
      </c>
      <c r="F654">
        <v>2</v>
      </c>
      <c r="G654">
        <v>1</v>
      </c>
      <c r="H654">
        <v>1</v>
      </c>
      <c r="I654">
        <v>810101001</v>
      </c>
      <c r="J654" t="s">
        <v>67</v>
      </c>
      <c r="K654">
        <v>9078.6820000000007</v>
      </c>
    </row>
    <row r="655" spans="1:11" hidden="1" x14ac:dyDescent="0.3">
      <c r="A655" s="17" t="s">
        <v>94</v>
      </c>
      <c r="B655" s="18">
        <v>1033601</v>
      </c>
      <c r="C655" t="s">
        <v>22</v>
      </c>
      <c r="D655" t="s">
        <v>26</v>
      </c>
      <c r="E655" t="s">
        <v>31</v>
      </c>
      <c r="F655">
        <v>2</v>
      </c>
      <c r="G655">
        <v>1</v>
      </c>
      <c r="H655">
        <v>1</v>
      </c>
      <c r="I655">
        <v>820101001</v>
      </c>
      <c r="J655" t="s">
        <v>68</v>
      </c>
      <c r="K655">
        <f>16259.136+293.86</f>
        <v>16552.995999999999</v>
      </c>
    </row>
    <row r="656" spans="1:11" hidden="1" x14ac:dyDescent="0.3">
      <c r="A656" s="17" t="s">
        <v>94</v>
      </c>
      <c r="B656" s="18">
        <v>1033601</v>
      </c>
      <c r="C656" t="s">
        <v>22</v>
      </c>
      <c r="D656" t="s">
        <v>26</v>
      </c>
      <c r="E656" t="s">
        <v>31</v>
      </c>
      <c r="F656">
        <v>2</v>
      </c>
      <c r="G656">
        <v>1</v>
      </c>
      <c r="H656">
        <v>1</v>
      </c>
      <c r="I656">
        <v>420201001</v>
      </c>
      <c r="J656" t="s">
        <v>70</v>
      </c>
      <c r="K656">
        <v>615.76599999999996</v>
      </c>
    </row>
    <row r="657" spans="1:11" hidden="1" x14ac:dyDescent="0.3">
      <c r="A657" s="17" t="s">
        <v>94</v>
      </c>
      <c r="B657" s="18">
        <v>1033601</v>
      </c>
      <c r="C657" t="s">
        <v>22</v>
      </c>
      <c r="D657" t="s">
        <v>26</v>
      </c>
      <c r="E657" t="s">
        <v>31</v>
      </c>
      <c r="F657">
        <v>2</v>
      </c>
      <c r="G657">
        <v>1</v>
      </c>
      <c r="H657">
        <v>1</v>
      </c>
      <c r="I657">
        <v>420105001</v>
      </c>
      <c r="J657" t="s">
        <v>72</v>
      </c>
      <c r="K657">
        <f>53653.289+1805.14</f>
        <v>55458.428999999996</v>
      </c>
    </row>
    <row r="658" spans="1:11" hidden="1" x14ac:dyDescent="0.3">
      <c r="A658" s="17" t="s">
        <v>94</v>
      </c>
      <c r="B658" s="18">
        <v>1033601</v>
      </c>
      <c r="C658" t="s">
        <v>22</v>
      </c>
      <c r="D658" t="s">
        <v>26</v>
      </c>
      <c r="E658" t="s">
        <v>31</v>
      </c>
      <c r="F658">
        <v>2</v>
      </c>
      <c r="G658">
        <v>1</v>
      </c>
      <c r="H658">
        <v>1</v>
      </c>
      <c r="I658">
        <v>320101001</v>
      </c>
      <c r="J658" t="s">
        <v>69</v>
      </c>
      <c r="K658">
        <v>41550.925999999999</v>
      </c>
    </row>
    <row r="659" spans="1:11" hidden="1" x14ac:dyDescent="0.3">
      <c r="A659" s="17" t="s">
        <v>94</v>
      </c>
      <c r="B659" s="18">
        <v>1033601</v>
      </c>
      <c r="C659" t="s">
        <v>22</v>
      </c>
      <c r="D659" t="s">
        <v>26</v>
      </c>
      <c r="E659" t="s">
        <v>31</v>
      </c>
      <c r="F659">
        <v>2</v>
      </c>
      <c r="G659">
        <v>1</v>
      </c>
      <c r="H659">
        <v>1</v>
      </c>
      <c r="I659">
        <v>410101001</v>
      </c>
      <c r="J659" t="s">
        <v>71</v>
      </c>
      <c r="K659">
        <v>12593.48</v>
      </c>
    </row>
    <row r="660" spans="1:11" hidden="1" x14ac:dyDescent="0.3">
      <c r="A660" s="17" t="s">
        <v>94</v>
      </c>
      <c r="B660" s="18">
        <v>1033601</v>
      </c>
      <c r="C660" t="s">
        <v>22</v>
      </c>
      <c r="D660" t="s">
        <v>26</v>
      </c>
      <c r="E660" t="s">
        <v>31</v>
      </c>
      <c r="F660">
        <v>1</v>
      </c>
      <c r="G660">
        <v>1</v>
      </c>
      <c r="H660">
        <v>4</v>
      </c>
      <c r="I660">
        <v>810102001</v>
      </c>
      <c r="J660" t="s">
        <v>66</v>
      </c>
      <c r="K660">
        <v>42313.250999999997</v>
      </c>
    </row>
    <row r="661" spans="1:11" hidden="1" x14ac:dyDescent="0.3">
      <c r="A661" s="17" t="s">
        <v>94</v>
      </c>
      <c r="B661" s="18">
        <v>1033601</v>
      </c>
      <c r="C661" t="s">
        <v>22</v>
      </c>
      <c r="D661" t="s">
        <v>26</v>
      </c>
      <c r="E661" t="s">
        <v>31</v>
      </c>
      <c r="F661">
        <v>1</v>
      </c>
      <c r="G661">
        <v>1</v>
      </c>
      <c r="H661">
        <v>4</v>
      </c>
      <c r="I661">
        <v>810101001</v>
      </c>
      <c r="J661" t="s">
        <v>67</v>
      </c>
      <c r="K661">
        <v>0</v>
      </c>
    </row>
    <row r="662" spans="1:11" hidden="1" x14ac:dyDescent="0.3">
      <c r="A662" s="17" t="s">
        <v>94</v>
      </c>
      <c r="B662" s="18">
        <v>1033601</v>
      </c>
      <c r="C662" t="s">
        <v>22</v>
      </c>
      <c r="D662" t="s">
        <v>26</v>
      </c>
      <c r="E662" t="s">
        <v>31</v>
      </c>
      <c r="F662">
        <v>1</v>
      </c>
      <c r="G662">
        <v>1</v>
      </c>
      <c r="H662">
        <v>4</v>
      </c>
      <c r="I662">
        <v>820101001</v>
      </c>
      <c r="J662" t="s">
        <v>68</v>
      </c>
      <c r="K662">
        <v>8390.4590000000007</v>
      </c>
    </row>
    <row r="663" spans="1:11" hidden="1" x14ac:dyDescent="0.3">
      <c r="A663" s="17" t="s">
        <v>94</v>
      </c>
      <c r="B663" s="18">
        <v>1033601</v>
      </c>
      <c r="C663" t="s">
        <v>22</v>
      </c>
      <c r="D663" t="s">
        <v>26</v>
      </c>
      <c r="E663" t="s">
        <v>31</v>
      </c>
      <c r="F663">
        <v>1</v>
      </c>
      <c r="G663">
        <v>1</v>
      </c>
      <c r="H663">
        <v>4</v>
      </c>
      <c r="I663">
        <v>420201001</v>
      </c>
      <c r="J663" t="s">
        <v>70</v>
      </c>
      <c r="K663">
        <v>0</v>
      </c>
    </row>
    <row r="664" spans="1:11" hidden="1" x14ac:dyDescent="0.3">
      <c r="A664" s="17" t="s">
        <v>94</v>
      </c>
      <c r="B664" s="18">
        <v>1033601</v>
      </c>
      <c r="C664" t="s">
        <v>22</v>
      </c>
      <c r="D664" t="s">
        <v>26</v>
      </c>
      <c r="E664" t="s">
        <v>31</v>
      </c>
      <c r="F664">
        <v>1</v>
      </c>
      <c r="G664">
        <v>1</v>
      </c>
      <c r="H664">
        <v>4</v>
      </c>
      <c r="I664">
        <v>420105001</v>
      </c>
      <c r="J664" t="s">
        <v>72</v>
      </c>
      <c r="K664">
        <v>20061.311000000002</v>
      </c>
    </row>
    <row r="665" spans="1:11" hidden="1" x14ac:dyDescent="0.3">
      <c r="A665" s="17" t="s">
        <v>94</v>
      </c>
      <c r="B665" s="18">
        <v>1033601</v>
      </c>
      <c r="C665" t="s">
        <v>22</v>
      </c>
      <c r="D665" t="s">
        <v>26</v>
      </c>
      <c r="E665" t="s">
        <v>31</v>
      </c>
      <c r="F665">
        <v>1</v>
      </c>
      <c r="G665">
        <v>1</v>
      </c>
      <c r="H665">
        <v>4</v>
      </c>
      <c r="I665">
        <v>320101001</v>
      </c>
      <c r="J665" t="s">
        <v>69</v>
      </c>
      <c r="K665">
        <v>38306.372000000003</v>
      </c>
    </row>
    <row r="666" spans="1:11" hidden="1" x14ac:dyDescent="0.3">
      <c r="A666" s="17" t="s">
        <v>94</v>
      </c>
      <c r="B666" s="18">
        <v>1033601</v>
      </c>
      <c r="C666" t="s">
        <v>22</v>
      </c>
      <c r="D666" t="s">
        <v>26</v>
      </c>
      <c r="E666" t="s">
        <v>31</v>
      </c>
      <c r="F666">
        <v>1</v>
      </c>
      <c r="G666">
        <v>1</v>
      </c>
      <c r="H666">
        <v>4</v>
      </c>
      <c r="I666">
        <v>410101001</v>
      </c>
      <c r="J666" t="s">
        <v>71</v>
      </c>
      <c r="K666">
        <v>9440.634</v>
      </c>
    </row>
    <row r="667" spans="1:11" hidden="1" x14ac:dyDescent="0.3">
      <c r="A667" s="17" t="s">
        <v>94</v>
      </c>
      <c r="B667" s="18">
        <v>1033601</v>
      </c>
      <c r="C667" t="s">
        <v>22</v>
      </c>
      <c r="D667" t="s">
        <v>26</v>
      </c>
      <c r="E667" t="s">
        <v>31</v>
      </c>
      <c r="F667">
        <v>2</v>
      </c>
      <c r="G667">
        <v>1</v>
      </c>
      <c r="H667">
        <v>4</v>
      </c>
      <c r="I667">
        <v>810102001</v>
      </c>
      <c r="J667" t="s">
        <v>66</v>
      </c>
      <c r="K667">
        <v>0</v>
      </c>
    </row>
    <row r="668" spans="1:11" hidden="1" x14ac:dyDescent="0.3">
      <c r="A668" s="17" t="s">
        <v>94</v>
      </c>
      <c r="B668" s="18">
        <v>1033601</v>
      </c>
      <c r="C668" t="s">
        <v>22</v>
      </c>
      <c r="D668" t="s">
        <v>26</v>
      </c>
      <c r="E668" t="s">
        <v>31</v>
      </c>
      <c r="F668">
        <v>2</v>
      </c>
      <c r="G668">
        <v>1</v>
      </c>
      <c r="H668">
        <v>4</v>
      </c>
      <c r="I668">
        <v>810101001</v>
      </c>
      <c r="J668" t="s">
        <v>67</v>
      </c>
      <c r="K668">
        <v>0</v>
      </c>
    </row>
    <row r="669" spans="1:11" hidden="1" x14ac:dyDescent="0.3">
      <c r="A669" s="17" t="s">
        <v>94</v>
      </c>
      <c r="B669" s="18">
        <v>1033601</v>
      </c>
      <c r="C669" t="s">
        <v>22</v>
      </c>
      <c r="D669" t="s">
        <v>26</v>
      </c>
      <c r="E669" t="s">
        <v>31</v>
      </c>
      <c r="F669">
        <v>2</v>
      </c>
      <c r="G669">
        <v>1</v>
      </c>
      <c r="H669">
        <v>4</v>
      </c>
      <c r="I669">
        <v>820101001</v>
      </c>
      <c r="J669" t="s">
        <v>68</v>
      </c>
      <c r="K669">
        <v>0</v>
      </c>
    </row>
    <row r="670" spans="1:11" hidden="1" x14ac:dyDescent="0.3">
      <c r="A670" s="17" t="s">
        <v>94</v>
      </c>
      <c r="B670" s="18">
        <v>1033601</v>
      </c>
      <c r="C670" t="s">
        <v>22</v>
      </c>
      <c r="D670" t="s">
        <v>26</v>
      </c>
      <c r="E670" t="s">
        <v>31</v>
      </c>
      <c r="F670">
        <v>2</v>
      </c>
      <c r="G670">
        <v>1</v>
      </c>
      <c r="H670">
        <v>4</v>
      </c>
      <c r="I670">
        <v>420201001</v>
      </c>
      <c r="J670" t="s">
        <v>70</v>
      </c>
      <c r="K670">
        <v>0</v>
      </c>
    </row>
    <row r="671" spans="1:11" hidden="1" x14ac:dyDescent="0.3">
      <c r="A671" s="17" t="s">
        <v>94</v>
      </c>
      <c r="B671" s="18">
        <v>1033601</v>
      </c>
      <c r="C671" t="s">
        <v>22</v>
      </c>
      <c r="D671" t="s">
        <v>26</v>
      </c>
      <c r="E671" t="s">
        <v>31</v>
      </c>
      <c r="F671">
        <v>2</v>
      </c>
      <c r="G671">
        <v>1</v>
      </c>
      <c r="H671">
        <v>4</v>
      </c>
      <c r="I671">
        <v>420105001</v>
      </c>
      <c r="J671" t="s">
        <v>72</v>
      </c>
      <c r="K671">
        <v>0</v>
      </c>
    </row>
    <row r="672" spans="1:11" hidden="1" x14ac:dyDescent="0.3">
      <c r="A672" s="17" t="s">
        <v>94</v>
      </c>
      <c r="B672" s="18">
        <v>1033601</v>
      </c>
      <c r="C672" t="s">
        <v>22</v>
      </c>
      <c r="D672" t="s">
        <v>26</v>
      </c>
      <c r="E672" t="s">
        <v>31</v>
      </c>
      <c r="F672">
        <v>2</v>
      </c>
      <c r="G672">
        <v>1</v>
      </c>
      <c r="H672">
        <v>4</v>
      </c>
      <c r="I672">
        <v>320101001</v>
      </c>
      <c r="J672" t="s">
        <v>69</v>
      </c>
      <c r="K672">
        <v>0</v>
      </c>
    </row>
    <row r="673" spans="1:11" hidden="1" x14ac:dyDescent="0.3">
      <c r="A673" s="17" t="s">
        <v>94</v>
      </c>
      <c r="B673" s="18">
        <v>1033601</v>
      </c>
      <c r="C673" t="s">
        <v>22</v>
      </c>
      <c r="D673" t="s">
        <v>26</v>
      </c>
      <c r="E673" t="s">
        <v>31</v>
      </c>
      <c r="F673">
        <v>2</v>
      </c>
      <c r="G673">
        <v>1</v>
      </c>
      <c r="H673">
        <v>4</v>
      </c>
      <c r="I673">
        <v>410101001</v>
      </c>
      <c r="J673" t="s">
        <v>71</v>
      </c>
      <c r="K673">
        <v>0</v>
      </c>
    </row>
    <row r="674" spans="1:11" hidden="1" x14ac:dyDescent="0.3">
      <c r="A674" s="17" t="s">
        <v>94</v>
      </c>
      <c r="B674" s="18">
        <v>1033601</v>
      </c>
      <c r="C674" t="s">
        <v>22</v>
      </c>
      <c r="D674" t="s">
        <v>26</v>
      </c>
      <c r="E674" t="s">
        <v>31</v>
      </c>
      <c r="F674">
        <v>1</v>
      </c>
      <c r="G674">
        <v>1</v>
      </c>
      <c r="H674">
        <v>5</v>
      </c>
      <c r="I674">
        <v>810102001</v>
      </c>
      <c r="J674" t="s">
        <v>66</v>
      </c>
      <c r="K674">
        <v>1106.223</v>
      </c>
    </row>
    <row r="675" spans="1:11" hidden="1" x14ac:dyDescent="0.3">
      <c r="A675" s="17" t="s">
        <v>94</v>
      </c>
      <c r="B675" s="18">
        <v>1033601</v>
      </c>
      <c r="C675" t="s">
        <v>22</v>
      </c>
      <c r="D675" t="s">
        <v>26</v>
      </c>
      <c r="E675" t="s">
        <v>31</v>
      </c>
      <c r="F675">
        <v>1</v>
      </c>
      <c r="G675">
        <v>1</v>
      </c>
      <c r="H675">
        <v>5</v>
      </c>
      <c r="I675">
        <v>810101001</v>
      </c>
      <c r="J675" t="s">
        <v>67</v>
      </c>
      <c r="K675">
        <v>0</v>
      </c>
    </row>
    <row r="676" spans="1:11" hidden="1" x14ac:dyDescent="0.3">
      <c r="A676" s="17" t="s">
        <v>94</v>
      </c>
      <c r="B676" s="18">
        <v>1033601</v>
      </c>
      <c r="C676" t="s">
        <v>22</v>
      </c>
      <c r="D676" t="s">
        <v>26</v>
      </c>
      <c r="E676" t="s">
        <v>31</v>
      </c>
      <c r="F676">
        <v>1</v>
      </c>
      <c r="G676">
        <v>1</v>
      </c>
      <c r="H676">
        <v>5</v>
      </c>
      <c r="I676">
        <v>820101001</v>
      </c>
      <c r="J676" t="s">
        <v>68</v>
      </c>
      <c r="K676">
        <v>0</v>
      </c>
    </row>
    <row r="677" spans="1:11" hidden="1" x14ac:dyDescent="0.3">
      <c r="A677" s="17" t="s">
        <v>94</v>
      </c>
      <c r="B677" s="18">
        <v>1033601</v>
      </c>
      <c r="C677" t="s">
        <v>22</v>
      </c>
      <c r="D677" t="s">
        <v>26</v>
      </c>
      <c r="E677" t="s">
        <v>31</v>
      </c>
      <c r="F677">
        <v>1</v>
      </c>
      <c r="G677">
        <v>1</v>
      </c>
      <c r="H677">
        <v>5</v>
      </c>
      <c r="I677">
        <v>420201001</v>
      </c>
      <c r="J677" t="s">
        <v>70</v>
      </c>
      <c r="K677">
        <v>0</v>
      </c>
    </row>
    <row r="678" spans="1:11" hidden="1" x14ac:dyDescent="0.3">
      <c r="A678" s="17" t="s">
        <v>94</v>
      </c>
      <c r="B678" s="18">
        <v>1033601</v>
      </c>
      <c r="C678" t="s">
        <v>22</v>
      </c>
      <c r="D678" t="s">
        <v>26</v>
      </c>
      <c r="E678" t="s">
        <v>31</v>
      </c>
      <c r="F678">
        <v>1</v>
      </c>
      <c r="G678">
        <v>1</v>
      </c>
      <c r="H678">
        <v>5</v>
      </c>
      <c r="I678">
        <v>420105001</v>
      </c>
      <c r="J678" t="s">
        <v>72</v>
      </c>
      <c r="K678">
        <v>35767.866000000002</v>
      </c>
    </row>
    <row r="679" spans="1:11" hidden="1" x14ac:dyDescent="0.3">
      <c r="A679" s="17" t="s">
        <v>94</v>
      </c>
      <c r="B679" s="18">
        <v>1033601</v>
      </c>
      <c r="C679" t="s">
        <v>22</v>
      </c>
      <c r="D679" t="s">
        <v>26</v>
      </c>
      <c r="E679" t="s">
        <v>31</v>
      </c>
      <c r="F679">
        <v>1</v>
      </c>
      <c r="G679">
        <v>1</v>
      </c>
      <c r="H679">
        <v>5</v>
      </c>
      <c r="I679">
        <v>320101001</v>
      </c>
      <c r="J679" t="s">
        <v>69</v>
      </c>
      <c r="K679">
        <v>8519.8410000000003</v>
      </c>
    </row>
    <row r="680" spans="1:11" hidden="1" x14ac:dyDescent="0.3">
      <c r="A680" s="17" t="s">
        <v>94</v>
      </c>
      <c r="B680" s="18">
        <v>1033601</v>
      </c>
      <c r="C680" t="s">
        <v>22</v>
      </c>
      <c r="D680" t="s">
        <v>26</v>
      </c>
      <c r="E680" t="s">
        <v>31</v>
      </c>
      <c r="F680">
        <v>1</v>
      </c>
      <c r="G680">
        <v>1</v>
      </c>
      <c r="H680">
        <v>5</v>
      </c>
      <c r="I680">
        <v>410101001</v>
      </c>
      <c r="J680" t="s">
        <v>71</v>
      </c>
      <c r="K680">
        <v>3399.627</v>
      </c>
    </row>
    <row r="681" spans="1:11" hidden="1" x14ac:dyDescent="0.3">
      <c r="A681" s="17" t="s">
        <v>94</v>
      </c>
      <c r="B681" s="18">
        <v>1033601</v>
      </c>
      <c r="C681" t="s">
        <v>22</v>
      </c>
      <c r="D681" t="s">
        <v>26</v>
      </c>
      <c r="E681" t="s">
        <v>31</v>
      </c>
      <c r="F681">
        <v>2</v>
      </c>
      <c r="G681">
        <v>2</v>
      </c>
      <c r="H681">
        <v>5</v>
      </c>
      <c r="I681">
        <v>810102001</v>
      </c>
      <c r="J681" t="s">
        <v>66</v>
      </c>
      <c r="K681">
        <v>20950.29</v>
      </c>
    </row>
    <row r="682" spans="1:11" hidden="1" x14ac:dyDescent="0.3">
      <c r="A682" s="17" t="s">
        <v>94</v>
      </c>
      <c r="B682" s="18">
        <v>1033601</v>
      </c>
      <c r="C682" t="s">
        <v>22</v>
      </c>
      <c r="D682" t="s">
        <v>26</v>
      </c>
      <c r="E682" t="s">
        <v>31</v>
      </c>
      <c r="F682">
        <v>2</v>
      </c>
      <c r="G682">
        <v>2</v>
      </c>
      <c r="H682">
        <v>5</v>
      </c>
      <c r="I682">
        <v>810101001</v>
      </c>
      <c r="J682" t="s">
        <v>67</v>
      </c>
      <c r="K682">
        <v>0</v>
      </c>
    </row>
    <row r="683" spans="1:11" hidden="1" x14ac:dyDescent="0.3">
      <c r="A683" s="17" t="s">
        <v>94</v>
      </c>
      <c r="B683" s="18">
        <v>1033601</v>
      </c>
      <c r="C683" t="s">
        <v>22</v>
      </c>
      <c r="D683" t="s">
        <v>26</v>
      </c>
      <c r="E683" t="s">
        <v>31</v>
      </c>
      <c r="F683">
        <v>2</v>
      </c>
      <c r="G683">
        <v>2</v>
      </c>
      <c r="H683">
        <v>5</v>
      </c>
      <c r="I683">
        <v>820101001</v>
      </c>
      <c r="J683" t="s">
        <v>68</v>
      </c>
      <c r="K683">
        <v>0</v>
      </c>
    </row>
    <row r="684" spans="1:11" hidden="1" x14ac:dyDescent="0.3">
      <c r="A684" s="17" t="s">
        <v>94</v>
      </c>
      <c r="B684" s="18">
        <v>1033601</v>
      </c>
      <c r="C684" t="s">
        <v>22</v>
      </c>
      <c r="D684" t="s">
        <v>26</v>
      </c>
      <c r="E684" t="s">
        <v>31</v>
      </c>
      <c r="F684">
        <v>2</v>
      </c>
      <c r="G684">
        <v>2</v>
      </c>
      <c r="H684">
        <v>5</v>
      </c>
      <c r="I684">
        <v>420201001</v>
      </c>
      <c r="J684" t="s">
        <v>70</v>
      </c>
      <c r="K684">
        <v>0</v>
      </c>
    </row>
    <row r="685" spans="1:11" hidden="1" x14ac:dyDescent="0.3">
      <c r="A685" s="17" t="s">
        <v>94</v>
      </c>
      <c r="B685" s="18">
        <v>1033601</v>
      </c>
      <c r="C685" t="s">
        <v>22</v>
      </c>
      <c r="D685" t="s">
        <v>26</v>
      </c>
      <c r="E685" t="s">
        <v>31</v>
      </c>
      <c r="F685">
        <v>2</v>
      </c>
      <c r="G685">
        <v>2</v>
      </c>
      <c r="H685">
        <v>5</v>
      </c>
      <c r="I685">
        <v>420105001</v>
      </c>
      <c r="J685" t="s">
        <v>72</v>
      </c>
      <c r="K685">
        <v>498.28699999999998</v>
      </c>
    </row>
    <row r="686" spans="1:11" hidden="1" x14ac:dyDescent="0.3">
      <c r="A686" s="17" t="s">
        <v>94</v>
      </c>
      <c r="B686" s="18">
        <v>1033601</v>
      </c>
      <c r="C686" t="s">
        <v>22</v>
      </c>
      <c r="D686" t="s">
        <v>26</v>
      </c>
      <c r="E686" t="s">
        <v>31</v>
      </c>
      <c r="F686">
        <v>2</v>
      </c>
      <c r="G686">
        <v>2</v>
      </c>
      <c r="H686">
        <v>5</v>
      </c>
      <c r="I686">
        <v>320101001</v>
      </c>
      <c r="J686" t="s">
        <v>69</v>
      </c>
      <c r="K686">
        <v>599.94200000000001</v>
      </c>
    </row>
    <row r="687" spans="1:11" hidden="1" x14ac:dyDescent="0.3">
      <c r="A687" s="17" t="s">
        <v>94</v>
      </c>
      <c r="B687" s="18">
        <v>1033601</v>
      </c>
      <c r="C687" t="s">
        <v>22</v>
      </c>
      <c r="D687" t="s">
        <v>26</v>
      </c>
      <c r="E687" t="s">
        <v>31</v>
      </c>
      <c r="F687">
        <v>2</v>
      </c>
      <c r="G687">
        <v>2</v>
      </c>
      <c r="H687">
        <v>5</v>
      </c>
      <c r="I687">
        <v>410101001</v>
      </c>
      <c r="J687" t="s">
        <v>71</v>
      </c>
      <c r="K687">
        <v>0</v>
      </c>
    </row>
    <row r="688" spans="1:11" hidden="1" x14ac:dyDescent="0.3">
      <c r="A688" s="17" t="s">
        <v>95</v>
      </c>
      <c r="B688" s="18">
        <v>1033601</v>
      </c>
      <c r="C688" t="s">
        <v>22</v>
      </c>
      <c r="D688" t="s">
        <v>26</v>
      </c>
      <c r="E688" t="s">
        <v>31</v>
      </c>
      <c r="F688">
        <v>1</v>
      </c>
      <c r="G688">
        <v>1</v>
      </c>
      <c r="H688">
        <v>1</v>
      </c>
      <c r="I688">
        <v>810102001</v>
      </c>
      <c r="J688" t="s">
        <v>66</v>
      </c>
      <c r="K688">
        <v>4541.3159999999998</v>
      </c>
    </row>
    <row r="689" spans="1:11" hidden="1" x14ac:dyDescent="0.3">
      <c r="A689" s="17" t="s">
        <v>95</v>
      </c>
      <c r="B689" s="18">
        <v>1033601</v>
      </c>
      <c r="C689" t="s">
        <v>22</v>
      </c>
      <c r="D689" t="s">
        <v>26</v>
      </c>
      <c r="E689" t="s">
        <v>31</v>
      </c>
      <c r="F689">
        <v>1</v>
      </c>
      <c r="G689">
        <v>1</v>
      </c>
      <c r="H689">
        <v>1</v>
      </c>
      <c r="I689">
        <v>810101001</v>
      </c>
      <c r="J689" t="s">
        <v>67</v>
      </c>
      <c r="K689">
        <v>7375.616</v>
      </c>
    </row>
    <row r="690" spans="1:11" hidden="1" x14ac:dyDescent="0.3">
      <c r="A690" s="17" t="s">
        <v>95</v>
      </c>
      <c r="B690" s="18">
        <v>1033601</v>
      </c>
      <c r="C690" t="s">
        <v>22</v>
      </c>
      <c r="D690" t="s">
        <v>26</v>
      </c>
      <c r="E690" t="s">
        <v>31</v>
      </c>
      <c r="F690">
        <v>1</v>
      </c>
      <c r="G690">
        <v>1</v>
      </c>
      <c r="H690">
        <v>1</v>
      </c>
      <c r="I690">
        <v>820101001</v>
      </c>
      <c r="J690" t="s">
        <v>68</v>
      </c>
      <c r="K690">
        <v>5520.4690000000001</v>
      </c>
    </row>
    <row r="691" spans="1:11" hidden="1" x14ac:dyDescent="0.3">
      <c r="A691" s="17" t="s">
        <v>95</v>
      </c>
      <c r="B691" s="18">
        <v>1033601</v>
      </c>
      <c r="C691" t="s">
        <v>22</v>
      </c>
      <c r="D691" t="s">
        <v>26</v>
      </c>
      <c r="E691" t="s">
        <v>31</v>
      </c>
      <c r="F691">
        <v>1</v>
      </c>
      <c r="G691">
        <v>1</v>
      </c>
      <c r="H691">
        <v>1</v>
      </c>
      <c r="I691">
        <v>420201001</v>
      </c>
      <c r="J691" t="s">
        <v>70</v>
      </c>
      <c r="K691">
        <v>238.10599999999999</v>
      </c>
    </row>
    <row r="692" spans="1:11" hidden="1" x14ac:dyDescent="0.3">
      <c r="A692" s="17" t="s">
        <v>95</v>
      </c>
      <c r="B692" s="18">
        <v>1033601</v>
      </c>
      <c r="C692" t="s">
        <v>22</v>
      </c>
      <c r="D692" t="s">
        <v>26</v>
      </c>
      <c r="E692" t="s">
        <v>31</v>
      </c>
      <c r="F692">
        <v>1</v>
      </c>
      <c r="G692">
        <v>1</v>
      </c>
      <c r="H692">
        <v>1</v>
      </c>
      <c r="I692">
        <v>420105001</v>
      </c>
      <c r="J692" t="s">
        <v>72</v>
      </c>
      <c r="K692">
        <v>134.267</v>
      </c>
    </row>
    <row r="693" spans="1:11" hidden="1" x14ac:dyDescent="0.3">
      <c r="A693" s="17" t="s">
        <v>95</v>
      </c>
      <c r="B693" s="18">
        <v>1033601</v>
      </c>
      <c r="C693" t="s">
        <v>22</v>
      </c>
      <c r="D693" t="s">
        <v>26</v>
      </c>
      <c r="E693" t="s">
        <v>31</v>
      </c>
      <c r="F693">
        <v>1</v>
      </c>
      <c r="G693">
        <v>1</v>
      </c>
      <c r="H693">
        <v>1</v>
      </c>
      <c r="I693">
        <v>320101001</v>
      </c>
      <c r="J693" t="s">
        <v>69</v>
      </c>
      <c r="K693">
        <v>123.05</v>
      </c>
    </row>
    <row r="694" spans="1:11" hidden="1" x14ac:dyDescent="0.3">
      <c r="A694" s="17" t="s">
        <v>95</v>
      </c>
      <c r="B694" s="18">
        <v>1033601</v>
      </c>
      <c r="C694" t="s">
        <v>22</v>
      </c>
      <c r="D694" t="s">
        <v>26</v>
      </c>
      <c r="E694" t="s">
        <v>31</v>
      </c>
      <c r="F694">
        <v>1</v>
      </c>
      <c r="G694">
        <v>1</v>
      </c>
      <c r="H694">
        <v>1</v>
      </c>
      <c r="I694">
        <v>410101001</v>
      </c>
      <c r="J694" t="s">
        <v>71</v>
      </c>
      <c r="K694">
        <v>0</v>
      </c>
    </row>
    <row r="695" spans="1:11" hidden="1" x14ac:dyDescent="0.3">
      <c r="A695" s="17" t="s">
        <v>95</v>
      </c>
      <c r="B695" s="18">
        <v>1033601</v>
      </c>
      <c r="C695" t="s">
        <v>22</v>
      </c>
      <c r="D695" t="s">
        <v>26</v>
      </c>
      <c r="E695" t="s">
        <v>31</v>
      </c>
      <c r="F695">
        <v>2</v>
      </c>
      <c r="G695">
        <v>1</v>
      </c>
      <c r="H695">
        <v>1</v>
      </c>
      <c r="I695">
        <v>810102001</v>
      </c>
      <c r="J695" t="s">
        <v>66</v>
      </c>
      <c r="K695">
        <v>22043.281999999999</v>
      </c>
    </row>
    <row r="696" spans="1:11" hidden="1" x14ac:dyDescent="0.3">
      <c r="A696" s="17" t="s">
        <v>95</v>
      </c>
      <c r="B696" s="18">
        <v>1033601</v>
      </c>
      <c r="C696" t="s">
        <v>22</v>
      </c>
      <c r="D696" t="s">
        <v>26</v>
      </c>
      <c r="E696" t="s">
        <v>31</v>
      </c>
      <c r="F696">
        <v>2</v>
      </c>
      <c r="G696">
        <v>1</v>
      </c>
      <c r="H696">
        <v>1</v>
      </c>
      <c r="I696">
        <v>810101001</v>
      </c>
      <c r="J696" t="s">
        <v>67</v>
      </c>
      <c r="K696">
        <v>7235.37</v>
      </c>
    </row>
    <row r="697" spans="1:11" hidden="1" x14ac:dyDescent="0.3">
      <c r="A697" s="17" t="s">
        <v>95</v>
      </c>
      <c r="B697" s="18">
        <v>1033601</v>
      </c>
      <c r="C697" t="s">
        <v>22</v>
      </c>
      <c r="D697" t="s">
        <v>26</v>
      </c>
      <c r="E697" t="s">
        <v>31</v>
      </c>
      <c r="F697">
        <v>2</v>
      </c>
      <c r="G697">
        <v>1</v>
      </c>
      <c r="H697">
        <v>1</v>
      </c>
      <c r="I697">
        <v>820101001</v>
      </c>
      <c r="J697" t="s">
        <v>68</v>
      </c>
      <c r="K697">
        <f>16790.87+209.3</f>
        <v>17000.169999999998</v>
      </c>
    </row>
    <row r="698" spans="1:11" hidden="1" x14ac:dyDescent="0.3">
      <c r="A698" s="17" t="s">
        <v>95</v>
      </c>
      <c r="B698" s="18">
        <v>1033601</v>
      </c>
      <c r="C698" t="s">
        <v>22</v>
      </c>
      <c r="D698" t="s">
        <v>26</v>
      </c>
      <c r="E698" t="s">
        <v>31</v>
      </c>
      <c r="F698">
        <v>2</v>
      </c>
      <c r="G698">
        <v>1</v>
      </c>
      <c r="H698">
        <v>1</v>
      </c>
      <c r="I698">
        <v>420201001</v>
      </c>
      <c r="J698" t="s">
        <v>70</v>
      </c>
      <c r="K698">
        <v>167.059</v>
      </c>
    </row>
    <row r="699" spans="1:11" hidden="1" x14ac:dyDescent="0.3">
      <c r="A699" s="17" t="s">
        <v>95</v>
      </c>
      <c r="B699" s="18">
        <v>1033601</v>
      </c>
      <c r="C699" t="s">
        <v>22</v>
      </c>
      <c r="D699" t="s">
        <v>26</v>
      </c>
      <c r="E699" t="s">
        <v>31</v>
      </c>
      <c r="F699">
        <v>2</v>
      </c>
      <c r="G699">
        <v>1</v>
      </c>
      <c r="H699">
        <v>1</v>
      </c>
      <c r="I699">
        <v>420105001</v>
      </c>
      <c r="J699" t="s">
        <v>72</v>
      </c>
      <c r="K699">
        <f>51706.243+1285.7</f>
        <v>52991.942999999999</v>
      </c>
    </row>
    <row r="700" spans="1:11" hidden="1" x14ac:dyDescent="0.3">
      <c r="A700" s="17" t="s">
        <v>95</v>
      </c>
      <c r="B700" s="18">
        <v>1033601</v>
      </c>
      <c r="C700" t="s">
        <v>22</v>
      </c>
      <c r="D700" t="s">
        <v>26</v>
      </c>
      <c r="E700" t="s">
        <v>31</v>
      </c>
      <c r="F700">
        <v>2</v>
      </c>
      <c r="G700">
        <v>1</v>
      </c>
      <c r="H700">
        <v>1</v>
      </c>
      <c r="I700">
        <v>320101001</v>
      </c>
      <c r="J700" t="s">
        <v>69</v>
      </c>
      <c r="K700">
        <v>36713.228000000003</v>
      </c>
    </row>
    <row r="701" spans="1:11" hidden="1" x14ac:dyDescent="0.3">
      <c r="A701" s="17" t="s">
        <v>95</v>
      </c>
      <c r="B701" s="18">
        <v>1033601</v>
      </c>
      <c r="C701" t="s">
        <v>22</v>
      </c>
      <c r="D701" t="s">
        <v>26</v>
      </c>
      <c r="E701" t="s">
        <v>31</v>
      </c>
      <c r="F701">
        <v>2</v>
      </c>
      <c r="G701">
        <v>1</v>
      </c>
      <c r="H701">
        <v>1</v>
      </c>
      <c r="I701">
        <v>410101001</v>
      </c>
      <c r="J701" t="s">
        <v>71</v>
      </c>
      <c r="K701">
        <v>11192.003000000001</v>
      </c>
    </row>
    <row r="702" spans="1:11" hidden="1" x14ac:dyDescent="0.3">
      <c r="A702" s="17" t="s">
        <v>95</v>
      </c>
      <c r="B702" s="18">
        <v>1033601</v>
      </c>
      <c r="C702" t="s">
        <v>22</v>
      </c>
      <c r="D702" t="s">
        <v>26</v>
      </c>
      <c r="E702" t="s">
        <v>31</v>
      </c>
      <c r="F702">
        <v>1</v>
      </c>
      <c r="G702">
        <v>1</v>
      </c>
      <c r="H702">
        <v>4</v>
      </c>
      <c r="I702">
        <v>810102001</v>
      </c>
      <c r="J702" t="s">
        <v>66</v>
      </c>
      <c r="K702">
        <v>21015.45</v>
      </c>
    </row>
    <row r="703" spans="1:11" hidden="1" x14ac:dyDescent="0.3">
      <c r="A703" s="17" t="s">
        <v>95</v>
      </c>
      <c r="B703" s="18">
        <v>1033601</v>
      </c>
      <c r="C703" t="s">
        <v>22</v>
      </c>
      <c r="D703" t="s">
        <v>26</v>
      </c>
      <c r="E703" t="s">
        <v>31</v>
      </c>
      <c r="F703">
        <v>1</v>
      </c>
      <c r="G703">
        <v>1</v>
      </c>
      <c r="H703">
        <v>4</v>
      </c>
      <c r="I703">
        <v>810101001</v>
      </c>
      <c r="J703" t="s">
        <v>67</v>
      </c>
      <c r="K703">
        <v>0</v>
      </c>
    </row>
    <row r="704" spans="1:11" hidden="1" x14ac:dyDescent="0.3">
      <c r="A704" s="17" t="s">
        <v>95</v>
      </c>
      <c r="B704" s="18">
        <v>1033601</v>
      </c>
      <c r="C704" t="s">
        <v>22</v>
      </c>
      <c r="D704" t="s">
        <v>26</v>
      </c>
      <c r="E704" t="s">
        <v>31</v>
      </c>
      <c r="F704">
        <v>1</v>
      </c>
      <c r="G704">
        <v>1</v>
      </c>
      <c r="H704">
        <v>4</v>
      </c>
      <c r="I704">
        <v>820101001</v>
      </c>
      <c r="J704" t="s">
        <v>68</v>
      </c>
      <c r="K704">
        <v>8359.39</v>
      </c>
    </row>
    <row r="705" spans="1:11" hidden="1" x14ac:dyDescent="0.3">
      <c r="A705" s="17" t="s">
        <v>95</v>
      </c>
      <c r="B705" s="18">
        <v>1033601</v>
      </c>
      <c r="C705" t="s">
        <v>22</v>
      </c>
      <c r="D705" t="s">
        <v>26</v>
      </c>
      <c r="E705" t="s">
        <v>31</v>
      </c>
      <c r="F705">
        <v>1</v>
      </c>
      <c r="G705">
        <v>1</v>
      </c>
      <c r="H705">
        <v>4</v>
      </c>
      <c r="I705">
        <v>420201001</v>
      </c>
      <c r="J705" t="s">
        <v>70</v>
      </c>
      <c r="K705">
        <v>0</v>
      </c>
    </row>
    <row r="706" spans="1:11" hidden="1" x14ac:dyDescent="0.3">
      <c r="A706" s="17" t="s">
        <v>95</v>
      </c>
      <c r="B706" s="18">
        <v>1033601</v>
      </c>
      <c r="C706" t="s">
        <v>22</v>
      </c>
      <c r="D706" t="s">
        <v>26</v>
      </c>
      <c r="E706" t="s">
        <v>31</v>
      </c>
      <c r="F706">
        <v>1</v>
      </c>
      <c r="G706">
        <v>1</v>
      </c>
      <c r="H706">
        <v>4</v>
      </c>
      <c r="I706">
        <v>420105001</v>
      </c>
      <c r="J706" t="s">
        <v>72</v>
      </c>
      <c r="K706">
        <v>16295.512000000001</v>
      </c>
    </row>
    <row r="707" spans="1:11" hidden="1" x14ac:dyDescent="0.3">
      <c r="A707" s="17" t="s">
        <v>95</v>
      </c>
      <c r="B707" s="18">
        <v>1033601</v>
      </c>
      <c r="C707" t="s">
        <v>22</v>
      </c>
      <c r="D707" t="s">
        <v>26</v>
      </c>
      <c r="E707" t="s">
        <v>31</v>
      </c>
      <c r="F707">
        <v>1</v>
      </c>
      <c r="G707">
        <v>1</v>
      </c>
      <c r="H707">
        <v>4</v>
      </c>
      <c r="I707">
        <v>320101001</v>
      </c>
      <c r="J707" t="s">
        <v>69</v>
      </c>
      <c r="K707">
        <v>38928.909</v>
      </c>
    </row>
    <row r="708" spans="1:11" hidden="1" x14ac:dyDescent="0.3">
      <c r="A708" s="17" t="s">
        <v>95</v>
      </c>
      <c r="B708" s="18">
        <v>1033601</v>
      </c>
      <c r="C708" t="s">
        <v>22</v>
      </c>
      <c r="D708" t="s">
        <v>26</v>
      </c>
      <c r="E708" t="s">
        <v>31</v>
      </c>
      <c r="F708">
        <v>1</v>
      </c>
      <c r="G708">
        <v>1</v>
      </c>
      <c r="H708">
        <v>4</v>
      </c>
      <c r="I708">
        <v>410101001</v>
      </c>
      <c r="J708" t="s">
        <v>71</v>
      </c>
      <c r="K708">
        <v>9232.4189999999999</v>
      </c>
    </row>
    <row r="709" spans="1:11" hidden="1" x14ac:dyDescent="0.3">
      <c r="A709" s="17" t="s">
        <v>95</v>
      </c>
      <c r="B709" s="18">
        <v>1033601</v>
      </c>
      <c r="C709" t="s">
        <v>22</v>
      </c>
      <c r="D709" t="s">
        <v>26</v>
      </c>
      <c r="E709" t="s">
        <v>31</v>
      </c>
      <c r="F709">
        <v>2</v>
      </c>
      <c r="G709">
        <v>1</v>
      </c>
      <c r="H709">
        <v>4</v>
      </c>
      <c r="I709">
        <v>810102001</v>
      </c>
      <c r="J709" t="s">
        <v>66</v>
      </c>
      <c r="K709">
        <v>0</v>
      </c>
    </row>
    <row r="710" spans="1:11" hidden="1" x14ac:dyDescent="0.3">
      <c r="A710" s="17" t="s">
        <v>95</v>
      </c>
      <c r="B710" s="18">
        <v>1033601</v>
      </c>
      <c r="C710" t="s">
        <v>22</v>
      </c>
      <c r="D710" t="s">
        <v>26</v>
      </c>
      <c r="E710" t="s">
        <v>31</v>
      </c>
      <c r="F710">
        <v>2</v>
      </c>
      <c r="G710">
        <v>1</v>
      </c>
      <c r="H710">
        <v>4</v>
      </c>
      <c r="I710">
        <v>810101001</v>
      </c>
      <c r="J710" t="s">
        <v>67</v>
      </c>
      <c r="K710">
        <v>0</v>
      </c>
    </row>
    <row r="711" spans="1:11" hidden="1" x14ac:dyDescent="0.3">
      <c r="A711" s="17" t="s">
        <v>95</v>
      </c>
      <c r="B711" s="18">
        <v>1033601</v>
      </c>
      <c r="C711" t="s">
        <v>22</v>
      </c>
      <c r="D711" t="s">
        <v>26</v>
      </c>
      <c r="E711" t="s">
        <v>31</v>
      </c>
      <c r="F711">
        <v>2</v>
      </c>
      <c r="G711">
        <v>1</v>
      </c>
      <c r="H711">
        <v>4</v>
      </c>
      <c r="I711">
        <v>820101001</v>
      </c>
      <c r="J711" t="s">
        <v>68</v>
      </c>
      <c r="K711">
        <v>0</v>
      </c>
    </row>
    <row r="712" spans="1:11" hidden="1" x14ac:dyDescent="0.3">
      <c r="A712" s="17" t="s">
        <v>95</v>
      </c>
      <c r="B712" s="18">
        <v>1033601</v>
      </c>
      <c r="C712" t="s">
        <v>22</v>
      </c>
      <c r="D712" t="s">
        <v>26</v>
      </c>
      <c r="E712" t="s">
        <v>31</v>
      </c>
      <c r="F712">
        <v>2</v>
      </c>
      <c r="G712">
        <v>1</v>
      </c>
      <c r="H712">
        <v>4</v>
      </c>
      <c r="I712">
        <v>420201001</v>
      </c>
      <c r="J712" t="s">
        <v>70</v>
      </c>
      <c r="K712">
        <v>0</v>
      </c>
    </row>
    <row r="713" spans="1:11" hidden="1" x14ac:dyDescent="0.3">
      <c r="A713" s="17" t="s">
        <v>95</v>
      </c>
      <c r="B713" s="18">
        <v>1033601</v>
      </c>
      <c r="C713" t="s">
        <v>22</v>
      </c>
      <c r="D713" t="s">
        <v>26</v>
      </c>
      <c r="E713" t="s">
        <v>31</v>
      </c>
      <c r="F713">
        <v>2</v>
      </c>
      <c r="G713">
        <v>1</v>
      </c>
      <c r="H713">
        <v>4</v>
      </c>
      <c r="I713">
        <v>420105001</v>
      </c>
      <c r="J713" t="s">
        <v>72</v>
      </c>
      <c r="K713">
        <v>0</v>
      </c>
    </row>
    <row r="714" spans="1:11" hidden="1" x14ac:dyDescent="0.3">
      <c r="A714" s="17" t="s">
        <v>95</v>
      </c>
      <c r="B714" s="18">
        <v>1033601</v>
      </c>
      <c r="C714" t="s">
        <v>22</v>
      </c>
      <c r="D714" t="s">
        <v>26</v>
      </c>
      <c r="E714" t="s">
        <v>31</v>
      </c>
      <c r="F714">
        <v>2</v>
      </c>
      <c r="G714">
        <v>1</v>
      </c>
      <c r="H714">
        <v>4</v>
      </c>
      <c r="I714">
        <v>320101001</v>
      </c>
      <c r="J714" t="s">
        <v>69</v>
      </c>
      <c r="K714">
        <v>0</v>
      </c>
    </row>
    <row r="715" spans="1:11" hidden="1" x14ac:dyDescent="0.3">
      <c r="A715" s="17" t="s">
        <v>95</v>
      </c>
      <c r="B715" s="18">
        <v>1033601</v>
      </c>
      <c r="C715" t="s">
        <v>22</v>
      </c>
      <c r="D715" t="s">
        <v>26</v>
      </c>
      <c r="E715" t="s">
        <v>31</v>
      </c>
      <c r="F715">
        <v>2</v>
      </c>
      <c r="G715">
        <v>1</v>
      </c>
      <c r="H715">
        <v>4</v>
      </c>
      <c r="I715">
        <v>410101001</v>
      </c>
      <c r="J715" t="s">
        <v>71</v>
      </c>
      <c r="K715">
        <v>0</v>
      </c>
    </row>
    <row r="716" spans="1:11" hidden="1" x14ac:dyDescent="0.3">
      <c r="A716" s="17" t="s">
        <v>95</v>
      </c>
      <c r="B716" s="18">
        <v>1033601</v>
      </c>
      <c r="C716" t="s">
        <v>22</v>
      </c>
      <c r="D716" t="s">
        <v>26</v>
      </c>
      <c r="E716" t="s">
        <v>31</v>
      </c>
      <c r="F716">
        <v>1</v>
      </c>
      <c r="G716">
        <v>1</v>
      </c>
      <c r="H716">
        <v>5</v>
      </c>
      <c r="I716">
        <v>810102001</v>
      </c>
      <c r="J716" t="s">
        <v>66</v>
      </c>
      <c r="K716">
        <v>5898.0910000000003</v>
      </c>
    </row>
    <row r="717" spans="1:11" hidden="1" x14ac:dyDescent="0.3">
      <c r="A717" s="17" t="s">
        <v>95</v>
      </c>
      <c r="B717" s="18">
        <v>1033601</v>
      </c>
      <c r="C717" t="s">
        <v>22</v>
      </c>
      <c r="D717" t="s">
        <v>26</v>
      </c>
      <c r="E717" t="s">
        <v>31</v>
      </c>
      <c r="F717">
        <v>1</v>
      </c>
      <c r="G717">
        <v>1</v>
      </c>
      <c r="H717">
        <v>5</v>
      </c>
      <c r="I717">
        <v>810101001</v>
      </c>
      <c r="J717" t="s">
        <v>67</v>
      </c>
      <c r="K717">
        <v>0</v>
      </c>
    </row>
    <row r="718" spans="1:11" hidden="1" x14ac:dyDescent="0.3">
      <c r="A718" s="17" t="s">
        <v>95</v>
      </c>
      <c r="B718" s="18">
        <v>1033601</v>
      </c>
      <c r="C718" t="s">
        <v>22</v>
      </c>
      <c r="D718" t="s">
        <v>26</v>
      </c>
      <c r="E718" t="s">
        <v>31</v>
      </c>
      <c r="F718">
        <v>1</v>
      </c>
      <c r="G718">
        <v>1</v>
      </c>
      <c r="H718">
        <v>5</v>
      </c>
      <c r="I718">
        <v>820101001</v>
      </c>
      <c r="J718" t="s">
        <v>68</v>
      </c>
      <c r="K718">
        <v>0</v>
      </c>
    </row>
    <row r="719" spans="1:11" hidden="1" x14ac:dyDescent="0.3">
      <c r="A719" s="17" t="s">
        <v>95</v>
      </c>
      <c r="B719" s="18">
        <v>1033601</v>
      </c>
      <c r="C719" t="s">
        <v>22</v>
      </c>
      <c r="D719" t="s">
        <v>26</v>
      </c>
      <c r="E719" t="s">
        <v>31</v>
      </c>
      <c r="F719">
        <v>1</v>
      </c>
      <c r="G719">
        <v>1</v>
      </c>
      <c r="H719">
        <v>5</v>
      </c>
      <c r="I719">
        <v>420201001</v>
      </c>
      <c r="J719" t="s">
        <v>70</v>
      </c>
      <c r="K719">
        <v>0</v>
      </c>
    </row>
    <row r="720" spans="1:11" hidden="1" x14ac:dyDescent="0.3">
      <c r="A720" s="17" t="s">
        <v>95</v>
      </c>
      <c r="B720" s="18">
        <v>1033601</v>
      </c>
      <c r="C720" t="s">
        <v>22</v>
      </c>
      <c r="D720" t="s">
        <v>26</v>
      </c>
      <c r="E720" t="s">
        <v>31</v>
      </c>
      <c r="F720">
        <v>1</v>
      </c>
      <c r="G720">
        <v>1</v>
      </c>
      <c r="H720">
        <v>5</v>
      </c>
      <c r="I720">
        <v>420105001</v>
      </c>
      <c r="J720" t="s">
        <v>72</v>
      </c>
      <c r="K720">
        <v>43310.332999999999</v>
      </c>
    </row>
    <row r="721" spans="1:11" hidden="1" x14ac:dyDescent="0.3">
      <c r="A721" s="17" t="s">
        <v>95</v>
      </c>
      <c r="B721" s="18">
        <v>1033601</v>
      </c>
      <c r="C721" t="s">
        <v>22</v>
      </c>
      <c r="D721" t="s">
        <v>26</v>
      </c>
      <c r="E721" t="s">
        <v>31</v>
      </c>
      <c r="F721">
        <v>1</v>
      </c>
      <c r="G721">
        <v>1</v>
      </c>
      <c r="H721">
        <v>5</v>
      </c>
      <c r="I721">
        <v>320101001</v>
      </c>
      <c r="J721" t="s">
        <v>69</v>
      </c>
      <c r="K721">
        <v>2498.1309999999999</v>
      </c>
    </row>
    <row r="722" spans="1:11" hidden="1" x14ac:dyDescent="0.3">
      <c r="A722" s="17" t="s">
        <v>95</v>
      </c>
      <c r="B722" s="18">
        <v>1033601</v>
      </c>
      <c r="C722" t="s">
        <v>22</v>
      </c>
      <c r="D722" t="s">
        <v>26</v>
      </c>
      <c r="E722" t="s">
        <v>31</v>
      </c>
      <c r="F722">
        <v>1</v>
      </c>
      <c r="G722">
        <v>1</v>
      </c>
      <c r="H722">
        <v>5</v>
      </c>
      <c r="I722">
        <v>410101001</v>
      </c>
      <c r="J722" t="s">
        <v>71</v>
      </c>
      <c r="K722">
        <v>3828.9679999999998</v>
      </c>
    </row>
    <row r="723" spans="1:11" hidden="1" x14ac:dyDescent="0.3">
      <c r="A723" s="17" t="s">
        <v>95</v>
      </c>
      <c r="B723" s="18">
        <v>1033601</v>
      </c>
      <c r="C723" t="s">
        <v>22</v>
      </c>
      <c r="D723" t="s">
        <v>26</v>
      </c>
      <c r="E723" t="s">
        <v>31</v>
      </c>
      <c r="F723">
        <v>2</v>
      </c>
      <c r="G723">
        <v>2</v>
      </c>
      <c r="H723">
        <v>5</v>
      </c>
      <c r="I723">
        <v>810102001</v>
      </c>
      <c r="J723" t="s">
        <v>66</v>
      </c>
      <c r="K723">
        <v>21429.064999999999</v>
      </c>
    </row>
    <row r="724" spans="1:11" hidden="1" x14ac:dyDescent="0.3">
      <c r="A724" s="17" t="s">
        <v>95</v>
      </c>
      <c r="B724" s="18">
        <v>1033601</v>
      </c>
      <c r="C724" t="s">
        <v>22</v>
      </c>
      <c r="D724" t="s">
        <v>26</v>
      </c>
      <c r="E724" t="s">
        <v>31</v>
      </c>
      <c r="F724">
        <v>2</v>
      </c>
      <c r="G724">
        <v>2</v>
      </c>
      <c r="H724">
        <v>5</v>
      </c>
      <c r="I724">
        <v>810101001</v>
      </c>
      <c r="J724" t="s">
        <v>67</v>
      </c>
      <c r="K724">
        <v>0</v>
      </c>
    </row>
    <row r="725" spans="1:11" hidden="1" x14ac:dyDescent="0.3">
      <c r="A725" s="17" t="s">
        <v>95</v>
      </c>
      <c r="B725" s="18">
        <v>1033601</v>
      </c>
      <c r="C725" t="s">
        <v>22</v>
      </c>
      <c r="D725" t="s">
        <v>26</v>
      </c>
      <c r="E725" t="s">
        <v>31</v>
      </c>
      <c r="F725">
        <v>2</v>
      </c>
      <c r="G725">
        <v>2</v>
      </c>
      <c r="H725">
        <v>5</v>
      </c>
      <c r="I725">
        <v>820101001</v>
      </c>
      <c r="J725" t="s">
        <v>68</v>
      </c>
      <c r="K725">
        <v>0</v>
      </c>
    </row>
    <row r="726" spans="1:11" hidden="1" x14ac:dyDescent="0.3">
      <c r="A726" s="17" t="s">
        <v>95</v>
      </c>
      <c r="B726" s="18">
        <v>1033601</v>
      </c>
      <c r="C726" t="s">
        <v>22</v>
      </c>
      <c r="D726" t="s">
        <v>26</v>
      </c>
      <c r="E726" t="s">
        <v>31</v>
      </c>
      <c r="F726">
        <v>2</v>
      </c>
      <c r="G726">
        <v>2</v>
      </c>
      <c r="H726">
        <v>5</v>
      </c>
      <c r="I726">
        <v>420201001</v>
      </c>
      <c r="J726" t="s">
        <v>70</v>
      </c>
      <c r="K726">
        <v>0</v>
      </c>
    </row>
    <row r="727" spans="1:11" hidden="1" x14ac:dyDescent="0.3">
      <c r="A727" s="17" t="s">
        <v>95</v>
      </c>
      <c r="B727" s="18">
        <v>1033601</v>
      </c>
      <c r="C727" t="s">
        <v>22</v>
      </c>
      <c r="D727" t="s">
        <v>26</v>
      </c>
      <c r="E727" t="s">
        <v>31</v>
      </c>
      <c r="F727">
        <v>2</v>
      </c>
      <c r="G727">
        <v>2</v>
      </c>
      <c r="H727">
        <v>5</v>
      </c>
      <c r="I727">
        <v>420105001</v>
      </c>
      <c r="J727" t="s">
        <v>72</v>
      </c>
      <c r="K727">
        <v>997.97299999999996</v>
      </c>
    </row>
    <row r="728" spans="1:11" hidden="1" x14ac:dyDescent="0.3">
      <c r="A728" s="17" t="s">
        <v>95</v>
      </c>
      <c r="B728" s="18">
        <v>1033601</v>
      </c>
      <c r="C728" t="s">
        <v>22</v>
      </c>
      <c r="D728" t="s">
        <v>26</v>
      </c>
      <c r="E728" t="s">
        <v>31</v>
      </c>
      <c r="F728">
        <v>2</v>
      </c>
      <c r="G728">
        <v>2</v>
      </c>
      <c r="H728">
        <v>5</v>
      </c>
      <c r="I728">
        <v>320101001</v>
      </c>
      <c r="J728" t="s">
        <v>69</v>
      </c>
      <c r="K728">
        <v>816.16899999999998</v>
      </c>
    </row>
    <row r="729" spans="1:11" hidden="1" x14ac:dyDescent="0.3">
      <c r="A729" s="17" t="s">
        <v>95</v>
      </c>
      <c r="B729" s="18">
        <v>1033601</v>
      </c>
      <c r="C729" t="s">
        <v>22</v>
      </c>
      <c r="D729" t="s">
        <v>26</v>
      </c>
      <c r="E729" t="s">
        <v>31</v>
      </c>
      <c r="F729">
        <v>2</v>
      </c>
      <c r="G729">
        <v>2</v>
      </c>
      <c r="H729">
        <v>5</v>
      </c>
      <c r="I729">
        <v>410101001</v>
      </c>
      <c r="J729" t="s">
        <v>71</v>
      </c>
      <c r="K729">
        <v>0</v>
      </c>
    </row>
    <row r="730" spans="1:11" hidden="1" x14ac:dyDescent="0.3">
      <c r="A730" s="17" t="s">
        <v>96</v>
      </c>
      <c r="B730" s="18">
        <v>1033601</v>
      </c>
      <c r="C730" t="s">
        <v>22</v>
      </c>
      <c r="D730" t="s">
        <v>26</v>
      </c>
      <c r="E730" t="s">
        <v>31</v>
      </c>
      <c r="F730">
        <v>1</v>
      </c>
      <c r="G730">
        <v>1</v>
      </c>
      <c r="H730">
        <v>1</v>
      </c>
      <c r="I730">
        <v>810102001</v>
      </c>
      <c r="J730" t="s">
        <v>66</v>
      </c>
      <c r="K730">
        <v>6399.1570000000002</v>
      </c>
    </row>
    <row r="731" spans="1:11" hidden="1" x14ac:dyDescent="0.3">
      <c r="A731" s="17" t="s">
        <v>96</v>
      </c>
      <c r="B731" s="18">
        <v>1033601</v>
      </c>
      <c r="C731" t="s">
        <v>22</v>
      </c>
      <c r="D731" t="s">
        <v>26</v>
      </c>
      <c r="E731" t="s">
        <v>31</v>
      </c>
      <c r="F731">
        <v>1</v>
      </c>
      <c r="G731">
        <v>1</v>
      </c>
      <c r="H731">
        <v>1</v>
      </c>
      <c r="I731">
        <v>810101001</v>
      </c>
      <c r="J731" t="s">
        <v>67</v>
      </c>
      <c r="K731">
        <v>9742.1059999999998</v>
      </c>
    </row>
    <row r="732" spans="1:11" hidden="1" x14ac:dyDescent="0.3">
      <c r="A732" s="17" t="s">
        <v>96</v>
      </c>
      <c r="B732" s="18">
        <v>1033601</v>
      </c>
      <c r="C732" t="s">
        <v>22</v>
      </c>
      <c r="D732" t="s">
        <v>26</v>
      </c>
      <c r="E732" t="s">
        <v>31</v>
      </c>
      <c r="F732">
        <v>1</v>
      </c>
      <c r="G732">
        <v>1</v>
      </c>
      <c r="H732">
        <v>1</v>
      </c>
      <c r="I732">
        <v>820101001</v>
      </c>
      <c r="J732" t="s">
        <v>68</v>
      </c>
      <c r="K732">
        <v>4838.7929999999997</v>
      </c>
    </row>
    <row r="733" spans="1:11" hidden="1" x14ac:dyDescent="0.3">
      <c r="A733" s="17" t="s">
        <v>96</v>
      </c>
      <c r="B733" s="18">
        <v>1033601</v>
      </c>
      <c r="C733" t="s">
        <v>22</v>
      </c>
      <c r="D733" t="s">
        <v>26</v>
      </c>
      <c r="E733" t="s">
        <v>31</v>
      </c>
      <c r="F733">
        <v>1</v>
      </c>
      <c r="G733">
        <v>1</v>
      </c>
      <c r="H733">
        <v>1</v>
      </c>
      <c r="I733">
        <v>420201001</v>
      </c>
      <c r="J733" t="s">
        <v>70</v>
      </c>
      <c r="K733">
        <v>358.15300000000002</v>
      </c>
    </row>
    <row r="734" spans="1:11" hidden="1" x14ac:dyDescent="0.3">
      <c r="A734" s="17" t="s">
        <v>96</v>
      </c>
      <c r="B734" s="18">
        <v>1033601</v>
      </c>
      <c r="C734" t="s">
        <v>22</v>
      </c>
      <c r="D734" t="s">
        <v>26</v>
      </c>
      <c r="E734" t="s">
        <v>31</v>
      </c>
      <c r="F734">
        <v>1</v>
      </c>
      <c r="G734">
        <v>1</v>
      </c>
      <c r="H734">
        <v>1</v>
      </c>
      <c r="I734">
        <v>420105001</v>
      </c>
      <c r="J734" t="s">
        <v>72</v>
      </c>
      <c r="K734">
        <v>409.08</v>
      </c>
    </row>
    <row r="735" spans="1:11" hidden="1" x14ac:dyDescent="0.3">
      <c r="A735" s="17" t="s">
        <v>96</v>
      </c>
      <c r="B735" s="18">
        <v>1033601</v>
      </c>
      <c r="C735" t="s">
        <v>22</v>
      </c>
      <c r="D735" t="s">
        <v>26</v>
      </c>
      <c r="E735" t="s">
        <v>31</v>
      </c>
      <c r="F735">
        <v>1</v>
      </c>
      <c r="G735">
        <v>1</v>
      </c>
      <c r="H735">
        <v>1</v>
      </c>
      <c r="I735">
        <v>320101001</v>
      </c>
      <c r="J735" t="s">
        <v>69</v>
      </c>
      <c r="K735">
        <v>61.323999999999998</v>
      </c>
    </row>
    <row r="736" spans="1:11" hidden="1" x14ac:dyDescent="0.3">
      <c r="A736" s="17" t="s">
        <v>96</v>
      </c>
      <c r="B736" s="18">
        <v>1033601</v>
      </c>
      <c r="C736" t="s">
        <v>22</v>
      </c>
      <c r="D736" t="s">
        <v>26</v>
      </c>
      <c r="E736" t="s">
        <v>31</v>
      </c>
      <c r="F736">
        <v>1</v>
      </c>
      <c r="G736">
        <v>1</v>
      </c>
      <c r="H736">
        <v>1</v>
      </c>
      <c r="I736">
        <v>410101001</v>
      </c>
      <c r="J736" t="s">
        <v>71</v>
      </c>
      <c r="K736">
        <v>0</v>
      </c>
    </row>
    <row r="737" spans="1:11" hidden="1" x14ac:dyDescent="0.3">
      <c r="A737" s="17" t="s">
        <v>96</v>
      </c>
      <c r="B737" s="18">
        <v>1033601</v>
      </c>
      <c r="C737" t="s">
        <v>22</v>
      </c>
      <c r="D737" t="s">
        <v>26</v>
      </c>
      <c r="E737" t="s">
        <v>31</v>
      </c>
      <c r="F737">
        <v>2</v>
      </c>
      <c r="G737">
        <v>1</v>
      </c>
      <c r="H737">
        <v>1</v>
      </c>
      <c r="I737">
        <v>810102001</v>
      </c>
      <c r="J737" t="s">
        <v>66</v>
      </c>
      <c r="K737">
        <v>24990.405999999999</v>
      </c>
    </row>
    <row r="738" spans="1:11" hidden="1" x14ac:dyDescent="0.3">
      <c r="A738" s="17" t="s">
        <v>96</v>
      </c>
      <c r="B738" s="18">
        <v>1033601</v>
      </c>
      <c r="C738" t="s">
        <v>22</v>
      </c>
      <c r="D738" t="s">
        <v>26</v>
      </c>
      <c r="E738" t="s">
        <v>31</v>
      </c>
      <c r="F738">
        <v>2</v>
      </c>
      <c r="G738">
        <v>1</v>
      </c>
      <c r="H738">
        <v>1</v>
      </c>
      <c r="I738">
        <v>810101001</v>
      </c>
      <c r="J738" t="s">
        <v>67</v>
      </c>
      <c r="K738">
        <v>10000.269</v>
      </c>
    </row>
    <row r="739" spans="1:11" hidden="1" x14ac:dyDescent="0.3">
      <c r="A739" s="17" t="s">
        <v>96</v>
      </c>
      <c r="B739" s="18">
        <v>1033601</v>
      </c>
      <c r="C739" t="s">
        <v>22</v>
      </c>
      <c r="D739" t="s">
        <v>26</v>
      </c>
      <c r="E739" t="s">
        <v>31</v>
      </c>
      <c r="F739">
        <v>2</v>
      </c>
      <c r="G739">
        <v>1</v>
      </c>
      <c r="H739">
        <v>1</v>
      </c>
      <c r="I739">
        <v>820101001</v>
      </c>
      <c r="J739" t="s">
        <v>68</v>
      </c>
      <c r="K739">
        <f>14690.07+277.62</f>
        <v>14967.69</v>
      </c>
    </row>
    <row r="740" spans="1:11" hidden="1" x14ac:dyDescent="0.3">
      <c r="A740" s="17" t="s">
        <v>96</v>
      </c>
      <c r="B740" s="18">
        <v>1033601</v>
      </c>
      <c r="C740" t="s">
        <v>22</v>
      </c>
      <c r="D740" t="s">
        <v>26</v>
      </c>
      <c r="E740" t="s">
        <v>31</v>
      </c>
      <c r="F740">
        <v>2</v>
      </c>
      <c r="G740">
        <v>1</v>
      </c>
      <c r="H740">
        <v>1</v>
      </c>
      <c r="I740">
        <v>420201001</v>
      </c>
      <c r="J740" t="s">
        <v>70</v>
      </c>
      <c r="K740">
        <v>330.14100000000002</v>
      </c>
    </row>
    <row r="741" spans="1:11" hidden="1" x14ac:dyDescent="0.3">
      <c r="A741" s="17" t="s">
        <v>96</v>
      </c>
      <c r="B741" s="18">
        <v>1033601</v>
      </c>
      <c r="C741" t="s">
        <v>22</v>
      </c>
      <c r="D741" t="s">
        <v>26</v>
      </c>
      <c r="E741" t="s">
        <v>31</v>
      </c>
      <c r="F741">
        <v>2</v>
      </c>
      <c r="G741">
        <v>1</v>
      </c>
      <c r="H741">
        <v>1</v>
      </c>
      <c r="I741">
        <v>420105001</v>
      </c>
      <c r="J741" t="s">
        <v>72</v>
      </c>
      <c r="K741">
        <f>53235.476+1705.38</f>
        <v>54940.856</v>
      </c>
    </row>
    <row r="742" spans="1:11" hidden="1" x14ac:dyDescent="0.3">
      <c r="A742" s="17" t="s">
        <v>96</v>
      </c>
      <c r="B742" s="18">
        <v>1033601</v>
      </c>
      <c r="C742" t="s">
        <v>22</v>
      </c>
      <c r="D742" t="s">
        <v>26</v>
      </c>
      <c r="E742" t="s">
        <v>31</v>
      </c>
      <c r="F742">
        <v>2</v>
      </c>
      <c r="G742">
        <v>1</v>
      </c>
      <c r="H742">
        <v>1</v>
      </c>
      <c r="I742">
        <v>320101001</v>
      </c>
      <c r="J742" t="s">
        <v>69</v>
      </c>
      <c r="K742">
        <v>37750.654999999999</v>
      </c>
    </row>
    <row r="743" spans="1:11" hidden="1" x14ac:dyDescent="0.3">
      <c r="A743" s="17" t="s">
        <v>96</v>
      </c>
      <c r="B743" s="18">
        <v>1033601</v>
      </c>
      <c r="C743" t="s">
        <v>22</v>
      </c>
      <c r="D743" t="s">
        <v>26</v>
      </c>
      <c r="E743" t="s">
        <v>31</v>
      </c>
      <c r="F743">
        <v>2</v>
      </c>
      <c r="G743">
        <v>1</v>
      </c>
      <c r="H743">
        <v>1</v>
      </c>
      <c r="I743">
        <v>410101001</v>
      </c>
      <c r="J743" t="s">
        <v>71</v>
      </c>
      <c r="K743">
        <v>15174.38</v>
      </c>
    </row>
    <row r="744" spans="1:11" hidden="1" x14ac:dyDescent="0.3">
      <c r="A744" s="17" t="s">
        <v>96</v>
      </c>
      <c r="B744" s="18">
        <v>1033601</v>
      </c>
      <c r="C744" t="s">
        <v>22</v>
      </c>
      <c r="D744" t="s">
        <v>26</v>
      </c>
      <c r="E744" t="s">
        <v>31</v>
      </c>
      <c r="F744">
        <v>1</v>
      </c>
      <c r="G744">
        <v>1</v>
      </c>
      <c r="H744">
        <v>4</v>
      </c>
      <c r="I744">
        <v>810102001</v>
      </c>
      <c r="J744" t="s">
        <v>66</v>
      </c>
      <c r="K744">
        <v>19922.865000000002</v>
      </c>
    </row>
    <row r="745" spans="1:11" hidden="1" x14ac:dyDescent="0.3">
      <c r="A745" s="17" t="s">
        <v>96</v>
      </c>
      <c r="B745" s="18">
        <v>1033601</v>
      </c>
      <c r="C745" t="s">
        <v>22</v>
      </c>
      <c r="D745" t="s">
        <v>26</v>
      </c>
      <c r="E745" t="s">
        <v>31</v>
      </c>
      <c r="F745">
        <v>1</v>
      </c>
      <c r="G745">
        <v>1</v>
      </c>
      <c r="H745">
        <v>4</v>
      </c>
      <c r="I745">
        <v>810101001</v>
      </c>
      <c r="J745" t="s">
        <v>67</v>
      </c>
      <c r="K745">
        <v>0</v>
      </c>
    </row>
    <row r="746" spans="1:11" hidden="1" x14ac:dyDescent="0.3">
      <c r="A746" s="17" t="s">
        <v>96</v>
      </c>
      <c r="B746" s="18">
        <v>1033601</v>
      </c>
      <c r="C746" t="s">
        <v>22</v>
      </c>
      <c r="D746" t="s">
        <v>26</v>
      </c>
      <c r="E746" t="s">
        <v>31</v>
      </c>
      <c r="F746">
        <v>1</v>
      </c>
      <c r="G746">
        <v>1</v>
      </c>
      <c r="H746">
        <v>4</v>
      </c>
      <c r="I746">
        <v>820101001</v>
      </c>
      <c r="J746" t="s">
        <v>68</v>
      </c>
      <c r="K746">
        <v>16276.151</v>
      </c>
    </row>
    <row r="747" spans="1:11" hidden="1" x14ac:dyDescent="0.3">
      <c r="A747" s="17" t="s">
        <v>96</v>
      </c>
      <c r="B747" s="18">
        <v>1033601</v>
      </c>
      <c r="C747" t="s">
        <v>22</v>
      </c>
      <c r="D747" t="s">
        <v>26</v>
      </c>
      <c r="E747" t="s">
        <v>31</v>
      </c>
      <c r="F747">
        <v>1</v>
      </c>
      <c r="G747">
        <v>1</v>
      </c>
      <c r="H747">
        <v>4</v>
      </c>
      <c r="I747">
        <v>420201001</v>
      </c>
      <c r="J747" t="s">
        <v>70</v>
      </c>
      <c r="K747">
        <v>0</v>
      </c>
    </row>
    <row r="748" spans="1:11" hidden="1" x14ac:dyDescent="0.3">
      <c r="A748" s="17" t="s">
        <v>96</v>
      </c>
      <c r="B748" s="18">
        <v>1033601</v>
      </c>
      <c r="C748" t="s">
        <v>22</v>
      </c>
      <c r="D748" t="s">
        <v>26</v>
      </c>
      <c r="E748" t="s">
        <v>31</v>
      </c>
      <c r="F748">
        <v>1</v>
      </c>
      <c r="G748">
        <v>1</v>
      </c>
      <c r="H748">
        <v>4</v>
      </c>
      <c r="I748">
        <v>420105001</v>
      </c>
      <c r="J748" t="s">
        <v>72</v>
      </c>
      <c r="K748">
        <v>8573.1790000000001</v>
      </c>
    </row>
    <row r="749" spans="1:11" hidden="1" x14ac:dyDescent="0.3">
      <c r="A749" s="17" t="s">
        <v>96</v>
      </c>
      <c r="B749" s="18">
        <v>1033601</v>
      </c>
      <c r="C749" t="s">
        <v>22</v>
      </c>
      <c r="D749" t="s">
        <v>26</v>
      </c>
      <c r="E749" t="s">
        <v>31</v>
      </c>
      <c r="F749">
        <v>1</v>
      </c>
      <c r="G749">
        <v>1</v>
      </c>
      <c r="H749">
        <v>4</v>
      </c>
      <c r="I749">
        <v>320101001</v>
      </c>
      <c r="J749" t="s">
        <v>69</v>
      </c>
      <c r="K749">
        <v>34128.983</v>
      </c>
    </row>
    <row r="750" spans="1:11" hidden="1" x14ac:dyDescent="0.3">
      <c r="A750" s="17" t="s">
        <v>96</v>
      </c>
      <c r="B750" s="18">
        <v>1033601</v>
      </c>
      <c r="C750" t="s">
        <v>22</v>
      </c>
      <c r="D750" t="s">
        <v>26</v>
      </c>
      <c r="E750" t="s">
        <v>31</v>
      </c>
      <c r="F750">
        <v>1</v>
      </c>
      <c r="G750">
        <v>1</v>
      </c>
      <c r="H750">
        <v>4</v>
      </c>
      <c r="I750">
        <v>410101001</v>
      </c>
      <c r="J750" t="s">
        <v>71</v>
      </c>
      <c r="K750">
        <v>8932.7530000000006</v>
      </c>
    </row>
    <row r="751" spans="1:11" hidden="1" x14ac:dyDescent="0.3">
      <c r="A751" s="17" t="s">
        <v>96</v>
      </c>
      <c r="B751" s="18">
        <v>1033601</v>
      </c>
      <c r="C751" t="s">
        <v>22</v>
      </c>
      <c r="D751" t="s">
        <v>26</v>
      </c>
      <c r="E751" t="s">
        <v>31</v>
      </c>
      <c r="F751">
        <v>2</v>
      </c>
      <c r="G751">
        <v>1</v>
      </c>
      <c r="H751">
        <v>4</v>
      </c>
      <c r="I751">
        <v>810102001</v>
      </c>
      <c r="J751" t="s">
        <v>66</v>
      </c>
      <c r="K751">
        <v>0</v>
      </c>
    </row>
    <row r="752" spans="1:11" hidden="1" x14ac:dyDescent="0.3">
      <c r="A752" s="17" t="s">
        <v>96</v>
      </c>
      <c r="B752" s="18">
        <v>1033601</v>
      </c>
      <c r="C752" t="s">
        <v>22</v>
      </c>
      <c r="D752" t="s">
        <v>26</v>
      </c>
      <c r="E752" t="s">
        <v>31</v>
      </c>
      <c r="F752">
        <v>2</v>
      </c>
      <c r="G752">
        <v>1</v>
      </c>
      <c r="H752">
        <v>4</v>
      </c>
      <c r="I752">
        <v>810101001</v>
      </c>
      <c r="J752" t="s">
        <v>67</v>
      </c>
      <c r="K752">
        <v>0</v>
      </c>
    </row>
    <row r="753" spans="1:11" hidden="1" x14ac:dyDescent="0.3">
      <c r="A753" s="17" t="s">
        <v>96</v>
      </c>
      <c r="B753" s="18">
        <v>1033601</v>
      </c>
      <c r="C753" t="s">
        <v>22</v>
      </c>
      <c r="D753" t="s">
        <v>26</v>
      </c>
      <c r="E753" t="s">
        <v>31</v>
      </c>
      <c r="F753">
        <v>2</v>
      </c>
      <c r="G753">
        <v>1</v>
      </c>
      <c r="H753">
        <v>4</v>
      </c>
      <c r="I753">
        <v>820101001</v>
      </c>
      <c r="J753" t="s">
        <v>68</v>
      </c>
      <c r="K753">
        <v>0</v>
      </c>
    </row>
    <row r="754" spans="1:11" hidden="1" x14ac:dyDescent="0.3">
      <c r="A754" s="17" t="s">
        <v>96</v>
      </c>
      <c r="B754" s="18">
        <v>1033601</v>
      </c>
      <c r="C754" t="s">
        <v>22</v>
      </c>
      <c r="D754" t="s">
        <v>26</v>
      </c>
      <c r="E754" t="s">
        <v>31</v>
      </c>
      <c r="F754">
        <v>2</v>
      </c>
      <c r="G754">
        <v>1</v>
      </c>
      <c r="H754">
        <v>4</v>
      </c>
      <c r="I754">
        <v>420201001</v>
      </c>
      <c r="J754" t="s">
        <v>70</v>
      </c>
      <c r="K754">
        <v>0</v>
      </c>
    </row>
    <row r="755" spans="1:11" hidden="1" x14ac:dyDescent="0.3">
      <c r="A755" s="17" t="s">
        <v>96</v>
      </c>
      <c r="B755" s="18">
        <v>1033601</v>
      </c>
      <c r="C755" t="s">
        <v>22</v>
      </c>
      <c r="D755" t="s">
        <v>26</v>
      </c>
      <c r="E755" t="s">
        <v>31</v>
      </c>
      <c r="F755">
        <v>2</v>
      </c>
      <c r="G755">
        <v>1</v>
      </c>
      <c r="H755">
        <v>4</v>
      </c>
      <c r="I755">
        <v>420105001</v>
      </c>
      <c r="J755" t="s">
        <v>72</v>
      </c>
      <c r="K755">
        <v>0</v>
      </c>
    </row>
    <row r="756" spans="1:11" hidden="1" x14ac:dyDescent="0.3">
      <c r="A756" s="17" t="s">
        <v>96</v>
      </c>
      <c r="B756" s="18">
        <v>1033601</v>
      </c>
      <c r="C756" t="s">
        <v>22</v>
      </c>
      <c r="D756" t="s">
        <v>26</v>
      </c>
      <c r="E756" t="s">
        <v>31</v>
      </c>
      <c r="F756">
        <v>2</v>
      </c>
      <c r="G756">
        <v>1</v>
      </c>
      <c r="H756">
        <v>4</v>
      </c>
      <c r="I756">
        <v>320101001</v>
      </c>
      <c r="J756" t="s">
        <v>69</v>
      </c>
      <c r="K756">
        <v>0</v>
      </c>
    </row>
    <row r="757" spans="1:11" hidden="1" x14ac:dyDescent="0.3">
      <c r="A757" s="17" t="s">
        <v>96</v>
      </c>
      <c r="B757" s="18">
        <v>1033601</v>
      </c>
      <c r="C757" t="s">
        <v>22</v>
      </c>
      <c r="D757" t="s">
        <v>26</v>
      </c>
      <c r="E757" t="s">
        <v>31</v>
      </c>
      <c r="F757">
        <v>2</v>
      </c>
      <c r="G757">
        <v>1</v>
      </c>
      <c r="H757">
        <v>4</v>
      </c>
      <c r="I757">
        <v>410101001</v>
      </c>
      <c r="J757" t="s">
        <v>71</v>
      </c>
      <c r="K757">
        <v>0</v>
      </c>
    </row>
    <row r="758" spans="1:11" hidden="1" x14ac:dyDescent="0.3">
      <c r="A758" s="17" t="s">
        <v>96</v>
      </c>
      <c r="B758" s="18">
        <v>1033601</v>
      </c>
      <c r="C758" t="s">
        <v>22</v>
      </c>
      <c r="D758" t="s">
        <v>26</v>
      </c>
      <c r="E758" t="s">
        <v>31</v>
      </c>
      <c r="F758">
        <v>1</v>
      </c>
      <c r="G758">
        <v>1</v>
      </c>
      <c r="H758">
        <v>5</v>
      </c>
      <c r="I758">
        <v>810102001</v>
      </c>
      <c r="J758" t="s">
        <v>66</v>
      </c>
      <c r="K758">
        <v>17646.935000000001</v>
      </c>
    </row>
    <row r="759" spans="1:11" hidden="1" x14ac:dyDescent="0.3">
      <c r="A759" s="17" t="s">
        <v>96</v>
      </c>
      <c r="B759" s="18">
        <v>1033601</v>
      </c>
      <c r="C759" t="s">
        <v>22</v>
      </c>
      <c r="D759" t="s">
        <v>26</v>
      </c>
      <c r="E759" t="s">
        <v>31</v>
      </c>
      <c r="F759">
        <v>1</v>
      </c>
      <c r="G759">
        <v>1</v>
      </c>
      <c r="H759">
        <v>5</v>
      </c>
      <c r="I759">
        <v>810101001</v>
      </c>
      <c r="J759" t="s">
        <v>67</v>
      </c>
      <c r="K759">
        <v>0</v>
      </c>
    </row>
    <row r="760" spans="1:11" hidden="1" x14ac:dyDescent="0.3">
      <c r="A760" s="17" t="s">
        <v>96</v>
      </c>
      <c r="B760" s="18">
        <v>1033601</v>
      </c>
      <c r="C760" t="s">
        <v>22</v>
      </c>
      <c r="D760" t="s">
        <v>26</v>
      </c>
      <c r="E760" t="s">
        <v>31</v>
      </c>
      <c r="F760">
        <v>1</v>
      </c>
      <c r="G760">
        <v>1</v>
      </c>
      <c r="H760">
        <v>5</v>
      </c>
      <c r="I760">
        <v>820101001</v>
      </c>
      <c r="J760" t="s">
        <v>68</v>
      </c>
      <c r="K760">
        <v>0</v>
      </c>
    </row>
    <row r="761" spans="1:11" hidden="1" x14ac:dyDescent="0.3">
      <c r="A761" s="17" t="s">
        <v>96</v>
      </c>
      <c r="B761" s="18">
        <v>1033601</v>
      </c>
      <c r="C761" t="s">
        <v>22</v>
      </c>
      <c r="D761" t="s">
        <v>26</v>
      </c>
      <c r="E761" t="s">
        <v>31</v>
      </c>
      <c r="F761">
        <v>1</v>
      </c>
      <c r="G761">
        <v>1</v>
      </c>
      <c r="H761">
        <v>5</v>
      </c>
      <c r="I761">
        <v>420201001</v>
      </c>
      <c r="J761" t="s">
        <v>70</v>
      </c>
      <c r="K761">
        <v>0</v>
      </c>
    </row>
    <row r="762" spans="1:11" hidden="1" x14ac:dyDescent="0.3">
      <c r="A762" s="17" t="s">
        <v>96</v>
      </c>
      <c r="B762" s="18">
        <v>1033601</v>
      </c>
      <c r="C762" t="s">
        <v>22</v>
      </c>
      <c r="D762" t="s">
        <v>26</v>
      </c>
      <c r="E762" t="s">
        <v>31</v>
      </c>
      <c r="F762">
        <v>1</v>
      </c>
      <c r="G762">
        <v>1</v>
      </c>
      <c r="H762">
        <v>5</v>
      </c>
      <c r="I762">
        <v>420105001</v>
      </c>
      <c r="J762" t="s">
        <v>72</v>
      </c>
      <c r="K762">
        <v>44787.771999999997</v>
      </c>
    </row>
    <row r="763" spans="1:11" hidden="1" x14ac:dyDescent="0.3">
      <c r="A763" s="17" t="s">
        <v>96</v>
      </c>
      <c r="B763" s="18">
        <v>1033601</v>
      </c>
      <c r="C763" t="s">
        <v>22</v>
      </c>
      <c r="D763" t="s">
        <v>26</v>
      </c>
      <c r="E763" t="s">
        <v>31</v>
      </c>
      <c r="F763">
        <v>1</v>
      </c>
      <c r="G763">
        <v>1</v>
      </c>
      <c r="H763">
        <v>5</v>
      </c>
      <c r="I763">
        <v>320101001</v>
      </c>
      <c r="J763" t="s">
        <v>69</v>
      </c>
      <c r="K763">
        <v>5490.41</v>
      </c>
    </row>
    <row r="764" spans="1:11" hidden="1" x14ac:dyDescent="0.3">
      <c r="A764" s="17" t="s">
        <v>96</v>
      </c>
      <c r="B764" s="18">
        <v>1033601</v>
      </c>
      <c r="C764" t="s">
        <v>22</v>
      </c>
      <c r="D764" t="s">
        <v>26</v>
      </c>
      <c r="E764" t="s">
        <v>31</v>
      </c>
      <c r="F764">
        <v>1</v>
      </c>
      <c r="G764">
        <v>1</v>
      </c>
      <c r="H764">
        <v>5</v>
      </c>
      <c r="I764">
        <v>410101001</v>
      </c>
      <c r="J764" t="s">
        <v>71</v>
      </c>
      <c r="K764">
        <v>2812.672</v>
      </c>
    </row>
    <row r="765" spans="1:11" hidden="1" x14ac:dyDescent="0.3">
      <c r="A765" s="17" t="s">
        <v>96</v>
      </c>
      <c r="B765" s="18">
        <v>1033601</v>
      </c>
      <c r="C765" t="s">
        <v>22</v>
      </c>
      <c r="D765" t="s">
        <v>26</v>
      </c>
      <c r="E765" t="s">
        <v>31</v>
      </c>
      <c r="F765">
        <v>2</v>
      </c>
      <c r="G765">
        <v>2</v>
      </c>
      <c r="H765">
        <v>5</v>
      </c>
      <c r="I765">
        <v>810102001</v>
      </c>
      <c r="J765" t="s">
        <v>66</v>
      </c>
      <c r="K765">
        <v>21648.955999999998</v>
      </c>
    </row>
    <row r="766" spans="1:11" hidden="1" x14ac:dyDescent="0.3">
      <c r="A766" s="17" t="s">
        <v>96</v>
      </c>
      <c r="B766" s="18">
        <v>1033601</v>
      </c>
      <c r="C766" t="s">
        <v>22</v>
      </c>
      <c r="D766" t="s">
        <v>26</v>
      </c>
      <c r="E766" t="s">
        <v>31</v>
      </c>
      <c r="F766">
        <v>2</v>
      </c>
      <c r="G766">
        <v>2</v>
      </c>
      <c r="H766">
        <v>5</v>
      </c>
      <c r="I766">
        <v>810101001</v>
      </c>
      <c r="J766" t="s">
        <v>67</v>
      </c>
      <c r="K766">
        <v>0</v>
      </c>
    </row>
    <row r="767" spans="1:11" hidden="1" x14ac:dyDescent="0.3">
      <c r="A767" s="17" t="s">
        <v>96</v>
      </c>
      <c r="B767" s="18">
        <v>1033601</v>
      </c>
      <c r="C767" t="s">
        <v>22</v>
      </c>
      <c r="D767" t="s">
        <v>26</v>
      </c>
      <c r="E767" t="s">
        <v>31</v>
      </c>
      <c r="F767">
        <v>2</v>
      </c>
      <c r="G767">
        <v>2</v>
      </c>
      <c r="H767">
        <v>5</v>
      </c>
      <c r="I767">
        <v>820101001</v>
      </c>
      <c r="J767" t="s">
        <v>68</v>
      </c>
      <c r="K767">
        <v>0</v>
      </c>
    </row>
    <row r="768" spans="1:11" hidden="1" x14ac:dyDescent="0.3">
      <c r="A768" s="17" t="s">
        <v>96</v>
      </c>
      <c r="B768" s="18">
        <v>1033601</v>
      </c>
      <c r="C768" t="s">
        <v>22</v>
      </c>
      <c r="D768" t="s">
        <v>26</v>
      </c>
      <c r="E768" t="s">
        <v>31</v>
      </c>
      <c r="F768">
        <v>2</v>
      </c>
      <c r="G768">
        <v>2</v>
      </c>
      <c r="H768">
        <v>5</v>
      </c>
      <c r="I768">
        <v>420201001</v>
      </c>
      <c r="J768" t="s">
        <v>70</v>
      </c>
      <c r="K768">
        <v>0</v>
      </c>
    </row>
    <row r="769" spans="1:11" hidden="1" x14ac:dyDescent="0.3">
      <c r="A769" s="17" t="s">
        <v>96</v>
      </c>
      <c r="B769" s="18">
        <v>1033601</v>
      </c>
      <c r="C769" t="s">
        <v>22</v>
      </c>
      <c r="D769" t="s">
        <v>26</v>
      </c>
      <c r="E769" t="s">
        <v>31</v>
      </c>
      <c r="F769">
        <v>2</v>
      </c>
      <c r="G769">
        <v>2</v>
      </c>
      <c r="H769">
        <v>5</v>
      </c>
      <c r="I769">
        <v>420105001</v>
      </c>
      <c r="J769" t="s">
        <v>72</v>
      </c>
      <c r="K769">
        <v>1007.772</v>
      </c>
    </row>
    <row r="770" spans="1:11" hidden="1" x14ac:dyDescent="0.3">
      <c r="A770" s="17" t="s">
        <v>96</v>
      </c>
      <c r="B770" s="18">
        <v>1033601</v>
      </c>
      <c r="C770" t="s">
        <v>22</v>
      </c>
      <c r="D770" t="s">
        <v>26</v>
      </c>
      <c r="E770" t="s">
        <v>31</v>
      </c>
      <c r="F770">
        <v>2</v>
      </c>
      <c r="G770">
        <v>2</v>
      </c>
      <c r="H770">
        <v>5</v>
      </c>
      <c r="I770">
        <v>320101001</v>
      </c>
      <c r="J770" t="s">
        <v>69</v>
      </c>
      <c r="K770">
        <v>4612.67</v>
      </c>
    </row>
    <row r="771" spans="1:11" hidden="1" x14ac:dyDescent="0.3">
      <c r="A771" s="17" t="s">
        <v>96</v>
      </c>
      <c r="B771" s="18">
        <v>1033601</v>
      </c>
      <c r="C771" t="s">
        <v>22</v>
      </c>
      <c r="D771" t="s">
        <v>26</v>
      </c>
      <c r="E771" t="s">
        <v>31</v>
      </c>
      <c r="F771">
        <v>2</v>
      </c>
      <c r="G771">
        <v>2</v>
      </c>
      <c r="H771">
        <v>5</v>
      </c>
      <c r="I771">
        <v>410101001</v>
      </c>
      <c r="J771" t="s">
        <v>71</v>
      </c>
      <c r="K771">
        <v>0</v>
      </c>
    </row>
    <row r="772" spans="1:11" hidden="1" x14ac:dyDescent="0.3">
      <c r="A772" s="17" t="s">
        <v>97</v>
      </c>
      <c r="B772" s="18">
        <v>1033601</v>
      </c>
      <c r="C772" t="s">
        <v>22</v>
      </c>
      <c r="D772" t="s">
        <v>26</v>
      </c>
      <c r="E772" t="s">
        <v>31</v>
      </c>
      <c r="F772">
        <v>1</v>
      </c>
      <c r="G772">
        <v>1</v>
      </c>
      <c r="H772">
        <v>1</v>
      </c>
      <c r="I772">
        <v>810102001</v>
      </c>
      <c r="J772" t="s">
        <v>66</v>
      </c>
      <c r="K772">
        <v>3646.328</v>
      </c>
    </row>
    <row r="773" spans="1:11" hidden="1" x14ac:dyDescent="0.3">
      <c r="A773" s="17" t="s">
        <v>97</v>
      </c>
      <c r="B773" s="18">
        <v>1033601</v>
      </c>
      <c r="C773" t="s">
        <v>22</v>
      </c>
      <c r="D773" t="s">
        <v>26</v>
      </c>
      <c r="E773" t="s">
        <v>31</v>
      </c>
      <c r="F773">
        <v>1</v>
      </c>
      <c r="G773">
        <v>1</v>
      </c>
      <c r="H773">
        <v>1</v>
      </c>
      <c r="I773">
        <v>810101001</v>
      </c>
      <c r="J773" t="s">
        <v>67</v>
      </c>
      <c r="K773">
        <v>12158.073</v>
      </c>
    </row>
    <row r="774" spans="1:11" hidden="1" x14ac:dyDescent="0.3">
      <c r="A774" s="17" t="s">
        <v>97</v>
      </c>
      <c r="B774" s="18">
        <v>1033601</v>
      </c>
      <c r="C774" t="s">
        <v>22</v>
      </c>
      <c r="D774" t="s">
        <v>26</v>
      </c>
      <c r="E774" t="s">
        <v>31</v>
      </c>
      <c r="F774">
        <v>1</v>
      </c>
      <c r="G774">
        <v>1</v>
      </c>
      <c r="H774">
        <v>1</v>
      </c>
      <c r="I774">
        <v>820101001</v>
      </c>
      <c r="J774" t="s">
        <v>68</v>
      </c>
      <c r="K774">
        <v>7117.7860000000001</v>
      </c>
    </row>
    <row r="775" spans="1:11" hidden="1" x14ac:dyDescent="0.3">
      <c r="A775" s="17" t="s">
        <v>97</v>
      </c>
      <c r="B775" s="18">
        <v>1033601</v>
      </c>
      <c r="C775" t="s">
        <v>22</v>
      </c>
      <c r="D775" t="s">
        <v>26</v>
      </c>
      <c r="E775" t="s">
        <v>31</v>
      </c>
      <c r="F775">
        <v>1</v>
      </c>
      <c r="G775">
        <v>1</v>
      </c>
      <c r="H775">
        <v>1</v>
      </c>
      <c r="I775">
        <v>420201001</v>
      </c>
      <c r="J775" t="s">
        <v>70</v>
      </c>
      <c r="K775">
        <v>333.19799999999998</v>
      </c>
    </row>
    <row r="776" spans="1:11" hidden="1" x14ac:dyDescent="0.3">
      <c r="A776" s="17" t="s">
        <v>97</v>
      </c>
      <c r="B776" s="18">
        <v>1033601</v>
      </c>
      <c r="C776" t="s">
        <v>22</v>
      </c>
      <c r="D776" t="s">
        <v>26</v>
      </c>
      <c r="E776" t="s">
        <v>31</v>
      </c>
      <c r="F776">
        <v>1</v>
      </c>
      <c r="G776">
        <v>1</v>
      </c>
      <c r="H776">
        <v>1</v>
      </c>
      <c r="I776">
        <v>420105001</v>
      </c>
      <c r="J776" t="s">
        <v>72</v>
      </c>
      <c r="K776">
        <v>0</v>
      </c>
    </row>
    <row r="777" spans="1:11" hidden="1" x14ac:dyDescent="0.3">
      <c r="A777" s="17" t="s">
        <v>97</v>
      </c>
      <c r="B777" s="18">
        <v>1033601</v>
      </c>
      <c r="C777" t="s">
        <v>22</v>
      </c>
      <c r="D777" t="s">
        <v>26</v>
      </c>
      <c r="E777" t="s">
        <v>31</v>
      </c>
      <c r="F777">
        <v>1</v>
      </c>
      <c r="G777">
        <v>1</v>
      </c>
      <c r="H777">
        <v>1</v>
      </c>
      <c r="I777">
        <v>320101001</v>
      </c>
      <c r="J777" t="s">
        <v>69</v>
      </c>
      <c r="K777">
        <v>0</v>
      </c>
    </row>
    <row r="778" spans="1:11" hidden="1" x14ac:dyDescent="0.3">
      <c r="A778" s="17" t="s">
        <v>97</v>
      </c>
      <c r="B778" s="18">
        <v>1033601</v>
      </c>
      <c r="C778" t="s">
        <v>22</v>
      </c>
      <c r="D778" t="s">
        <v>26</v>
      </c>
      <c r="E778" t="s">
        <v>31</v>
      </c>
      <c r="F778">
        <v>1</v>
      </c>
      <c r="G778">
        <v>1</v>
      </c>
      <c r="H778">
        <v>1</v>
      </c>
      <c r="I778">
        <v>410101001</v>
      </c>
      <c r="J778" t="s">
        <v>71</v>
      </c>
      <c r="K778">
        <v>0</v>
      </c>
    </row>
    <row r="779" spans="1:11" hidden="1" x14ac:dyDescent="0.3">
      <c r="A779" s="17" t="s">
        <v>97</v>
      </c>
      <c r="B779" s="18">
        <v>1033601</v>
      </c>
      <c r="C779" t="s">
        <v>22</v>
      </c>
      <c r="D779" t="s">
        <v>26</v>
      </c>
      <c r="E779" t="s">
        <v>31</v>
      </c>
      <c r="F779">
        <v>2</v>
      </c>
      <c r="G779">
        <v>1</v>
      </c>
      <c r="H779">
        <v>1</v>
      </c>
      <c r="I779">
        <v>810102001</v>
      </c>
      <c r="J779" t="s">
        <v>66</v>
      </c>
      <c r="K779">
        <v>24395.807000000001</v>
      </c>
    </row>
    <row r="780" spans="1:11" hidden="1" x14ac:dyDescent="0.3">
      <c r="A780" s="17" t="s">
        <v>97</v>
      </c>
      <c r="B780" s="18">
        <v>1033601</v>
      </c>
      <c r="C780" t="s">
        <v>22</v>
      </c>
      <c r="D780" t="s">
        <v>26</v>
      </c>
      <c r="E780" t="s">
        <v>31</v>
      </c>
      <c r="F780">
        <v>2</v>
      </c>
      <c r="G780">
        <v>1</v>
      </c>
      <c r="H780">
        <v>1</v>
      </c>
      <c r="I780">
        <v>810101001</v>
      </c>
      <c r="J780" t="s">
        <v>67</v>
      </c>
      <c r="K780">
        <v>9358.4889999999996</v>
      </c>
    </row>
    <row r="781" spans="1:11" hidden="1" x14ac:dyDescent="0.3">
      <c r="A781" s="17" t="s">
        <v>97</v>
      </c>
      <c r="B781" s="18">
        <v>1033601</v>
      </c>
      <c r="C781" t="s">
        <v>22</v>
      </c>
      <c r="D781" t="s">
        <v>26</v>
      </c>
      <c r="E781" t="s">
        <v>31</v>
      </c>
      <c r="F781">
        <v>2</v>
      </c>
      <c r="G781">
        <v>1</v>
      </c>
      <c r="H781">
        <v>1</v>
      </c>
      <c r="I781">
        <v>820101001</v>
      </c>
      <c r="J781" t="s">
        <v>68</v>
      </c>
      <c r="K781">
        <f>15870.625+253.82</f>
        <v>16124.445</v>
      </c>
    </row>
    <row r="782" spans="1:11" hidden="1" x14ac:dyDescent="0.3">
      <c r="A782" s="17" t="s">
        <v>97</v>
      </c>
      <c r="B782" s="18">
        <v>1033601</v>
      </c>
      <c r="C782" t="s">
        <v>22</v>
      </c>
      <c r="D782" t="s">
        <v>26</v>
      </c>
      <c r="E782" t="s">
        <v>31</v>
      </c>
      <c r="F782">
        <v>2</v>
      </c>
      <c r="G782">
        <v>1</v>
      </c>
      <c r="H782">
        <v>1</v>
      </c>
      <c r="I782">
        <v>420201001</v>
      </c>
      <c r="J782" t="s">
        <v>70</v>
      </c>
      <c r="K782">
        <v>414.666</v>
      </c>
    </row>
    <row r="783" spans="1:11" hidden="1" x14ac:dyDescent="0.3">
      <c r="A783" s="17" t="s">
        <v>97</v>
      </c>
      <c r="B783" s="18">
        <v>1033601</v>
      </c>
      <c r="C783" t="s">
        <v>22</v>
      </c>
      <c r="D783" t="s">
        <v>26</v>
      </c>
      <c r="E783" t="s">
        <v>31</v>
      </c>
      <c r="F783">
        <v>2</v>
      </c>
      <c r="G783">
        <v>1</v>
      </c>
      <c r="H783">
        <v>1</v>
      </c>
      <c r="I783">
        <v>420105001</v>
      </c>
      <c r="J783" t="s">
        <v>72</v>
      </c>
      <c r="K783">
        <f>55215.121+1559.18</f>
        <v>56774.300999999999</v>
      </c>
    </row>
    <row r="784" spans="1:11" hidden="1" x14ac:dyDescent="0.3">
      <c r="A784" s="17" t="s">
        <v>97</v>
      </c>
      <c r="B784" s="18">
        <v>1033601</v>
      </c>
      <c r="C784" t="s">
        <v>22</v>
      </c>
      <c r="D784" t="s">
        <v>26</v>
      </c>
      <c r="E784" t="s">
        <v>31</v>
      </c>
      <c r="F784">
        <v>2</v>
      </c>
      <c r="G784">
        <v>1</v>
      </c>
      <c r="H784">
        <v>1</v>
      </c>
      <c r="I784">
        <v>320101001</v>
      </c>
      <c r="J784" t="s">
        <v>69</v>
      </c>
      <c r="K784">
        <v>45017.292999999998</v>
      </c>
    </row>
    <row r="785" spans="1:11" hidden="1" x14ac:dyDescent="0.3">
      <c r="A785" s="17" t="s">
        <v>97</v>
      </c>
      <c r="B785" s="18">
        <v>1033601</v>
      </c>
      <c r="C785" t="s">
        <v>22</v>
      </c>
      <c r="D785" t="s">
        <v>26</v>
      </c>
      <c r="E785" t="s">
        <v>31</v>
      </c>
      <c r="F785">
        <v>2</v>
      </c>
      <c r="G785">
        <v>1</v>
      </c>
      <c r="H785">
        <v>1</v>
      </c>
      <c r="I785">
        <v>410101001</v>
      </c>
      <c r="J785" t="s">
        <v>71</v>
      </c>
      <c r="K785">
        <v>12147.647999999999</v>
      </c>
    </row>
    <row r="786" spans="1:11" hidden="1" x14ac:dyDescent="0.3">
      <c r="A786" s="17" t="s">
        <v>97</v>
      </c>
      <c r="B786" s="18">
        <v>1033601</v>
      </c>
      <c r="C786" t="s">
        <v>22</v>
      </c>
      <c r="D786" t="s">
        <v>26</v>
      </c>
      <c r="E786" t="s">
        <v>31</v>
      </c>
      <c r="F786">
        <v>1</v>
      </c>
      <c r="G786">
        <v>1</v>
      </c>
      <c r="H786">
        <v>4</v>
      </c>
      <c r="I786">
        <v>810102001</v>
      </c>
      <c r="J786" t="s">
        <v>66</v>
      </c>
      <c r="K786">
        <v>21027.07</v>
      </c>
    </row>
    <row r="787" spans="1:11" hidden="1" x14ac:dyDescent="0.3">
      <c r="A787" s="17" t="s">
        <v>97</v>
      </c>
      <c r="B787" s="18">
        <v>1033601</v>
      </c>
      <c r="C787" t="s">
        <v>22</v>
      </c>
      <c r="D787" t="s">
        <v>26</v>
      </c>
      <c r="E787" t="s">
        <v>31</v>
      </c>
      <c r="F787">
        <v>1</v>
      </c>
      <c r="G787">
        <v>1</v>
      </c>
      <c r="H787">
        <v>4</v>
      </c>
      <c r="I787">
        <v>810101001</v>
      </c>
      <c r="J787" t="s">
        <v>67</v>
      </c>
      <c r="K787">
        <v>0</v>
      </c>
    </row>
    <row r="788" spans="1:11" hidden="1" x14ac:dyDescent="0.3">
      <c r="A788" s="17" t="s">
        <v>97</v>
      </c>
      <c r="B788" s="18">
        <v>1033601</v>
      </c>
      <c r="C788" t="s">
        <v>22</v>
      </c>
      <c r="D788" t="s">
        <v>26</v>
      </c>
      <c r="E788" t="s">
        <v>31</v>
      </c>
      <c r="F788">
        <v>1</v>
      </c>
      <c r="G788">
        <v>1</v>
      </c>
      <c r="H788">
        <v>4</v>
      </c>
      <c r="I788">
        <v>820101001</v>
      </c>
      <c r="J788" t="s">
        <v>68</v>
      </c>
      <c r="K788">
        <v>8416.5040000000008</v>
      </c>
    </row>
    <row r="789" spans="1:11" hidden="1" x14ac:dyDescent="0.3">
      <c r="A789" s="17" t="s">
        <v>97</v>
      </c>
      <c r="B789" s="18">
        <v>1033601</v>
      </c>
      <c r="C789" t="s">
        <v>22</v>
      </c>
      <c r="D789" t="s">
        <v>26</v>
      </c>
      <c r="E789" t="s">
        <v>31</v>
      </c>
      <c r="F789">
        <v>1</v>
      </c>
      <c r="G789">
        <v>1</v>
      </c>
      <c r="H789">
        <v>4</v>
      </c>
      <c r="I789">
        <v>420201001</v>
      </c>
      <c r="J789" t="s">
        <v>70</v>
      </c>
      <c r="K789">
        <v>0</v>
      </c>
    </row>
    <row r="790" spans="1:11" hidden="1" x14ac:dyDescent="0.3">
      <c r="A790" s="17" t="s">
        <v>97</v>
      </c>
      <c r="B790" s="18">
        <v>1033601</v>
      </c>
      <c r="C790" t="s">
        <v>22</v>
      </c>
      <c r="D790" t="s">
        <v>26</v>
      </c>
      <c r="E790" t="s">
        <v>31</v>
      </c>
      <c r="F790">
        <v>1</v>
      </c>
      <c r="G790">
        <v>1</v>
      </c>
      <c r="H790">
        <v>4</v>
      </c>
      <c r="I790">
        <v>420105001</v>
      </c>
      <c r="J790" t="s">
        <v>72</v>
      </c>
      <c r="K790">
        <v>11375.870999999999</v>
      </c>
    </row>
    <row r="791" spans="1:11" hidden="1" x14ac:dyDescent="0.3">
      <c r="A791" s="17" t="s">
        <v>97</v>
      </c>
      <c r="B791" s="18">
        <v>1033601</v>
      </c>
      <c r="C791" t="s">
        <v>22</v>
      </c>
      <c r="D791" t="s">
        <v>26</v>
      </c>
      <c r="E791" t="s">
        <v>31</v>
      </c>
      <c r="F791">
        <v>1</v>
      </c>
      <c r="G791">
        <v>1</v>
      </c>
      <c r="H791">
        <v>4</v>
      </c>
      <c r="I791">
        <v>320101001</v>
      </c>
      <c r="J791" t="s">
        <v>69</v>
      </c>
      <c r="K791">
        <v>44954.972000000002</v>
      </c>
    </row>
    <row r="792" spans="1:11" hidden="1" x14ac:dyDescent="0.3">
      <c r="A792" s="17" t="s">
        <v>97</v>
      </c>
      <c r="B792" s="18">
        <v>1033601</v>
      </c>
      <c r="C792" t="s">
        <v>22</v>
      </c>
      <c r="D792" t="s">
        <v>26</v>
      </c>
      <c r="E792" t="s">
        <v>31</v>
      </c>
      <c r="F792">
        <v>1</v>
      </c>
      <c r="G792">
        <v>1</v>
      </c>
      <c r="H792">
        <v>4</v>
      </c>
      <c r="I792">
        <v>410101001</v>
      </c>
      <c r="J792" t="s">
        <v>71</v>
      </c>
      <c r="K792">
        <v>7118.96</v>
      </c>
    </row>
    <row r="793" spans="1:11" hidden="1" x14ac:dyDescent="0.3">
      <c r="A793" s="17" t="s">
        <v>97</v>
      </c>
      <c r="B793" s="18">
        <v>1033601</v>
      </c>
      <c r="C793" t="s">
        <v>22</v>
      </c>
      <c r="D793" t="s">
        <v>26</v>
      </c>
      <c r="E793" t="s">
        <v>31</v>
      </c>
      <c r="F793">
        <v>2</v>
      </c>
      <c r="G793">
        <v>1</v>
      </c>
      <c r="H793">
        <v>4</v>
      </c>
      <c r="I793">
        <v>810102001</v>
      </c>
      <c r="J793" t="s">
        <v>66</v>
      </c>
      <c r="K793">
        <v>0</v>
      </c>
    </row>
    <row r="794" spans="1:11" hidden="1" x14ac:dyDescent="0.3">
      <c r="A794" s="17" t="s">
        <v>97</v>
      </c>
      <c r="B794" s="18">
        <v>1033601</v>
      </c>
      <c r="C794" t="s">
        <v>22</v>
      </c>
      <c r="D794" t="s">
        <v>26</v>
      </c>
      <c r="E794" t="s">
        <v>31</v>
      </c>
      <c r="F794">
        <v>2</v>
      </c>
      <c r="G794">
        <v>1</v>
      </c>
      <c r="H794">
        <v>4</v>
      </c>
      <c r="I794">
        <v>810101001</v>
      </c>
      <c r="J794" t="s">
        <v>67</v>
      </c>
      <c r="K794">
        <v>0</v>
      </c>
    </row>
    <row r="795" spans="1:11" hidden="1" x14ac:dyDescent="0.3">
      <c r="A795" s="17" t="s">
        <v>97</v>
      </c>
      <c r="B795" s="18">
        <v>1033601</v>
      </c>
      <c r="C795" t="s">
        <v>22</v>
      </c>
      <c r="D795" t="s">
        <v>26</v>
      </c>
      <c r="E795" t="s">
        <v>31</v>
      </c>
      <c r="F795">
        <v>2</v>
      </c>
      <c r="G795">
        <v>1</v>
      </c>
      <c r="H795">
        <v>4</v>
      </c>
      <c r="I795">
        <v>820101001</v>
      </c>
      <c r="J795" t="s">
        <v>68</v>
      </c>
      <c r="K795">
        <v>0</v>
      </c>
    </row>
    <row r="796" spans="1:11" hidden="1" x14ac:dyDescent="0.3">
      <c r="A796" s="17" t="s">
        <v>97</v>
      </c>
      <c r="B796" s="18">
        <v>1033601</v>
      </c>
      <c r="C796" t="s">
        <v>22</v>
      </c>
      <c r="D796" t="s">
        <v>26</v>
      </c>
      <c r="E796" t="s">
        <v>31</v>
      </c>
      <c r="F796">
        <v>2</v>
      </c>
      <c r="G796">
        <v>1</v>
      </c>
      <c r="H796">
        <v>4</v>
      </c>
      <c r="I796">
        <v>420201001</v>
      </c>
      <c r="J796" t="s">
        <v>70</v>
      </c>
      <c r="K796">
        <v>0</v>
      </c>
    </row>
    <row r="797" spans="1:11" hidden="1" x14ac:dyDescent="0.3">
      <c r="A797" s="17" t="s">
        <v>97</v>
      </c>
      <c r="B797" s="18">
        <v>1033601</v>
      </c>
      <c r="C797" t="s">
        <v>22</v>
      </c>
      <c r="D797" t="s">
        <v>26</v>
      </c>
      <c r="E797" t="s">
        <v>31</v>
      </c>
      <c r="F797">
        <v>2</v>
      </c>
      <c r="G797">
        <v>1</v>
      </c>
      <c r="H797">
        <v>4</v>
      </c>
      <c r="I797">
        <v>420105001</v>
      </c>
      <c r="J797" t="s">
        <v>72</v>
      </c>
      <c r="K797">
        <v>0</v>
      </c>
    </row>
    <row r="798" spans="1:11" hidden="1" x14ac:dyDescent="0.3">
      <c r="A798" s="17" t="s">
        <v>97</v>
      </c>
      <c r="B798" s="18">
        <v>1033601</v>
      </c>
      <c r="C798" t="s">
        <v>22</v>
      </c>
      <c r="D798" t="s">
        <v>26</v>
      </c>
      <c r="E798" t="s">
        <v>31</v>
      </c>
      <c r="F798">
        <v>2</v>
      </c>
      <c r="G798">
        <v>1</v>
      </c>
      <c r="H798">
        <v>4</v>
      </c>
      <c r="I798">
        <v>320101001</v>
      </c>
      <c r="J798" t="s">
        <v>69</v>
      </c>
      <c r="K798">
        <v>0</v>
      </c>
    </row>
    <row r="799" spans="1:11" hidden="1" x14ac:dyDescent="0.3">
      <c r="A799" s="17" t="s">
        <v>97</v>
      </c>
      <c r="B799" s="18">
        <v>1033601</v>
      </c>
      <c r="C799" t="s">
        <v>22</v>
      </c>
      <c r="D799" t="s">
        <v>26</v>
      </c>
      <c r="E799" t="s">
        <v>31</v>
      </c>
      <c r="F799">
        <v>2</v>
      </c>
      <c r="G799">
        <v>1</v>
      </c>
      <c r="H799">
        <v>4</v>
      </c>
      <c r="I799">
        <v>410101001</v>
      </c>
      <c r="J799" t="s">
        <v>71</v>
      </c>
      <c r="K799">
        <v>0</v>
      </c>
    </row>
    <row r="800" spans="1:11" hidden="1" x14ac:dyDescent="0.3">
      <c r="A800" s="17" t="s">
        <v>97</v>
      </c>
      <c r="B800" s="18">
        <v>1033601</v>
      </c>
      <c r="C800" t="s">
        <v>22</v>
      </c>
      <c r="D800" t="s">
        <v>26</v>
      </c>
      <c r="E800" t="s">
        <v>31</v>
      </c>
      <c r="F800">
        <v>1</v>
      </c>
      <c r="G800">
        <v>1</v>
      </c>
      <c r="H800">
        <v>5</v>
      </c>
      <c r="I800">
        <v>810102001</v>
      </c>
      <c r="J800" t="s">
        <v>66</v>
      </c>
      <c r="K800">
        <v>15016.463</v>
      </c>
    </row>
    <row r="801" spans="1:11" hidden="1" x14ac:dyDescent="0.3">
      <c r="A801" s="17" t="s">
        <v>97</v>
      </c>
      <c r="B801" s="18">
        <v>1033601</v>
      </c>
      <c r="C801" t="s">
        <v>22</v>
      </c>
      <c r="D801" t="s">
        <v>26</v>
      </c>
      <c r="E801" t="s">
        <v>31</v>
      </c>
      <c r="F801">
        <v>1</v>
      </c>
      <c r="G801">
        <v>1</v>
      </c>
      <c r="H801">
        <v>5</v>
      </c>
      <c r="I801">
        <v>810101001</v>
      </c>
      <c r="J801" t="s">
        <v>67</v>
      </c>
      <c r="K801">
        <v>2390.2350000000001</v>
      </c>
    </row>
    <row r="802" spans="1:11" hidden="1" x14ac:dyDescent="0.3">
      <c r="A802" s="17" t="s">
        <v>97</v>
      </c>
      <c r="B802" s="18">
        <v>1033601</v>
      </c>
      <c r="C802" t="s">
        <v>22</v>
      </c>
      <c r="D802" t="s">
        <v>26</v>
      </c>
      <c r="E802" t="s">
        <v>31</v>
      </c>
      <c r="F802">
        <v>1</v>
      </c>
      <c r="G802">
        <v>1</v>
      </c>
      <c r="H802">
        <v>5</v>
      </c>
      <c r="I802">
        <v>820101001</v>
      </c>
      <c r="J802" t="s">
        <v>68</v>
      </c>
      <c r="K802">
        <v>0</v>
      </c>
    </row>
    <row r="803" spans="1:11" hidden="1" x14ac:dyDescent="0.3">
      <c r="A803" s="17" t="s">
        <v>97</v>
      </c>
      <c r="B803" s="18">
        <v>1033601</v>
      </c>
      <c r="C803" t="s">
        <v>22</v>
      </c>
      <c r="D803" t="s">
        <v>26</v>
      </c>
      <c r="E803" t="s">
        <v>31</v>
      </c>
      <c r="F803">
        <v>1</v>
      </c>
      <c r="G803">
        <v>1</v>
      </c>
      <c r="H803">
        <v>5</v>
      </c>
      <c r="I803">
        <v>420201001</v>
      </c>
      <c r="J803" t="s">
        <v>70</v>
      </c>
      <c r="K803">
        <v>0</v>
      </c>
    </row>
    <row r="804" spans="1:11" hidden="1" x14ac:dyDescent="0.3">
      <c r="A804" s="17" t="s">
        <v>97</v>
      </c>
      <c r="B804" s="18">
        <v>1033601</v>
      </c>
      <c r="C804" t="s">
        <v>22</v>
      </c>
      <c r="D804" t="s">
        <v>26</v>
      </c>
      <c r="E804" t="s">
        <v>31</v>
      </c>
      <c r="F804">
        <v>1</v>
      </c>
      <c r="G804">
        <v>1</v>
      </c>
      <c r="H804">
        <v>5</v>
      </c>
      <c r="I804">
        <v>420105001</v>
      </c>
      <c r="J804" t="s">
        <v>72</v>
      </c>
      <c r="K804">
        <v>38588.898000000001</v>
      </c>
    </row>
    <row r="805" spans="1:11" hidden="1" x14ac:dyDescent="0.3">
      <c r="A805" s="17" t="s">
        <v>97</v>
      </c>
      <c r="B805" s="18">
        <v>1033601</v>
      </c>
      <c r="C805" t="s">
        <v>22</v>
      </c>
      <c r="D805" t="s">
        <v>26</v>
      </c>
      <c r="E805" t="s">
        <v>31</v>
      </c>
      <c r="F805">
        <v>1</v>
      </c>
      <c r="G805">
        <v>1</v>
      </c>
      <c r="H805">
        <v>5</v>
      </c>
      <c r="I805">
        <v>320101001</v>
      </c>
      <c r="J805" t="s">
        <v>69</v>
      </c>
      <c r="K805">
        <v>11629.254000000001</v>
      </c>
    </row>
    <row r="806" spans="1:11" hidden="1" x14ac:dyDescent="0.3">
      <c r="A806" s="17" t="s">
        <v>97</v>
      </c>
      <c r="B806" s="18">
        <v>1033601</v>
      </c>
      <c r="C806" t="s">
        <v>22</v>
      </c>
      <c r="D806" t="s">
        <v>26</v>
      </c>
      <c r="E806" t="s">
        <v>31</v>
      </c>
      <c r="F806">
        <v>1</v>
      </c>
      <c r="G806">
        <v>1</v>
      </c>
      <c r="H806">
        <v>5</v>
      </c>
      <c r="I806">
        <v>410101001</v>
      </c>
      <c r="J806" t="s">
        <v>71</v>
      </c>
      <c r="K806">
        <v>7377.0219999999999</v>
      </c>
    </row>
    <row r="807" spans="1:11" hidden="1" x14ac:dyDescent="0.3">
      <c r="A807" s="17" t="s">
        <v>97</v>
      </c>
      <c r="B807" s="18">
        <v>1033601</v>
      </c>
      <c r="C807" t="s">
        <v>22</v>
      </c>
      <c r="D807" t="s">
        <v>26</v>
      </c>
      <c r="E807" t="s">
        <v>31</v>
      </c>
      <c r="F807">
        <v>2</v>
      </c>
      <c r="G807">
        <v>2</v>
      </c>
      <c r="H807">
        <v>5</v>
      </c>
      <c r="I807">
        <v>810102001</v>
      </c>
      <c r="J807" t="s">
        <v>66</v>
      </c>
      <c r="K807">
        <v>12428.512000000001</v>
      </c>
    </row>
    <row r="808" spans="1:11" hidden="1" x14ac:dyDescent="0.3">
      <c r="A808" s="17" t="s">
        <v>97</v>
      </c>
      <c r="B808" s="18">
        <v>1033601</v>
      </c>
      <c r="C808" t="s">
        <v>22</v>
      </c>
      <c r="D808" t="s">
        <v>26</v>
      </c>
      <c r="E808" t="s">
        <v>31</v>
      </c>
      <c r="F808">
        <v>2</v>
      </c>
      <c r="G808">
        <v>2</v>
      </c>
      <c r="H808">
        <v>5</v>
      </c>
      <c r="I808">
        <v>810101001</v>
      </c>
      <c r="J808" t="s">
        <v>67</v>
      </c>
      <c r="K808">
        <v>0</v>
      </c>
    </row>
    <row r="809" spans="1:11" hidden="1" x14ac:dyDescent="0.3">
      <c r="A809" s="17" t="s">
        <v>97</v>
      </c>
      <c r="B809" s="18">
        <v>1033601</v>
      </c>
      <c r="C809" t="s">
        <v>22</v>
      </c>
      <c r="D809" t="s">
        <v>26</v>
      </c>
      <c r="E809" t="s">
        <v>31</v>
      </c>
      <c r="F809">
        <v>2</v>
      </c>
      <c r="G809">
        <v>2</v>
      </c>
      <c r="H809">
        <v>5</v>
      </c>
      <c r="I809">
        <v>820101001</v>
      </c>
      <c r="J809" t="s">
        <v>68</v>
      </c>
      <c r="K809">
        <v>0</v>
      </c>
    </row>
    <row r="810" spans="1:11" hidden="1" x14ac:dyDescent="0.3">
      <c r="A810" s="17" t="s">
        <v>97</v>
      </c>
      <c r="B810" s="18">
        <v>1033601</v>
      </c>
      <c r="C810" t="s">
        <v>22</v>
      </c>
      <c r="D810" t="s">
        <v>26</v>
      </c>
      <c r="E810" t="s">
        <v>31</v>
      </c>
      <c r="F810">
        <v>2</v>
      </c>
      <c r="G810">
        <v>2</v>
      </c>
      <c r="H810">
        <v>5</v>
      </c>
      <c r="I810">
        <v>420201001</v>
      </c>
      <c r="J810" t="s">
        <v>70</v>
      </c>
      <c r="K810">
        <v>0</v>
      </c>
    </row>
    <row r="811" spans="1:11" hidden="1" x14ac:dyDescent="0.3">
      <c r="A811" s="17" t="s">
        <v>97</v>
      </c>
      <c r="B811" s="18">
        <v>1033601</v>
      </c>
      <c r="C811" t="s">
        <v>22</v>
      </c>
      <c r="D811" t="s">
        <v>26</v>
      </c>
      <c r="E811" t="s">
        <v>31</v>
      </c>
      <c r="F811">
        <v>2</v>
      </c>
      <c r="G811">
        <v>2</v>
      </c>
      <c r="H811">
        <v>5</v>
      </c>
      <c r="I811">
        <v>420105001</v>
      </c>
      <c r="J811" t="s">
        <v>72</v>
      </c>
      <c r="K811">
        <v>0</v>
      </c>
    </row>
    <row r="812" spans="1:11" hidden="1" x14ac:dyDescent="0.3">
      <c r="A812" s="17" t="s">
        <v>97</v>
      </c>
      <c r="B812" s="18">
        <v>1033601</v>
      </c>
      <c r="C812" t="s">
        <v>22</v>
      </c>
      <c r="D812" t="s">
        <v>26</v>
      </c>
      <c r="E812" t="s">
        <v>31</v>
      </c>
      <c r="F812">
        <v>2</v>
      </c>
      <c r="G812">
        <v>2</v>
      </c>
      <c r="H812">
        <v>5</v>
      </c>
      <c r="I812">
        <v>320101001</v>
      </c>
      <c r="J812" t="s">
        <v>69</v>
      </c>
      <c r="K812">
        <v>4607.7089999999998</v>
      </c>
    </row>
    <row r="813" spans="1:11" hidden="1" x14ac:dyDescent="0.3">
      <c r="A813" s="17" t="s">
        <v>97</v>
      </c>
      <c r="B813" s="18">
        <v>1033601</v>
      </c>
      <c r="C813" t="s">
        <v>22</v>
      </c>
      <c r="D813" t="s">
        <v>26</v>
      </c>
      <c r="E813" t="s">
        <v>31</v>
      </c>
      <c r="F813">
        <v>2</v>
      </c>
      <c r="G813">
        <v>2</v>
      </c>
      <c r="H813">
        <v>5</v>
      </c>
      <c r="I813">
        <v>410101001</v>
      </c>
      <c r="J813" t="s">
        <v>71</v>
      </c>
      <c r="K813">
        <v>0</v>
      </c>
    </row>
    <row r="814" spans="1:11" hidden="1" x14ac:dyDescent="0.3">
      <c r="A814" s="17" t="s">
        <v>98</v>
      </c>
      <c r="B814" s="18">
        <v>1033601</v>
      </c>
      <c r="C814" t="s">
        <v>22</v>
      </c>
      <c r="D814" t="s">
        <v>26</v>
      </c>
      <c r="E814" t="s">
        <v>31</v>
      </c>
      <c r="F814">
        <v>1</v>
      </c>
      <c r="G814">
        <v>1</v>
      </c>
      <c r="H814">
        <v>1</v>
      </c>
      <c r="I814">
        <v>810102001</v>
      </c>
      <c r="J814" t="s">
        <v>66</v>
      </c>
      <c r="K814">
        <v>9751.8870000000006</v>
      </c>
    </row>
    <row r="815" spans="1:11" hidden="1" x14ac:dyDescent="0.3">
      <c r="A815" s="17" t="s">
        <v>98</v>
      </c>
      <c r="B815" s="18">
        <v>1033601</v>
      </c>
      <c r="C815" t="s">
        <v>22</v>
      </c>
      <c r="D815" t="s">
        <v>26</v>
      </c>
      <c r="E815" t="s">
        <v>31</v>
      </c>
      <c r="F815">
        <v>1</v>
      </c>
      <c r="G815">
        <v>1</v>
      </c>
      <c r="H815">
        <v>1</v>
      </c>
      <c r="I815">
        <v>810101001</v>
      </c>
      <c r="J815" t="s">
        <v>67</v>
      </c>
      <c r="K815">
        <v>3913.5990000000002</v>
      </c>
    </row>
    <row r="816" spans="1:11" hidden="1" x14ac:dyDescent="0.3">
      <c r="A816" s="17" t="s">
        <v>98</v>
      </c>
      <c r="B816" s="18">
        <v>1033601</v>
      </c>
      <c r="C816" t="s">
        <v>22</v>
      </c>
      <c r="D816" t="s">
        <v>26</v>
      </c>
      <c r="E816" t="s">
        <v>31</v>
      </c>
      <c r="F816">
        <v>1</v>
      </c>
      <c r="G816">
        <v>1</v>
      </c>
      <c r="H816">
        <v>1</v>
      </c>
      <c r="I816">
        <v>820101001</v>
      </c>
      <c r="J816" t="s">
        <v>68</v>
      </c>
      <c r="K816">
        <v>4755.8190000000004</v>
      </c>
    </row>
    <row r="817" spans="1:11" hidden="1" x14ac:dyDescent="0.3">
      <c r="A817" s="17" t="s">
        <v>98</v>
      </c>
      <c r="B817" s="18">
        <v>1033601</v>
      </c>
      <c r="C817" t="s">
        <v>22</v>
      </c>
      <c r="D817" t="s">
        <v>26</v>
      </c>
      <c r="E817" t="s">
        <v>31</v>
      </c>
      <c r="F817">
        <v>1</v>
      </c>
      <c r="G817">
        <v>1</v>
      </c>
      <c r="H817">
        <v>1</v>
      </c>
      <c r="I817">
        <v>420201001</v>
      </c>
      <c r="J817" t="s">
        <v>70</v>
      </c>
      <c r="K817">
        <v>387.678</v>
      </c>
    </row>
    <row r="818" spans="1:11" hidden="1" x14ac:dyDescent="0.3">
      <c r="A818" s="17" t="s">
        <v>98</v>
      </c>
      <c r="B818" s="18">
        <v>1033601</v>
      </c>
      <c r="C818" t="s">
        <v>22</v>
      </c>
      <c r="D818" t="s">
        <v>26</v>
      </c>
      <c r="E818" t="s">
        <v>31</v>
      </c>
      <c r="F818">
        <v>1</v>
      </c>
      <c r="G818">
        <v>1</v>
      </c>
      <c r="H818">
        <v>1</v>
      </c>
      <c r="I818">
        <v>420105001</v>
      </c>
      <c r="J818" t="s">
        <v>72</v>
      </c>
      <c r="K818">
        <v>516.99199999999996</v>
      </c>
    </row>
    <row r="819" spans="1:11" hidden="1" x14ac:dyDescent="0.3">
      <c r="A819" s="17" t="s">
        <v>98</v>
      </c>
      <c r="B819" s="18">
        <v>1033601</v>
      </c>
      <c r="C819" t="s">
        <v>22</v>
      </c>
      <c r="D819" t="s">
        <v>26</v>
      </c>
      <c r="E819" t="s">
        <v>31</v>
      </c>
      <c r="F819">
        <v>1</v>
      </c>
      <c r="G819">
        <v>1</v>
      </c>
      <c r="H819">
        <v>1</v>
      </c>
      <c r="I819">
        <v>320101001</v>
      </c>
      <c r="J819" t="s">
        <v>69</v>
      </c>
      <c r="K819">
        <v>415.47899999999998</v>
      </c>
    </row>
    <row r="820" spans="1:11" hidden="1" x14ac:dyDescent="0.3">
      <c r="A820" s="17" t="s">
        <v>98</v>
      </c>
      <c r="B820" s="18">
        <v>1033601</v>
      </c>
      <c r="C820" t="s">
        <v>22</v>
      </c>
      <c r="D820" t="s">
        <v>26</v>
      </c>
      <c r="E820" t="s">
        <v>31</v>
      </c>
      <c r="F820">
        <v>1</v>
      </c>
      <c r="G820">
        <v>1</v>
      </c>
      <c r="H820">
        <v>1</v>
      </c>
      <c r="I820">
        <v>410101001</v>
      </c>
      <c r="J820" t="s">
        <v>71</v>
      </c>
      <c r="K820">
        <v>0</v>
      </c>
    </row>
    <row r="821" spans="1:11" hidden="1" x14ac:dyDescent="0.3">
      <c r="A821" s="17" t="s">
        <v>98</v>
      </c>
      <c r="B821" s="18">
        <v>1033601</v>
      </c>
      <c r="C821" t="s">
        <v>22</v>
      </c>
      <c r="D821" t="s">
        <v>26</v>
      </c>
      <c r="E821" t="s">
        <v>31</v>
      </c>
      <c r="F821">
        <v>2</v>
      </c>
      <c r="G821">
        <v>1</v>
      </c>
      <c r="H821">
        <v>1</v>
      </c>
      <c r="I821">
        <v>810102001</v>
      </c>
      <c r="J821" t="s">
        <v>66</v>
      </c>
      <c r="K821">
        <v>19544.292000000001</v>
      </c>
    </row>
    <row r="822" spans="1:11" hidden="1" x14ac:dyDescent="0.3">
      <c r="A822" s="17" t="s">
        <v>98</v>
      </c>
      <c r="B822" s="18">
        <v>1033601</v>
      </c>
      <c r="C822" t="s">
        <v>22</v>
      </c>
      <c r="D822" t="s">
        <v>26</v>
      </c>
      <c r="E822" t="s">
        <v>31</v>
      </c>
      <c r="F822">
        <v>2</v>
      </c>
      <c r="G822">
        <v>1</v>
      </c>
      <c r="H822">
        <v>1</v>
      </c>
      <c r="I822">
        <v>810101001</v>
      </c>
      <c r="J822" t="s">
        <v>67</v>
      </c>
      <c r="K822">
        <v>7870.2529999999997</v>
      </c>
    </row>
    <row r="823" spans="1:11" hidden="1" x14ac:dyDescent="0.3">
      <c r="A823" s="17" t="s">
        <v>98</v>
      </c>
      <c r="B823" s="18">
        <v>1033601</v>
      </c>
      <c r="C823" t="s">
        <v>22</v>
      </c>
      <c r="D823" t="s">
        <v>26</v>
      </c>
      <c r="E823" t="s">
        <v>31</v>
      </c>
      <c r="F823">
        <v>2</v>
      </c>
      <c r="G823">
        <v>1</v>
      </c>
      <c r="H823">
        <v>1</v>
      </c>
      <c r="I823">
        <v>820101001</v>
      </c>
      <c r="J823" t="s">
        <v>68</v>
      </c>
      <c r="K823">
        <f>17126.213+168</f>
        <v>17294.213</v>
      </c>
    </row>
    <row r="824" spans="1:11" hidden="1" x14ac:dyDescent="0.3">
      <c r="A824" s="17" t="s">
        <v>98</v>
      </c>
      <c r="B824" s="18">
        <v>1033601</v>
      </c>
      <c r="C824" t="s">
        <v>22</v>
      </c>
      <c r="D824" t="s">
        <v>26</v>
      </c>
      <c r="E824" t="s">
        <v>31</v>
      </c>
      <c r="F824">
        <v>2</v>
      </c>
      <c r="G824">
        <v>1</v>
      </c>
      <c r="H824">
        <v>1</v>
      </c>
      <c r="I824">
        <v>420201001</v>
      </c>
      <c r="J824" t="s">
        <v>70</v>
      </c>
      <c r="K824">
        <v>318.12200000000001</v>
      </c>
    </row>
    <row r="825" spans="1:11" hidden="1" x14ac:dyDescent="0.3">
      <c r="A825" s="17" t="s">
        <v>98</v>
      </c>
      <c r="B825" s="18">
        <v>1033601</v>
      </c>
      <c r="C825" t="s">
        <v>22</v>
      </c>
      <c r="D825" t="s">
        <v>26</v>
      </c>
      <c r="E825" t="s">
        <v>31</v>
      </c>
      <c r="F825">
        <v>2</v>
      </c>
      <c r="G825">
        <v>1</v>
      </c>
      <c r="H825">
        <v>1</v>
      </c>
      <c r="I825">
        <v>420105001</v>
      </c>
      <c r="J825" t="s">
        <v>72</v>
      </c>
      <c r="K825">
        <f>50942.053+1032</f>
        <v>51974.053</v>
      </c>
    </row>
    <row r="826" spans="1:11" hidden="1" x14ac:dyDescent="0.3">
      <c r="A826" s="17" t="s">
        <v>98</v>
      </c>
      <c r="B826" s="18">
        <v>1033601</v>
      </c>
      <c r="C826" t="s">
        <v>22</v>
      </c>
      <c r="D826" t="s">
        <v>26</v>
      </c>
      <c r="E826" t="s">
        <v>31</v>
      </c>
      <c r="F826">
        <v>2</v>
      </c>
      <c r="G826">
        <v>1</v>
      </c>
      <c r="H826">
        <v>1</v>
      </c>
      <c r="I826">
        <v>320101001</v>
      </c>
      <c r="J826" t="s">
        <v>69</v>
      </c>
      <c r="K826">
        <v>45969.743000000002</v>
      </c>
    </row>
    <row r="827" spans="1:11" hidden="1" x14ac:dyDescent="0.3">
      <c r="A827" s="17" t="s">
        <v>98</v>
      </c>
      <c r="B827" s="18">
        <v>1033601</v>
      </c>
      <c r="C827" t="s">
        <v>22</v>
      </c>
      <c r="D827" t="s">
        <v>26</v>
      </c>
      <c r="E827" t="s">
        <v>31</v>
      </c>
      <c r="F827">
        <v>2</v>
      </c>
      <c r="G827">
        <v>1</v>
      </c>
      <c r="H827">
        <v>1</v>
      </c>
      <c r="I827">
        <v>410101001</v>
      </c>
      <c r="J827" t="s">
        <v>71</v>
      </c>
      <c r="K827">
        <v>12403.449000000001</v>
      </c>
    </row>
    <row r="828" spans="1:11" hidden="1" x14ac:dyDescent="0.3">
      <c r="A828" s="17" t="s">
        <v>98</v>
      </c>
      <c r="B828" s="18">
        <v>1033601</v>
      </c>
      <c r="C828" t="s">
        <v>22</v>
      </c>
      <c r="D828" t="s">
        <v>26</v>
      </c>
      <c r="E828" t="s">
        <v>31</v>
      </c>
      <c r="F828">
        <v>1</v>
      </c>
      <c r="G828">
        <v>1</v>
      </c>
      <c r="H828">
        <v>4</v>
      </c>
      <c r="I828">
        <v>810102001</v>
      </c>
      <c r="J828" t="s">
        <v>66</v>
      </c>
      <c r="K828">
        <v>2012.7080000000001</v>
      </c>
    </row>
    <row r="829" spans="1:11" hidden="1" x14ac:dyDescent="0.3">
      <c r="A829" s="17" t="s">
        <v>98</v>
      </c>
      <c r="B829" s="18">
        <v>1033601</v>
      </c>
      <c r="C829" t="s">
        <v>22</v>
      </c>
      <c r="D829" t="s">
        <v>26</v>
      </c>
      <c r="E829" t="s">
        <v>31</v>
      </c>
      <c r="F829">
        <v>1</v>
      </c>
      <c r="G829">
        <v>1</v>
      </c>
      <c r="H829">
        <v>4</v>
      </c>
      <c r="I829">
        <v>810101001</v>
      </c>
      <c r="J829" t="s">
        <v>67</v>
      </c>
      <c r="K829">
        <v>0</v>
      </c>
    </row>
    <row r="830" spans="1:11" hidden="1" x14ac:dyDescent="0.3">
      <c r="A830" s="17" t="s">
        <v>98</v>
      </c>
      <c r="B830" s="18">
        <v>1033601</v>
      </c>
      <c r="C830" t="s">
        <v>22</v>
      </c>
      <c r="D830" t="s">
        <v>26</v>
      </c>
      <c r="E830" t="s">
        <v>31</v>
      </c>
      <c r="F830">
        <v>1</v>
      </c>
      <c r="G830">
        <v>1</v>
      </c>
      <c r="H830">
        <v>4</v>
      </c>
      <c r="I830">
        <v>820101001</v>
      </c>
      <c r="J830" t="s">
        <v>68</v>
      </c>
      <c r="K830">
        <v>8449.8690000000006</v>
      </c>
    </row>
    <row r="831" spans="1:11" hidden="1" x14ac:dyDescent="0.3">
      <c r="A831" s="17" t="s">
        <v>98</v>
      </c>
      <c r="B831" s="18">
        <v>1033601</v>
      </c>
      <c r="C831" t="s">
        <v>22</v>
      </c>
      <c r="D831" t="s">
        <v>26</v>
      </c>
      <c r="E831" t="s">
        <v>31</v>
      </c>
      <c r="F831">
        <v>1</v>
      </c>
      <c r="G831">
        <v>1</v>
      </c>
      <c r="H831">
        <v>4</v>
      </c>
      <c r="I831">
        <v>420201001</v>
      </c>
      <c r="J831" t="s">
        <v>70</v>
      </c>
      <c r="K831">
        <v>0</v>
      </c>
    </row>
    <row r="832" spans="1:11" hidden="1" x14ac:dyDescent="0.3">
      <c r="A832" s="17" t="s">
        <v>98</v>
      </c>
      <c r="B832" s="18">
        <v>1033601</v>
      </c>
      <c r="C832" t="s">
        <v>22</v>
      </c>
      <c r="D832" t="s">
        <v>26</v>
      </c>
      <c r="E832" t="s">
        <v>31</v>
      </c>
      <c r="F832">
        <v>1</v>
      </c>
      <c r="G832">
        <v>1</v>
      </c>
      <c r="H832">
        <v>4</v>
      </c>
      <c r="I832">
        <v>420105001</v>
      </c>
      <c r="J832" t="s">
        <v>72</v>
      </c>
      <c r="K832">
        <v>20449.756000000001</v>
      </c>
    </row>
    <row r="833" spans="1:11" hidden="1" x14ac:dyDescent="0.3">
      <c r="A833" s="17" t="s">
        <v>98</v>
      </c>
      <c r="B833" s="18">
        <v>1033601</v>
      </c>
      <c r="C833" t="s">
        <v>22</v>
      </c>
      <c r="D833" t="s">
        <v>26</v>
      </c>
      <c r="E833" t="s">
        <v>31</v>
      </c>
      <c r="F833">
        <v>1</v>
      </c>
      <c r="G833">
        <v>1</v>
      </c>
      <c r="H833">
        <v>4</v>
      </c>
      <c r="I833">
        <v>320101001</v>
      </c>
      <c r="J833" t="s">
        <v>69</v>
      </c>
      <c r="K833">
        <v>35359.313999999998</v>
      </c>
    </row>
    <row r="834" spans="1:11" hidden="1" x14ac:dyDescent="0.3">
      <c r="A834" s="17" t="s">
        <v>98</v>
      </c>
      <c r="B834" s="18">
        <v>1033601</v>
      </c>
      <c r="C834" t="s">
        <v>22</v>
      </c>
      <c r="D834" t="s">
        <v>26</v>
      </c>
      <c r="E834" t="s">
        <v>31</v>
      </c>
      <c r="F834">
        <v>1</v>
      </c>
      <c r="G834">
        <v>1</v>
      </c>
      <c r="H834">
        <v>4</v>
      </c>
      <c r="I834">
        <v>410101001</v>
      </c>
      <c r="J834" t="s">
        <v>71</v>
      </c>
      <c r="K834">
        <v>9944.7330000000002</v>
      </c>
    </row>
    <row r="835" spans="1:11" hidden="1" x14ac:dyDescent="0.3">
      <c r="A835" s="17" t="s">
        <v>98</v>
      </c>
      <c r="B835" s="18">
        <v>1033601</v>
      </c>
      <c r="C835" t="s">
        <v>22</v>
      </c>
      <c r="D835" t="s">
        <v>26</v>
      </c>
      <c r="E835" t="s">
        <v>31</v>
      </c>
      <c r="F835">
        <v>2</v>
      </c>
      <c r="G835">
        <v>1</v>
      </c>
      <c r="H835">
        <v>4</v>
      </c>
      <c r="I835">
        <v>810102001</v>
      </c>
      <c r="J835" t="s">
        <v>66</v>
      </c>
      <c r="K835">
        <v>0</v>
      </c>
    </row>
    <row r="836" spans="1:11" hidden="1" x14ac:dyDescent="0.3">
      <c r="A836" s="17" t="s">
        <v>98</v>
      </c>
      <c r="B836" s="18">
        <v>1033601</v>
      </c>
      <c r="C836" t="s">
        <v>22</v>
      </c>
      <c r="D836" t="s">
        <v>26</v>
      </c>
      <c r="E836" t="s">
        <v>31</v>
      </c>
      <c r="F836">
        <v>2</v>
      </c>
      <c r="G836">
        <v>1</v>
      </c>
      <c r="H836">
        <v>4</v>
      </c>
      <c r="I836">
        <v>810101001</v>
      </c>
      <c r="J836" t="s">
        <v>67</v>
      </c>
      <c r="K836">
        <v>0</v>
      </c>
    </row>
    <row r="837" spans="1:11" hidden="1" x14ac:dyDescent="0.3">
      <c r="A837" s="17" t="s">
        <v>98</v>
      </c>
      <c r="B837" s="18">
        <v>1033601</v>
      </c>
      <c r="C837" t="s">
        <v>22</v>
      </c>
      <c r="D837" t="s">
        <v>26</v>
      </c>
      <c r="E837" t="s">
        <v>31</v>
      </c>
      <c r="F837">
        <v>2</v>
      </c>
      <c r="G837">
        <v>1</v>
      </c>
      <c r="H837">
        <v>4</v>
      </c>
      <c r="I837">
        <v>820101001</v>
      </c>
      <c r="J837" t="s">
        <v>68</v>
      </c>
      <c r="K837">
        <v>0</v>
      </c>
    </row>
    <row r="838" spans="1:11" hidden="1" x14ac:dyDescent="0.3">
      <c r="A838" s="17" t="s">
        <v>98</v>
      </c>
      <c r="B838" s="18">
        <v>1033601</v>
      </c>
      <c r="C838" t="s">
        <v>22</v>
      </c>
      <c r="D838" t="s">
        <v>26</v>
      </c>
      <c r="E838" t="s">
        <v>31</v>
      </c>
      <c r="F838">
        <v>2</v>
      </c>
      <c r="G838">
        <v>1</v>
      </c>
      <c r="H838">
        <v>4</v>
      </c>
      <c r="I838">
        <v>420201001</v>
      </c>
      <c r="J838" t="s">
        <v>70</v>
      </c>
      <c r="K838">
        <v>0</v>
      </c>
    </row>
    <row r="839" spans="1:11" hidden="1" x14ac:dyDescent="0.3">
      <c r="A839" s="17" t="s">
        <v>98</v>
      </c>
      <c r="B839" s="18">
        <v>1033601</v>
      </c>
      <c r="C839" t="s">
        <v>22</v>
      </c>
      <c r="D839" t="s">
        <v>26</v>
      </c>
      <c r="E839" t="s">
        <v>31</v>
      </c>
      <c r="F839">
        <v>2</v>
      </c>
      <c r="G839">
        <v>1</v>
      </c>
      <c r="H839">
        <v>4</v>
      </c>
      <c r="I839">
        <v>420105001</v>
      </c>
      <c r="J839" t="s">
        <v>72</v>
      </c>
      <c r="K839">
        <v>0</v>
      </c>
    </row>
    <row r="840" spans="1:11" hidden="1" x14ac:dyDescent="0.3">
      <c r="A840" s="17" t="s">
        <v>98</v>
      </c>
      <c r="B840" s="18">
        <v>1033601</v>
      </c>
      <c r="C840" t="s">
        <v>22</v>
      </c>
      <c r="D840" t="s">
        <v>26</v>
      </c>
      <c r="E840" t="s">
        <v>31</v>
      </c>
      <c r="F840">
        <v>2</v>
      </c>
      <c r="G840">
        <v>1</v>
      </c>
      <c r="H840">
        <v>4</v>
      </c>
      <c r="I840">
        <v>320101001</v>
      </c>
      <c r="J840" t="s">
        <v>69</v>
      </c>
      <c r="K840">
        <v>0</v>
      </c>
    </row>
    <row r="841" spans="1:11" hidden="1" x14ac:dyDescent="0.3">
      <c r="A841" s="17" t="s">
        <v>98</v>
      </c>
      <c r="B841" s="18">
        <v>1033601</v>
      </c>
      <c r="C841" t="s">
        <v>22</v>
      </c>
      <c r="D841" t="s">
        <v>26</v>
      </c>
      <c r="E841" t="s">
        <v>31</v>
      </c>
      <c r="F841">
        <v>2</v>
      </c>
      <c r="G841">
        <v>1</v>
      </c>
      <c r="H841">
        <v>4</v>
      </c>
      <c r="I841">
        <v>410101001</v>
      </c>
      <c r="J841" t="s">
        <v>71</v>
      </c>
      <c r="K841">
        <v>0</v>
      </c>
    </row>
    <row r="842" spans="1:11" hidden="1" x14ac:dyDescent="0.3">
      <c r="A842" s="17" t="s">
        <v>98</v>
      </c>
      <c r="B842" s="18">
        <v>1033601</v>
      </c>
      <c r="C842" t="s">
        <v>22</v>
      </c>
      <c r="D842" t="s">
        <v>26</v>
      </c>
      <c r="E842" t="s">
        <v>31</v>
      </c>
      <c r="F842">
        <v>1</v>
      </c>
      <c r="G842">
        <v>1</v>
      </c>
      <c r="H842">
        <v>5</v>
      </c>
      <c r="I842">
        <v>810102001</v>
      </c>
      <c r="J842" t="s">
        <v>66</v>
      </c>
      <c r="K842">
        <v>16873.055</v>
      </c>
    </row>
    <row r="843" spans="1:11" hidden="1" x14ac:dyDescent="0.3">
      <c r="A843" s="17" t="s">
        <v>98</v>
      </c>
      <c r="B843" s="18">
        <v>1033601</v>
      </c>
      <c r="C843" t="s">
        <v>22</v>
      </c>
      <c r="D843" t="s">
        <v>26</v>
      </c>
      <c r="E843" t="s">
        <v>31</v>
      </c>
      <c r="F843">
        <v>1</v>
      </c>
      <c r="G843">
        <v>1</v>
      </c>
      <c r="H843">
        <v>5</v>
      </c>
      <c r="I843">
        <v>810101001</v>
      </c>
      <c r="J843" t="s">
        <v>67</v>
      </c>
      <c r="K843">
        <v>0</v>
      </c>
    </row>
    <row r="844" spans="1:11" hidden="1" x14ac:dyDescent="0.3">
      <c r="A844" s="17" t="s">
        <v>98</v>
      </c>
      <c r="B844" s="18">
        <v>1033601</v>
      </c>
      <c r="C844" t="s">
        <v>22</v>
      </c>
      <c r="D844" t="s">
        <v>26</v>
      </c>
      <c r="E844" t="s">
        <v>31</v>
      </c>
      <c r="F844">
        <v>1</v>
      </c>
      <c r="G844">
        <v>1</v>
      </c>
      <c r="H844">
        <v>5</v>
      </c>
      <c r="I844">
        <v>820101001</v>
      </c>
      <c r="J844" t="s">
        <v>68</v>
      </c>
      <c r="K844">
        <v>0</v>
      </c>
    </row>
    <row r="845" spans="1:11" hidden="1" x14ac:dyDescent="0.3">
      <c r="A845" s="17" t="s">
        <v>98</v>
      </c>
      <c r="B845" s="18">
        <v>1033601</v>
      </c>
      <c r="C845" t="s">
        <v>22</v>
      </c>
      <c r="D845" t="s">
        <v>26</v>
      </c>
      <c r="E845" t="s">
        <v>31</v>
      </c>
      <c r="F845">
        <v>1</v>
      </c>
      <c r="G845">
        <v>1</v>
      </c>
      <c r="H845">
        <v>5</v>
      </c>
      <c r="I845">
        <v>420201001</v>
      </c>
      <c r="J845" t="s">
        <v>70</v>
      </c>
      <c r="K845">
        <v>0</v>
      </c>
    </row>
    <row r="846" spans="1:11" hidden="1" x14ac:dyDescent="0.3">
      <c r="A846" s="17" t="s">
        <v>98</v>
      </c>
      <c r="B846" s="18">
        <v>1033601</v>
      </c>
      <c r="C846" t="s">
        <v>22</v>
      </c>
      <c r="D846" t="s">
        <v>26</v>
      </c>
      <c r="E846" t="s">
        <v>31</v>
      </c>
      <c r="F846">
        <v>1</v>
      </c>
      <c r="G846">
        <v>1</v>
      </c>
      <c r="H846">
        <v>5</v>
      </c>
      <c r="I846">
        <v>420105001</v>
      </c>
      <c r="J846" t="s">
        <v>72</v>
      </c>
      <c r="K846">
        <v>37844.654999999999</v>
      </c>
    </row>
    <row r="847" spans="1:11" hidden="1" x14ac:dyDescent="0.3">
      <c r="A847" s="17" t="s">
        <v>98</v>
      </c>
      <c r="B847" s="18">
        <v>1033601</v>
      </c>
      <c r="C847" t="s">
        <v>22</v>
      </c>
      <c r="D847" t="s">
        <v>26</v>
      </c>
      <c r="E847" t="s">
        <v>31</v>
      </c>
      <c r="F847">
        <v>1</v>
      </c>
      <c r="G847">
        <v>1</v>
      </c>
      <c r="H847">
        <v>5</v>
      </c>
      <c r="I847">
        <v>320101001</v>
      </c>
      <c r="J847" t="s">
        <v>69</v>
      </c>
      <c r="K847">
        <v>11184.94</v>
      </c>
    </row>
    <row r="848" spans="1:11" hidden="1" x14ac:dyDescent="0.3">
      <c r="A848" s="17" t="s">
        <v>98</v>
      </c>
      <c r="B848" s="18">
        <v>1033601</v>
      </c>
      <c r="C848" t="s">
        <v>22</v>
      </c>
      <c r="D848" t="s">
        <v>26</v>
      </c>
      <c r="E848" t="s">
        <v>31</v>
      </c>
      <c r="F848">
        <v>1</v>
      </c>
      <c r="G848">
        <v>1</v>
      </c>
      <c r="H848">
        <v>5</v>
      </c>
      <c r="I848">
        <v>410101001</v>
      </c>
      <c r="J848" t="s">
        <v>71</v>
      </c>
      <c r="K848">
        <v>3307.9850000000001</v>
      </c>
    </row>
    <row r="849" spans="1:11" hidden="1" x14ac:dyDescent="0.3">
      <c r="A849" s="17" t="s">
        <v>98</v>
      </c>
      <c r="B849" s="18">
        <v>1033601</v>
      </c>
      <c r="C849" t="s">
        <v>22</v>
      </c>
      <c r="D849" t="s">
        <v>26</v>
      </c>
      <c r="E849" t="s">
        <v>31</v>
      </c>
      <c r="F849">
        <v>2</v>
      </c>
      <c r="G849">
        <v>2</v>
      </c>
      <c r="H849">
        <v>5</v>
      </c>
      <c r="I849">
        <v>810102001</v>
      </c>
      <c r="J849" t="s">
        <v>66</v>
      </c>
      <c r="K849">
        <v>12604.223</v>
      </c>
    </row>
    <row r="850" spans="1:11" hidden="1" x14ac:dyDescent="0.3">
      <c r="A850" s="17" t="s">
        <v>98</v>
      </c>
      <c r="B850" s="18">
        <v>1033601</v>
      </c>
      <c r="C850" t="s">
        <v>22</v>
      </c>
      <c r="D850" t="s">
        <v>26</v>
      </c>
      <c r="E850" t="s">
        <v>31</v>
      </c>
      <c r="F850">
        <v>2</v>
      </c>
      <c r="G850">
        <v>2</v>
      </c>
      <c r="H850">
        <v>5</v>
      </c>
      <c r="I850">
        <v>810101001</v>
      </c>
      <c r="J850" t="s">
        <v>67</v>
      </c>
      <c r="K850">
        <v>0</v>
      </c>
    </row>
    <row r="851" spans="1:11" hidden="1" x14ac:dyDescent="0.3">
      <c r="A851" s="17" t="s">
        <v>98</v>
      </c>
      <c r="B851" s="18">
        <v>1033601</v>
      </c>
      <c r="C851" t="s">
        <v>22</v>
      </c>
      <c r="D851" t="s">
        <v>26</v>
      </c>
      <c r="E851" t="s">
        <v>31</v>
      </c>
      <c r="F851">
        <v>2</v>
      </c>
      <c r="G851">
        <v>2</v>
      </c>
      <c r="H851">
        <v>5</v>
      </c>
      <c r="I851">
        <v>820101001</v>
      </c>
      <c r="J851" t="s">
        <v>68</v>
      </c>
      <c r="K851">
        <v>0</v>
      </c>
    </row>
    <row r="852" spans="1:11" hidden="1" x14ac:dyDescent="0.3">
      <c r="A852" s="17" t="s">
        <v>98</v>
      </c>
      <c r="B852" s="18">
        <v>1033601</v>
      </c>
      <c r="C852" t="s">
        <v>22</v>
      </c>
      <c r="D852" t="s">
        <v>26</v>
      </c>
      <c r="E852" t="s">
        <v>31</v>
      </c>
      <c r="F852">
        <v>2</v>
      </c>
      <c r="G852">
        <v>2</v>
      </c>
      <c r="H852">
        <v>5</v>
      </c>
      <c r="I852">
        <v>420201001</v>
      </c>
      <c r="J852" t="s">
        <v>70</v>
      </c>
      <c r="K852">
        <v>0</v>
      </c>
    </row>
    <row r="853" spans="1:11" hidden="1" x14ac:dyDescent="0.3">
      <c r="A853" s="17" t="s">
        <v>98</v>
      </c>
      <c r="B853" s="18">
        <v>1033601</v>
      </c>
      <c r="C853" t="s">
        <v>22</v>
      </c>
      <c r="D853" t="s">
        <v>26</v>
      </c>
      <c r="E853" t="s">
        <v>31</v>
      </c>
      <c r="F853">
        <v>2</v>
      </c>
      <c r="G853">
        <v>2</v>
      </c>
      <c r="H853">
        <v>5</v>
      </c>
      <c r="I853">
        <v>420105001</v>
      </c>
      <c r="J853" t="s">
        <v>72</v>
      </c>
      <c r="K853">
        <v>0</v>
      </c>
    </row>
    <row r="854" spans="1:11" hidden="1" x14ac:dyDescent="0.3">
      <c r="A854" s="17" t="s">
        <v>98</v>
      </c>
      <c r="B854" s="18">
        <v>1033601</v>
      </c>
      <c r="C854" t="s">
        <v>22</v>
      </c>
      <c r="D854" t="s">
        <v>26</v>
      </c>
      <c r="E854" t="s">
        <v>31</v>
      </c>
      <c r="F854">
        <v>2</v>
      </c>
      <c r="G854">
        <v>2</v>
      </c>
      <c r="H854">
        <v>5</v>
      </c>
      <c r="I854">
        <v>320101001</v>
      </c>
      <c r="J854" t="s">
        <v>69</v>
      </c>
      <c r="K854">
        <v>1402.93</v>
      </c>
    </row>
    <row r="855" spans="1:11" hidden="1" x14ac:dyDescent="0.3">
      <c r="A855" s="17" t="s">
        <v>98</v>
      </c>
      <c r="B855" s="18">
        <v>1033601</v>
      </c>
      <c r="C855" t="s">
        <v>22</v>
      </c>
      <c r="D855" t="s">
        <v>26</v>
      </c>
      <c r="E855" t="s">
        <v>31</v>
      </c>
      <c r="F855">
        <v>2</v>
      </c>
      <c r="G855">
        <v>2</v>
      </c>
      <c r="H855">
        <v>5</v>
      </c>
      <c r="I855">
        <v>410101001</v>
      </c>
      <c r="J855" t="s">
        <v>71</v>
      </c>
      <c r="K855">
        <v>0</v>
      </c>
    </row>
    <row r="856" spans="1:11" hidden="1" x14ac:dyDescent="0.3">
      <c r="A856" s="17" t="s">
        <v>99</v>
      </c>
      <c r="B856" s="18">
        <v>1033601</v>
      </c>
      <c r="C856" t="s">
        <v>22</v>
      </c>
      <c r="D856" t="s">
        <v>26</v>
      </c>
      <c r="E856" t="s">
        <v>31</v>
      </c>
      <c r="F856">
        <v>1</v>
      </c>
      <c r="G856">
        <v>1</v>
      </c>
      <c r="H856">
        <v>1</v>
      </c>
      <c r="I856">
        <v>810102001</v>
      </c>
      <c r="J856" t="s">
        <v>66</v>
      </c>
      <c r="K856">
        <v>15884.089</v>
      </c>
    </row>
    <row r="857" spans="1:11" hidden="1" x14ac:dyDescent="0.3">
      <c r="A857" s="17" t="s">
        <v>99</v>
      </c>
      <c r="B857" s="18">
        <v>1033601</v>
      </c>
      <c r="C857" t="s">
        <v>22</v>
      </c>
      <c r="D857" t="s">
        <v>26</v>
      </c>
      <c r="E857" t="s">
        <v>31</v>
      </c>
      <c r="F857">
        <v>1</v>
      </c>
      <c r="G857">
        <v>1</v>
      </c>
      <c r="H857">
        <v>1</v>
      </c>
      <c r="I857">
        <v>810101001</v>
      </c>
      <c r="J857" t="s">
        <v>67</v>
      </c>
      <c r="K857">
        <v>8212.8130000000001</v>
      </c>
    </row>
    <row r="858" spans="1:11" hidden="1" x14ac:dyDescent="0.3">
      <c r="A858" s="17" t="s">
        <v>99</v>
      </c>
      <c r="B858" s="18">
        <v>1033601</v>
      </c>
      <c r="C858" t="s">
        <v>22</v>
      </c>
      <c r="D858" t="s">
        <v>26</v>
      </c>
      <c r="E858" t="s">
        <v>31</v>
      </c>
      <c r="F858">
        <v>1</v>
      </c>
      <c r="G858">
        <v>1</v>
      </c>
      <c r="H858">
        <v>1</v>
      </c>
      <c r="I858">
        <v>820101001</v>
      </c>
      <c r="J858" t="s">
        <v>68</v>
      </c>
      <c r="K858">
        <v>8098.7160000000003</v>
      </c>
    </row>
    <row r="859" spans="1:11" hidden="1" x14ac:dyDescent="0.3">
      <c r="A859" s="17" t="s">
        <v>99</v>
      </c>
      <c r="B859" s="18">
        <v>1033601</v>
      </c>
      <c r="C859" t="s">
        <v>22</v>
      </c>
      <c r="D859" t="s">
        <v>26</v>
      </c>
      <c r="E859" t="s">
        <v>31</v>
      </c>
      <c r="F859">
        <v>1</v>
      </c>
      <c r="G859">
        <v>1</v>
      </c>
      <c r="H859">
        <v>1</v>
      </c>
      <c r="I859">
        <v>420201001</v>
      </c>
      <c r="J859" t="s">
        <v>70</v>
      </c>
      <c r="K859">
        <v>272.93400000000003</v>
      </c>
    </row>
    <row r="860" spans="1:11" hidden="1" x14ac:dyDescent="0.3">
      <c r="A860" s="17" t="s">
        <v>99</v>
      </c>
      <c r="B860" s="18">
        <v>1033601</v>
      </c>
      <c r="C860" t="s">
        <v>22</v>
      </c>
      <c r="D860" t="s">
        <v>26</v>
      </c>
      <c r="E860" t="s">
        <v>31</v>
      </c>
      <c r="F860">
        <v>1</v>
      </c>
      <c r="G860">
        <v>1</v>
      </c>
      <c r="H860">
        <v>1</v>
      </c>
      <c r="I860">
        <v>420105001</v>
      </c>
      <c r="J860" t="s">
        <v>72</v>
      </c>
      <c r="K860">
        <v>0</v>
      </c>
    </row>
    <row r="861" spans="1:11" hidden="1" x14ac:dyDescent="0.3">
      <c r="A861" s="17" t="s">
        <v>99</v>
      </c>
      <c r="B861" s="18">
        <v>1033601</v>
      </c>
      <c r="C861" t="s">
        <v>22</v>
      </c>
      <c r="D861" t="s">
        <v>26</v>
      </c>
      <c r="E861" t="s">
        <v>31</v>
      </c>
      <c r="F861">
        <v>1</v>
      </c>
      <c r="G861">
        <v>1</v>
      </c>
      <c r="H861">
        <v>1</v>
      </c>
      <c r="I861">
        <v>320101001</v>
      </c>
      <c r="J861" t="s">
        <v>69</v>
      </c>
      <c r="K861">
        <v>0</v>
      </c>
    </row>
    <row r="862" spans="1:11" hidden="1" x14ac:dyDescent="0.3">
      <c r="A862" s="17" t="s">
        <v>99</v>
      </c>
      <c r="B862" s="18">
        <v>1033601</v>
      </c>
      <c r="C862" t="s">
        <v>22</v>
      </c>
      <c r="D862" t="s">
        <v>26</v>
      </c>
      <c r="E862" t="s">
        <v>31</v>
      </c>
      <c r="F862">
        <v>1</v>
      </c>
      <c r="G862">
        <v>1</v>
      </c>
      <c r="H862">
        <v>1</v>
      </c>
      <c r="I862">
        <v>410101001</v>
      </c>
      <c r="J862" t="s">
        <v>71</v>
      </c>
      <c r="K862">
        <v>0</v>
      </c>
    </row>
    <row r="863" spans="1:11" hidden="1" x14ac:dyDescent="0.3">
      <c r="A863" s="17" t="s">
        <v>99</v>
      </c>
      <c r="B863" s="18">
        <v>1033601</v>
      </c>
      <c r="C863" t="s">
        <v>22</v>
      </c>
      <c r="D863" t="s">
        <v>26</v>
      </c>
      <c r="E863" t="s">
        <v>31</v>
      </c>
      <c r="F863">
        <v>2</v>
      </c>
      <c r="G863">
        <v>1</v>
      </c>
      <c r="H863">
        <v>1</v>
      </c>
      <c r="I863">
        <v>810102001</v>
      </c>
      <c r="J863" t="s">
        <v>66</v>
      </c>
      <c r="K863">
        <v>20165.919999999998</v>
      </c>
    </row>
    <row r="864" spans="1:11" hidden="1" x14ac:dyDescent="0.3">
      <c r="A864" s="17" t="s">
        <v>99</v>
      </c>
      <c r="B864" s="18">
        <v>1033601</v>
      </c>
      <c r="C864" t="s">
        <v>22</v>
      </c>
      <c r="D864" t="s">
        <v>26</v>
      </c>
      <c r="E864" t="s">
        <v>31</v>
      </c>
      <c r="F864">
        <v>2</v>
      </c>
      <c r="G864">
        <v>1</v>
      </c>
      <c r="H864">
        <v>1</v>
      </c>
      <c r="I864">
        <v>810101001</v>
      </c>
      <c r="J864" t="s">
        <v>67</v>
      </c>
      <c r="K864">
        <v>6254.0959999999995</v>
      </c>
    </row>
    <row r="865" spans="1:11" hidden="1" x14ac:dyDescent="0.3">
      <c r="A865" s="17" t="s">
        <v>99</v>
      </c>
      <c r="B865" s="18">
        <v>1033601</v>
      </c>
      <c r="C865" t="s">
        <v>22</v>
      </c>
      <c r="D865" t="s">
        <v>26</v>
      </c>
      <c r="E865" t="s">
        <v>31</v>
      </c>
      <c r="F865">
        <v>2</v>
      </c>
      <c r="G865">
        <v>1</v>
      </c>
      <c r="H865">
        <v>1</v>
      </c>
      <c r="I865">
        <v>820101001</v>
      </c>
      <c r="J865" t="s">
        <v>68</v>
      </c>
      <c r="K865">
        <f>14560.253+350.7</f>
        <v>14910.953000000001</v>
      </c>
    </row>
    <row r="866" spans="1:11" hidden="1" x14ac:dyDescent="0.3">
      <c r="A866" s="17" t="s">
        <v>99</v>
      </c>
      <c r="B866" s="18">
        <v>1033601</v>
      </c>
      <c r="C866" t="s">
        <v>22</v>
      </c>
      <c r="D866" t="s">
        <v>26</v>
      </c>
      <c r="E866" t="s">
        <v>31</v>
      </c>
      <c r="F866">
        <v>2</v>
      </c>
      <c r="G866">
        <v>1</v>
      </c>
      <c r="H866">
        <v>1</v>
      </c>
      <c r="I866">
        <v>420201001</v>
      </c>
      <c r="J866" t="s">
        <v>70</v>
      </c>
      <c r="K866">
        <v>432.44600000000003</v>
      </c>
    </row>
    <row r="867" spans="1:11" hidden="1" x14ac:dyDescent="0.3">
      <c r="A867" s="17" t="s">
        <v>99</v>
      </c>
      <c r="B867" s="18">
        <v>1033601</v>
      </c>
      <c r="C867" t="s">
        <v>22</v>
      </c>
      <c r="D867" t="s">
        <v>26</v>
      </c>
      <c r="E867" t="s">
        <v>31</v>
      </c>
      <c r="F867">
        <v>2</v>
      </c>
      <c r="G867">
        <v>1</v>
      </c>
      <c r="H867">
        <v>1</v>
      </c>
      <c r="I867">
        <v>420105001</v>
      </c>
      <c r="J867" t="s">
        <v>72</v>
      </c>
      <c r="K867">
        <f>68940.906+2154.3</f>
        <v>71095.206000000006</v>
      </c>
    </row>
    <row r="868" spans="1:11" hidden="1" x14ac:dyDescent="0.3">
      <c r="A868" s="17" t="s">
        <v>99</v>
      </c>
      <c r="B868" s="18">
        <v>1033601</v>
      </c>
      <c r="C868" t="s">
        <v>22</v>
      </c>
      <c r="D868" t="s">
        <v>26</v>
      </c>
      <c r="E868" t="s">
        <v>31</v>
      </c>
      <c r="F868">
        <v>2</v>
      </c>
      <c r="G868">
        <v>1</v>
      </c>
      <c r="H868">
        <v>1</v>
      </c>
      <c r="I868">
        <v>320101001</v>
      </c>
      <c r="J868" t="s">
        <v>69</v>
      </c>
      <c r="K868">
        <v>49519.466999999997</v>
      </c>
    </row>
    <row r="869" spans="1:11" hidden="1" x14ac:dyDescent="0.3">
      <c r="A869" s="17" t="s">
        <v>99</v>
      </c>
      <c r="B869" s="18">
        <v>1033601</v>
      </c>
      <c r="C869" t="s">
        <v>22</v>
      </c>
      <c r="D869" t="s">
        <v>26</v>
      </c>
      <c r="E869" t="s">
        <v>31</v>
      </c>
      <c r="F869">
        <v>2</v>
      </c>
      <c r="G869">
        <v>1</v>
      </c>
      <c r="H869">
        <v>1</v>
      </c>
      <c r="I869">
        <v>410101001</v>
      </c>
      <c r="J869" t="s">
        <v>71</v>
      </c>
      <c r="K869">
        <f>1675.035+12499.01</f>
        <v>14174.045</v>
      </c>
    </row>
    <row r="870" spans="1:11" hidden="1" x14ac:dyDescent="0.3">
      <c r="A870" s="17" t="s">
        <v>99</v>
      </c>
      <c r="B870" s="18">
        <v>1033601</v>
      </c>
      <c r="C870" t="s">
        <v>22</v>
      </c>
      <c r="D870" t="s">
        <v>26</v>
      </c>
      <c r="E870" t="s">
        <v>31</v>
      </c>
      <c r="F870">
        <v>1</v>
      </c>
      <c r="G870">
        <v>1</v>
      </c>
      <c r="H870">
        <v>4</v>
      </c>
      <c r="I870">
        <v>810102001</v>
      </c>
      <c r="J870" t="s">
        <v>66</v>
      </c>
      <c r="K870">
        <v>17517.425999999999</v>
      </c>
    </row>
    <row r="871" spans="1:11" hidden="1" x14ac:dyDescent="0.3">
      <c r="A871" s="17" t="s">
        <v>99</v>
      </c>
      <c r="B871" s="18">
        <v>1033601</v>
      </c>
      <c r="C871" t="s">
        <v>22</v>
      </c>
      <c r="D871" t="s">
        <v>26</v>
      </c>
      <c r="E871" t="s">
        <v>31</v>
      </c>
      <c r="F871">
        <v>1</v>
      </c>
      <c r="G871">
        <v>1</v>
      </c>
      <c r="H871">
        <v>4</v>
      </c>
      <c r="I871">
        <v>810101001</v>
      </c>
      <c r="J871" t="s">
        <v>67</v>
      </c>
      <c r="K871">
        <v>0</v>
      </c>
    </row>
    <row r="872" spans="1:11" hidden="1" x14ac:dyDescent="0.3">
      <c r="A872" s="17" t="s">
        <v>99</v>
      </c>
      <c r="B872" s="18">
        <v>1033601</v>
      </c>
      <c r="C872" t="s">
        <v>22</v>
      </c>
      <c r="D872" t="s">
        <v>26</v>
      </c>
      <c r="E872" t="s">
        <v>31</v>
      </c>
      <c r="F872">
        <v>1</v>
      </c>
      <c r="G872">
        <v>1</v>
      </c>
      <c r="H872">
        <v>4</v>
      </c>
      <c r="I872">
        <v>820101001</v>
      </c>
      <c r="J872" t="s">
        <v>68</v>
      </c>
      <c r="K872">
        <v>8424.3240000000005</v>
      </c>
    </row>
    <row r="873" spans="1:11" hidden="1" x14ac:dyDescent="0.3">
      <c r="A873" s="17" t="s">
        <v>99</v>
      </c>
      <c r="B873" s="18">
        <v>1033601</v>
      </c>
      <c r="C873" t="s">
        <v>22</v>
      </c>
      <c r="D873" t="s">
        <v>26</v>
      </c>
      <c r="E873" t="s">
        <v>31</v>
      </c>
      <c r="F873">
        <v>1</v>
      </c>
      <c r="G873">
        <v>1</v>
      </c>
      <c r="H873">
        <v>4</v>
      </c>
      <c r="I873">
        <v>420201001</v>
      </c>
      <c r="J873" t="s">
        <v>70</v>
      </c>
      <c r="K873">
        <v>0</v>
      </c>
    </row>
    <row r="874" spans="1:11" hidden="1" x14ac:dyDescent="0.3">
      <c r="A874" s="17" t="s">
        <v>99</v>
      </c>
      <c r="B874" s="18">
        <v>1033601</v>
      </c>
      <c r="C874" t="s">
        <v>22</v>
      </c>
      <c r="D874" t="s">
        <v>26</v>
      </c>
      <c r="E874" t="s">
        <v>31</v>
      </c>
      <c r="F874">
        <v>1</v>
      </c>
      <c r="G874">
        <v>1</v>
      </c>
      <c r="H874">
        <v>4</v>
      </c>
      <c r="I874">
        <v>420105001</v>
      </c>
      <c r="J874" t="s">
        <v>72</v>
      </c>
      <c r="K874">
        <v>19988.505000000001</v>
      </c>
    </row>
    <row r="875" spans="1:11" hidden="1" x14ac:dyDescent="0.3">
      <c r="A875" s="17" t="s">
        <v>99</v>
      </c>
      <c r="B875" s="18">
        <v>1033601</v>
      </c>
      <c r="C875" t="s">
        <v>22</v>
      </c>
      <c r="D875" t="s">
        <v>26</v>
      </c>
      <c r="E875" t="s">
        <v>31</v>
      </c>
      <c r="F875">
        <v>1</v>
      </c>
      <c r="G875">
        <v>1</v>
      </c>
      <c r="H875">
        <v>4</v>
      </c>
      <c r="I875">
        <v>320101001</v>
      </c>
      <c r="J875" t="s">
        <v>69</v>
      </c>
      <c r="K875">
        <v>59173.415999999997</v>
      </c>
    </row>
    <row r="876" spans="1:11" hidden="1" x14ac:dyDescent="0.3">
      <c r="A876" s="17" t="s">
        <v>99</v>
      </c>
      <c r="B876" s="18">
        <v>1033601</v>
      </c>
      <c r="C876" t="s">
        <v>22</v>
      </c>
      <c r="D876" t="s">
        <v>26</v>
      </c>
      <c r="E876" t="s">
        <v>31</v>
      </c>
      <c r="F876">
        <v>1</v>
      </c>
      <c r="G876">
        <v>1</v>
      </c>
      <c r="H876">
        <v>4</v>
      </c>
      <c r="I876">
        <v>410101001</v>
      </c>
      <c r="J876" t="s">
        <v>71</v>
      </c>
      <c r="K876">
        <v>3309.873</v>
      </c>
    </row>
    <row r="877" spans="1:11" hidden="1" x14ac:dyDescent="0.3">
      <c r="A877" s="17" t="s">
        <v>99</v>
      </c>
      <c r="B877" s="18">
        <v>1033601</v>
      </c>
      <c r="C877" t="s">
        <v>22</v>
      </c>
      <c r="D877" t="s">
        <v>26</v>
      </c>
      <c r="E877" t="s">
        <v>31</v>
      </c>
      <c r="F877">
        <v>2</v>
      </c>
      <c r="G877">
        <v>1</v>
      </c>
      <c r="H877">
        <v>4</v>
      </c>
      <c r="I877">
        <v>810102001</v>
      </c>
      <c r="J877" t="s">
        <v>66</v>
      </c>
      <c r="K877">
        <v>0</v>
      </c>
    </row>
    <row r="878" spans="1:11" hidden="1" x14ac:dyDescent="0.3">
      <c r="A878" s="17" t="s">
        <v>99</v>
      </c>
      <c r="B878" s="18">
        <v>1033601</v>
      </c>
      <c r="C878" t="s">
        <v>22</v>
      </c>
      <c r="D878" t="s">
        <v>26</v>
      </c>
      <c r="E878" t="s">
        <v>31</v>
      </c>
      <c r="F878">
        <v>2</v>
      </c>
      <c r="G878">
        <v>1</v>
      </c>
      <c r="H878">
        <v>4</v>
      </c>
      <c r="I878">
        <v>810101001</v>
      </c>
      <c r="J878" t="s">
        <v>67</v>
      </c>
      <c r="K878">
        <v>0</v>
      </c>
    </row>
    <row r="879" spans="1:11" hidden="1" x14ac:dyDescent="0.3">
      <c r="A879" s="17" t="s">
        <v>99</v>
      </c>
      <c r="B879" s="18">
        <v>1033601</v>
      </c>
      <c r="C879" t="s">
        <v>22</v>
      </c>
      <c r="D879" t="s">
        <v>26</v>
      </c>
      <c r="E879" t="s">
        <v>31</v>
      </c>
      <c r="F879">
        <v>2</v>
      </c>
      <c r="G879">
        <v>1</v>
      </c>
      <c r="H879">
        <v>4</v>
      </c>
      <c r="I879">
        <v>820101001</v>
      </c>
      <c r="J879" t="s">
        <v>68</v>
      </c>
      <c r="K879">
        <v>0</v>
      </c>
    </row>
    <row r="880" spans="1:11" hidden="1" x14ac:dyDescent="0.3">
      <c r="A880" s="17" t="s">
        <v>99</v>
      </c>
      <c r="B880" s="18">
        <v>1033601</v>
      </c>
      <c r="C880" t="s">
        <v>22</v>
      </c>
      <c r="D880" t="s">
        <v>26</v>
      </c>
      <c r="E880" t="s">
        <v>31</v>
      </c>
      <c r="F880">
        <v>2</v>
      </c>
      <c r="G880">
        <v>1</v>
      </c>
      <c r="H880">
        <v>4</v>
      </c>
      <c r="I880">
        <v>420201001</v>
      </c>
      <c r="J880" t="s">
        <v>70</v>
      </c>
      <c r="K880">
        <v>0</v>
      </c>
    </row>
    <row r="881" spans="1:11" hidden="1" x14ac:dyDescent="0.3">
      <c r="A881" s="17" t="s">
        <v>99</v>
      </c>
      <c r="B881" s="18">
        <v>1033601</v>
      </c>
      <c r="C881" t="s">
        <v>22</v>
      </c>
      <c r="D881" t="s">
        <v>26</v>
      </c>
      <c r="E881" t="s">
        <v>31</v>
      </c>
      <c r="F881">
        <v>2</v>
      </c>
      <c r="G881">
        <v>1</v>
      </c>
      <c r="H881">
        <v>4</v>
      </c>
      <c r="I881">
        <v>420105001</v>
      </c>
      <c r="J881" t="s">
        <v>72</v>
      </c>
      <c r="K881">
        <v>0</v>
      </c>
    </row>
    <row r="882" spans="1:11" hidden="1" x14ac:dyDescent="0.3">
      <c r="A882" s="17" t="s">
        <v>99</v>
      </c>
      <c r="B882" s="18">
        <v>1033601</v>
      </c>
      <c r="C882" t="s">
        <v>22</v>
      </c>
      <c r="D882" t="s">
        <v>26</v>
      </c>
      <c r="E882" t="s">
        <v>31</v>
      </c>
      <c r="F882">
        <v>2</v>
      </c>
      <c r="G882">
        <v>1</v>
      </c>
      <c r="H882">
        <v>4</v>
      </c>
      <c r="I882">
        <v>320101001</v>
      </c>
      <c r="J882" t="s">
        <v>69</v>
      </c>
      <c r="K882">
        <v>0</v>
      </c>
    </row>
    <row r="883" spans="1:11" hidden="1" x14ac:dyDescent="0.3">
      <c r="A883" s="17" t="s">
        <v>99</v>
      </c>
      <c r="B883" s="18">
        <v>1033601</v>
      </c>
      <c r="C883" t="s">
        <v>22</v>
      </c>
      <c r="D883" t="s">
        <v>26</v>
      </c>
      <c r="E883" t="s">
        <v>31</v>
      </c>
      <c r="F883">
        <v>2</v>
      </c>
      <c r="G883">
        <v>1</v>
      </c>
      <c r="H883">
        <v>4</v>
      </c>
      <c r="I883">
        <v>410101001</v>
      </c>
      <c r="J883" t="s">
        <v>71</v>
      </c>
      <c r="K883">
        <v>0</v>
      </c>
    </row>
    <row r="884" spans="1:11" hidden="1" x14ac:dyDescent="0.3">
      <c r="A884" s="17" t="s">
        <v>99</v>
      </c>
      <c r="B884" s="18">
        <v>1033601</v>
      </c>
      <c r="C884" t="s">
        <v>22</v>
      </c>
      <c r="D884" t="s">
        <v>26</v>
      </c>
      <c r="E884" t="s">
        <v>31</v>
      </c>
      <c r="F884">
        <v>1</v>
      </c>
      <c r="G884">
        <v>1</v>
      </c>
      <c r="H884">
        <v>5</v>
      </c>
      <c r="I884">
        <v>810102001</v>
      </c>
      <c r="J884" t="s">
        <v>66</v>
      </c>
      <c r="K884">
        <v>13836.964</v>
      </c>
    </row>
    <row r="885" spans="1:11" hidden="1" x14ac:dyDescent="0.3">
      <c r="A885" s="17" t="s">
        <v>99</v>
      </c>
      <c r="B885" s="18">
        <v>1033601</v>
      </c>
      <c r="C885" t="s">
        <v>22</v>
      </c>
      <c r="D885" t="s">
        <v>26</v>
      </c>
      <c r="E885" t="s">
        <v>31</v>
      </c>
      <c r="F885">
        <v>1</v>
      </c>
      <c r="G885">
        <v>1</v>
      </c>
      <c r="H885">
        <v>5</v>
      </c>
      <c r="I885">
        <v>810101001</v>
      </c>
      <c r="J885" t="s">
        <v>67</v>
      </c>
      <c r="K885">
        <v>0</v>
      </c>
    </row>
    <row r="886" spans="1:11" hidden="1" x14ac:dyDescent="0.3">
      <c r="A886" s="17" t="s">
        <v>99</v>
      </c>
      <c r="B886" s="18">
        <v>1033601</v>
      </c>
      <c r="C886" t="s">
        <v>22</v>
      </c>
      <c r="D886" t="s">
        <v>26</v>
      </c>
      <c r="E886" t="s">
        <v>31</v>
      </c>
      <c r="F886">
        <v>1</v>
      </c>
      <c r="G886">
        <v>1</v>
      </c>
      <c r="H886">
        <v>5</v>
      </c>
      <c r="I886">
        <v>820101001</v>
      </c>
      <c r="J886" t="s">
        <v>68</v>
      </c>
      <c r="K886">
        <v>0</v>
      </c>
    </row>
    <row r="887" spans="1:11" hidden="1" x14ac:dyDescent="0.3">
      <c r="A887" s="17" t="s">
        <v>99</v>
      </c>
      <c r="B887" s="18">
        <v>1033601</v>
      </c>
      <c r="C887" t="s">
        <v>22</v>
      </c>
      <c r="D887" t="s">
        <v>26</v>
      </c>
      <c r="E887" t="s">
        <v>31</v>
      </c>
      <c r="F887">
        <v>1</v>
      </c>
      <c r="G887">
        <v>1</v>
      </c>
      <c r="H887">
        <v>5</v>
      </c>
      <c r="I887">
        <v>420201001</v>
      </c>
      <c r="J887" t="s">
        <v>70</v>
      </c>
      <c r="K887">
        <v>0</v>
      </c>
    </row>
    <row r="888" spans="1:11" hidden="1" x14ac:dyDescent="0.3">
      <c r="A888" s="17" t="s">
        <v>99</v>
      </c>
      <c r="B888" s="18">
        <v>1033601</v>
      </c>
      <c r="C888" t="s">
        <v>22</v>
      </c>
      <c r="D888" t="s">
        <v>26</v>
      </c>
      <c r="E888" t="s">
        <v>31</v>
      </c>
      <c r="F888">
        <v>1</v>
      </c>
      <c r="G888">
        <v>1</v>
      </c>
      <c r="H888">
        <v>5</v>
      </c>
      <c r="I888">
        <v>420105001</v>
      </c>
      <c r="J888" t="s">
        <v>72</v>
      </c>
      <c r="K888">
        <v>45256.175999999999</v>
      </c>
    </row>
    <row r="889" spans="1:11" hidden="1" x14ac:dyDescent="0.3">
      <c r="A889" s="17" t="s">
        <v>99</v>
      </c>
      <c r="B889" s="18">
        <v>1033601</v>
      </c>
      <c r="C889" t="s">
        <v>22</v>
      </c>
      <c r="D889" t="s">
        <v>26</v>
      </c>
      <c r="E889" t="s">
        <v>31</v>
      </c>
      <c r="F889">
        <v>1</v>
      </c>
      <c r="G889">
        <v>1</v>
      </c>
      <c r="H889">
        <v>5</v>
      </c>
      <c r="I889">
        <v>320101001</v>
      </c>
      <c r="J889" t="s">
        <v>69</v>
      </c>
      <c r="K889">
        <v>11960.454</v>
      </c>
    </row>
    <row r="890" spans="1:11" hidden="1" x14ac:dyDescent="0.3">
      <c r="A890" s="17" t="s">
        <v>99</v>
      </c>
      <c r="B890" s="18">
        <v>1033601</v>
      </c>
      <c r="C890" t="s">
        <v>22</v>
      </c>
      <c r="D890" t="s">
        <v>26</v>
      </c>
      <c r="E890" t="s">
        <v>31</v>
      </c>
      <c r="F890">
        <v>1</v>
      </c>
      <c r="G890">
        <v>1</v>
      </c>
      <c r="H890">
        <v>5</v>
      </c>
      <c r="I890">
        <v>410101001</v>
      </c>
      <c r="J890" t="s">
        <v>71</v>
      </c>
      <c r="K890">
        <f>8808.351+2001.613</f>
        <v>10809.964</v>
      </c>
    </row>
    <row r="891" spans="1:11" hidden="1" x14ac:dyDescent="0.3">
      <c r="A891" s="17" t="s">
        <v>99</v>
      </c>
      <c r="B891" s="18">
        <v>1033601</v>
      </c>
      <c r="C891" t="s">
        <v>22</v>
      </c>
      <c r="D891" t="s">
        <v>26</v>
      </c>
      <c r="E891" t="s">
        <v>31</v>
      </c>
      <c r="F891">
        <v>2</v>
      </c>
      <c r="G891">
        <v>2</v>
      </c>
      <c r="H891">
        <v>5</v>
      </c>
      <c r="I891">
        <v>810102001</v>
      </c>
      <c r="J891" t="s">
        <v>66</v>
      </c>
      <c r="K891">
        <v>11820.157999999999</v>
      </c>
    </row>
    <row r="892" spans="1:11" hidden="1" x14ac:dyDescent="0.3">
      <c r="A892" s="17" t="s">
        <v>99</v>
      </c>
      <c r="B892" s="18">
        <v>1033601</v>
      </c>
      <c r="C892" t="s">
        <v>22</v>
      </c>
      <c r="D892" t="s">
        <v>26</v>
      </c>
      <c r="E892" t="s">
        <v>31</v>
      </c>
      <c r="F892">
        <v>2</v>
      </c>
      <c r="G892">
        <v>2</v>
      </c>
      <c r="H892">
        <v>5</v>
      </c>
      <c r="I892">
        <v>810101001</v>
      </c>
      <c r="J892" t="s">
        <v>67</v>
      </c>
      <c r="K892">
        <v>0</v>
      </c>
    </row>
    <row r="893" spans="1:11" hidden="1" x14ac:dyDescent="0.3">
      <c r="A893" s="17" t="s">
        <v>99</v>
      </c>
      <c r="B893" s="18">
        <v>1033601</v>
      </c>
      <c r="C893" t="s">
        <v>22</v>
      </c>
      <c r="D893" t="s">
        <v>26</v>
      </c>
      <c r="E893" t="s">
        <v>31</v>
      </c>
      <c r="F893">
        <v>2</v>
      </c>
      <c r="G893">
        <v>2</v>
      </c>
      <c r="H893">
        <v>5</v>
      </c>
      <c r="I893">
        <v>820101001</v>
      </c>
      <c r="J893" t="s">
        <v>68</v>
      </c>
      <c r="K893">
        <v>0</v>
      </c>
    </row>
    <row r="894" spans="1:11" hidden="1" x14ac:dyDescent="0.3">
      <c r="A894" s="17" t="s">
        <v>99</v>
      </c>
      <c r="B894" s="18">
        <v>1033601</v>
      </c>
      <c r="C894" t="s">
        <v>22</v>
      </c>
      <c r="D894" t="s">
        <v>26</v>
      </c>
      <c r="E894" t="s">
        <v>31</v>
      </c>
      <c r="F894">
        <v>2</v>
      </c>
      <c r="G894">
        <v>2</v>
      </c>
      <c r="H894">
        <v>5</v>
      </c>
      <c r="I894">
        <v>420201001</v>
      </c>
      <c r="J894" t="s">
        <v>70</v>
      </c>
      <c r="K894">
        <v>0</v>
      </c>
    </row>
    <row r="895" spans="1:11" hidden="1" x14ac:dyDescent="0.3">
      <c r="A895" s="17" t="s">
        <v>99</v>
      </c>
      <c r="B895" s="18">
        <v>1033601</v>
      </c>
      <c r="C895" t="s">
        <v>22</v>
      </c>
      <c r="D895" t="s">
        <v>26</v>
      </c>
      <c r="E895" t="s">
        <v>31</v>
      </c>
      <c r="F895">
        <v>2</v>
      </c>
      <c r="G895">
        <v>2</v>
      </c>
      <c r="H895">
        <v>5</v>
      </c>
      <c r="I895">
        <v>420105001</v>
      </c>
      <c r="J895" t="s">
        <v>72</v>
      </c>
      <c r="K895">
        <v>0</v>
      </c>
    </row>
    <row r="896" spans="1:11" hidden="1" x14ac:dyDescent="0.3">
      <c r="A896" s="17" t="s">
        <v>99</v>
      </c>
      <c r="B896" s="18">
        <v>1033601</v>
      </c>
      <c r="C896" t="s">
        <v>22</v>
      </c>
      <c r="D896" t="s">
        <v>26</v>
      </c>
      <c r="E896" t="s">
        <v>31</v>
      </c>
      <c r="F896">
        <v>2</v>
      </c>
      <c r="G896">
        <v>2</v>
      </c>
      <c r="H896">
        <v>5</v>
      </c>
      <c r="I896">
        <v>320101001</v>
      </c>
      <c r="J896" t="s">
        <v>69</v>
      </c>
      <c r="K896">
        <v>197.161</v>
      </c>
    </row>
    <row r="897" spans="1:11" hidden="1" x14ac:dyDescent="0.3">
      <c r="A897" s="17" t="s">
        <v>99</v>
      </c>
      <c r="B897" s="18">
        <v>1033601</v>
      </c>
      <c r="C897" t="s">
        <v>22</v>
      </c>
      <c r="D897" t="s">
        <v>26</v>
      </c>
      <c r="E897" t="s">
        <v>31</v>
      </c>
      <c r="F897">
        <v>2</v>
      </c>
      <c r="G897">
        <v>2</v>
      </c>
      <c r="H897">
        <v>5</v>
      </c>
      <c r="I897">
        <v>410101001</v>
      </c>
      <c r="J897" t="s">
        <v>71</v>
      </c>
      <c r="K897">
        <v>0</v>
      </c>
    </row>
    <row r="898" spans="1:11" hidden="1" x14ac:dyDescent="0.3">
      <c r="A898" s="17" t="s">
        <v>100</v>
      </c>
      <c r="B898" s="18">
        <v>1033601</v>
      </c>
      <c r="C898" t="s">
        <v>22</v>
      </c>
      <c r="D898" t="s">
        <v>26</v>
      </c>
      <c r="E898" t="s">
        <v>31</v>
      </c>
      <c r="F898">
        <v>1</v>
      </c>
      <c r="G898">
        <v>1</v>
      </c>
      <c r="H898">
        <v>1</v>
      </c>
      <c r="I898">
        <v>810102001</v>
      </c>
      <c r="J898" t="s">
        <v>66</v>
      </c>
      <c r="K898">
        <v>9382.5660000000007</v>
      </c>
    </row>
    <row r="899" spans="1:11" hidden="1" x14ac:dyDescent="0.3">
      <c r="A899" s="17" t="s">
        <v>100</v>
      </c>
      <c r="B899" s="18">
        <v>1033601</v>
      </c>
      <c r="C899" t="s">
        <v>22</v>
      </c>
      <c r="D899" t="s">
        <v>26</v>
      </c>
      <c r="E899" t="s">
        <v>31</v>
      </c>
      <c r="F899">
        <v>1</v>
      </c>
      <c r="G899">
        <v>1</v>
      </c>
      <c r="H899">
        <v>1</v>
      </c>
      <c r="I899">
        <v>810101001</v>
      </c>
      <c r="J899" t="s">
        <v>67</v>
      </c>
      <c r="K899">
        <v>5158.9989999999998</v>
      </c>
    </row>
    <row r="900" spans="1:11" hidden="1" x14ac:dyDescent="0.3">
      <c r="A900" s="17" t="s">
        <v>100</v>
      </c>
      <c r="B900" s="18">
        <v>1033601</v>
      </c>
      <c r="C900" t="s">
        <v>22</v>
      </c>
      <c r="D900" t="s">
        <v>26</v>
      </c>
      <c r="E900" t="s">
        <v>31</v>
      </c>
      <c r="F900">
        <v>1</v>
      </c>
      <c r="G900">
        <v>1</v>
      </c>
      <c r="H900">
        <v>1</v>
      </c>
      <c r="I900">
        <v>820101001</v>
      </c>
      <c r="J900" t="s">
        <v>68</v>
      </c>
      <c r="K900">
        <v>8272.7540000000008</v>
      </c>
    </row>
    <row r="901" spans="1:11" hidden="1" x14ac:dyDescent="0.3">
      <c r="A901" s="17" t="s">
        <v>100</v>
      </c>
      <c r="B901" s="18">
        <v>1033601</v>
      </c>
      <c r="C901" t="s">
        <v>22</v>
      </c>
      <c r="D901" t="s">
        <v>26</v>
      </c>
      <c r="E901" t="s">
        <v>31</v>
      </c>
      <c r="F901">
        <v>1</v>
      </c>
      <c r="G901">
        <v>1</v>
      </c>
      <c r="H901">
        <v>1</v>
      </c>
      <c r="I901">
        <v>420201001</v>
      </c>
      <c r="J901" t="s">
        <v>70</v>
      </c>
      <c r="K901">
        <v>520.75199999999995</v>
      </c>
    </row>
    <row r="902" spans="1:11" hidden="1" x14ac:dyDescent="0.3">
      <c r="A902" s="17" t="s">
        <v>100</v>
      </c>
      <c r="B902" s="18">
        <v>1033601</v>
      </c>
      <c r="C902" t="s">
        <v>22</v>
      </c>
      <c r="D902" t="s">
        <v>26</v>
      </c>
      <c r="E902" t="s">
        <v>31</v>
      </c>
      <c r="F902">
        <v>1</v>
      </c>
      <c r="G902">
        <v>1</v>
      </c>
      <c r="H902">
        <v>1</v>
      </c>
      <c r="I902">
        <v>420105001</v>
      </c>
      <c r="J902" t="s">
        <v>72</v>
      </c>
      <c r="K902">
        <v>0</v>
      </c>
    </row>
    <row r="903" spans="1:11" hidden="1" x14ac:dyDescent="0.3">
      <c r="A903" s="17" t="s">
        <v>100</v>
      </c>
      <c r="B903" s="18">
        <v>1033601</v>
      </c>
      <c r="C903" t="s">
        <v>22</v>
      </c>
      <c r="D903" t="s">
        <v>26</v>
      </c>
      <c r="E903" t="s">
        <v>31</v>
      </c>
      <c r="F903">
        <v>1</v>
      </c>
      <c r="G903">
        <v>1</v>
      </c>
      <c r="H903">
        <v>1</v>
      </c>
      <c r="I903">
        <v>320101001</v>
      </c>
      <c r="J903" t="s">
        <v>69</v>
      </c>
      <c r="K903">
        <v>0</v>
      </c>
    </row>
    <row r="904" spans="1:11" hidden="1" x14ac:dyDescent="0.3">
      <c r="A904" s="17" t="s">
        <v>100</v>
      </c>
      <c r="B904" s="18">
        <v>1033601</v>
      </c>
      <c r="C904" t="s">
        <v>22</v>
      </c>
      <c r="D904" t="s">
        <v>26</v>
      </c>
      <c r="E904" t="s">
        <v>31</v>
      </c>
      <c r="F904">
        <v>1</v>
      </c>
      <c r="G904">
        <v>1</v>
      </c>
      <c r="H904">
        <v>1</v>
      </c>
      <c r="I904">
        <v>410101001</v>
      </c>
      <c r="J904" t="s">
        <v>71</v>
      </c>
      <c r="K904">
        <v>0</v>
      </c>
    </row>
    <row r="905" spans="1:11" hidden="1" x14ac:dyDescent="0.3">
      <c r="A905" s="17" t="s">
        <v>100</v>
      </c>
      <c r="B905" s="18">
        <v>1033601</v>
      </c>
      <c r="C905" t="s">
        <v>22</v>
      </c>
      <c r="D905" t="s">
        <v>26</v>
      </c>
      <c r="E905" t="s">
        <v>31</v>
      </c>
      <c r="F905">
        <v>2</v>
      </c>
      <c r="G905">
        <v>1</v>
      </c>
      <c r="H905">
        <v>1</v>
      </c>
      <c r="I905">
        <v>810102001</v>
      </c>
      <c r="J905" t="s">
        <v>66</v>
      </c>
      <c r="K905">
        <v>23499.331999999999</v>
      </c>
    </row>
    <row r="906" spans="1:11" hidden="1" x14ac:dyDescent="0.3">
      <c r="A906" s="17" t="s">
        <v>100</v>
      </c>
      <c r="B906" s="18">
        <v>1033601</v>
      </c>
      <c r="C906" t="s">
        <v>22</v>
      </c>
      <c r="D906" t="s">
        <v>26</v>
      </c>
      <c r="E906" t="s">
        <v>31</v>
      </c>
      <c r="F906">
        <v>2</v>
      </c>
      <c r="G906">
        <v>1</v>
      </c>
      <c r="H906">
        <v>1</v>
      </c>
      <c r="I906">
        <v>810101001</v>
      </c>
      <c r="J906" t="s">
        <v>67</v>
      </c>
      <c r="K906">
        <v>6451.0460000000003</v>
      </c>
    </row>
    <row r="907" spans="1:11" hidden="1" x14ac:dyDescent="0.3">
      <c r="A907" s="17" t="s">
        <v>100</v>
      </c>
      <c r="B907" s="18">
        <v>1033601</v>
      </c>
      <c r="C907" t="s">
        <v>22</v>
      </c>
      <c r="D907" t="s">
        <v>26</v>
      </c>
      <c r="E907" t="s">
        <v>31</v>
      </c>
      <c r="F907">
        <v>2</v>
      </c>
      <c r="G907">
        <v>1</v>
      </c>
      <c r="H907">
        <v>1</v>
      </c>
      <c r="I907">
        <v>820101001</v>
      </c>
      <c r="J907" t="s">
        <v>68</v>
      </c>
      <c r="K907">
        <f>15546.486+319.2</f>
        <v>15865.686000000002</v>
      </c>
    </row>
    <row r="908" spans="1:11" hidden="1" x14ac:dyDescent="0.3">
      <c r="A908" s="17" t="s">
        <v>100</v>
      </c>
      <c r="B908" s="18">
        <v>1033601</v>
      </c>
      <c r="C908" t="s">
        <v>22</v>
      </c>
      <c r="D908" t="s">
        <v>26</v>
      </c>
      <c r="E908" t="s">
        <v>31</v>
      </c>
      <c r="F908">
        <v>2</v>
      </c>
      <c r="G908">
        <v>1</v>
      </c>
      <c r="H908">
        <v>1</v>
      </c>
      <c r="I908">
        <v>420201001</v>
      </c>
      <c r="J908" t="s">
        <v>70</v>
      </c>
      <c r="K908">
        <v>552.22699999999998</v>
      </c>
    </row>
    <row r="909" spans="1:11" hidden="1" x14ac:dyDescent="0.3">
      <c r="A909" s="17" t="s">
        <v>100</v>
      </c>
      <c r="B909" s="18">
        <v>1033601</v>
      </c>
      <c r="C909" t="s">
        <v>22</v>
      </c>
      <c r="D909" t="s">
        <v>26</v>
      </c>
      <c r="E909" t="s">
        <v>31</v>
      </c>
      <c r="F909">
        <v>2</v>
      </c>
      <c r="G909">
        <v>1</v>
      </c>
      <c r="H909">
        <v>1</v>
      </c>
      <c r="I909">
        <v>420105001</v>
      </c>
      <c r="J909" t="s">
        <v>72</v>
      </c>
      <c r="K909">
        <f>62768.12+1960.8</f>
        <v>64728.920000000006</v>
      </c>
    </row>
    <row r="910" spans="1:11" hidden="1" x14ac:dyDescent="0.3">
      <c r="A910" s="17" t="s">
        <v>100</v>
      </c>
      <c r="B910" s="18">
        <v>1033601</v>
      </c>
      <c r="C910" t="s">
        <v>22</v>
      </c>
      <c r="D910" t="s">
        <v>26</v>
      </c>
      <c r="E910" t="s">
        <v>31</v>
      </c>
      <c r="F910">
        <v>2</v>
      </c>
      <c r="G910">
        <v>1</v>
      </c>
      <c r="H910">
        <v>1</v>
      </c>
      <c r="I910">
        <v>320101001</v>
      </c>
      <c r="J910" t="s">
        <v>69</v>
      </c>
      <c r="K910">
        <v>45997.981</v>
      </c>
    </row>
    <row r="911" spans="1:11" hidden="1" x14ac:dyDescent="0.3">
      <c r="A911" s="17" t="s">
        <v>100</v>
      </c>
      <c r="B911" s="18">
        <v>1033601</v>
      </c>
      <c r="C911" t="s">
        <v>22</v>
      </c>
      <c r="D911" t="s">
        <v>26</v>
      </c>
      <c r="E911" t="s">
        <v>31</v>
      </c>
      <c r="F911">
        <v>2</v>
      </c>
      <c r="G911">
        <v>1</v>
      </c>
      <c r="H911">
        <v>1</v>
      </c>
      <c r="I911">
        <v>410101001</v>
      </c>
      <c r="J911" t="s">
        <v>71</v>
      </c>
      <c r="K911">
        <f>3483.398+13153.497</f>
        <v>16636.895</v>
      </c>
    </row>
    <row r="912" spans="1:11" hidden="1" x14ac:dyDescent="0.3">
      <c r="A912" s="17" t="s">
        <v>100</v>
      </c>
      <c r="B912" s="18">
        <v>1033601</v>
      </c>
      <c r="C912" t="s">
        <v>22</v>
      </c>
      <c r="D912" t="s">
        <v>26</v>
      </c>
      <c r="E912" t="s">
        <v>31</v>
      </c>
      <c r="F912">
        <v>1</v>
      </c>
      <c r="G912">
        <v>1</v>
      </c>
      <c r="H912">
        <v>4</v>
      </c>
      <c r="I912">
        <v>810102001</v>
      </c>
      <c r="J912" t="s">
        <v>66</v>
      </c>
      <c r="K912">
        <v>8516.33</v>
      </c>
    </row>
    <row r="913" spans="1:11" hidden="1" x14ac:dyDescent="0.3">
      <c r="A913" s="17" t="s">
        <v>100</v>
      </c>
      <c r="B913" s="18">
        <v>1033601</v>
      </c>
      <c r="C913" t="s">
        <v>22</v>
      </c>
      <c r="D913" t="s">
        <v>26</v>
      </c>
      <c r="E913" t="s">
        <v>31</v>
      </c>
      <c r="F913">
        <v>1</v>
      </c>
      <c r="G913">
        <v>1</v>
      </c>
      <c r="H913">
        <v>4</v>
      </c>
      <c r="I913">
        <v>810101001</v>
      </c>
      <c r="J913" t="s">
        <v>67</v>
      </c>
      <c r="K913">
        <v>0</v>
      </c>
    </row>
    <row r="914" spans="1:11" hidden="1" x14ac:dyDescent="0.3">
      <c r="A914" s="17" t="s">
        <v>100</v>
      </c>
      <c r="B914" s="18">
        <v>1033601</v>
      </c>
      <c r="C914" t="s">
        <v>22</v>
      </c>
      <c r="D914" t="s">
        <v>26</v>
      </c>
      <c r="E914" t="s">
        <v>31</v>
      </c>
      <c r="F914">
        <v>1</v>
      </c>
      <c r="G914">
        <v>1</v>
      </c>
      <c r="H914">
        <v>4</v>
      </c>
      <c r="I914">
        <v>820101001</v>
      </c>
      <c r="J914" t="s">
        <v>68</v>
      </c>
      <c r="K914">
        <v>12668.05</v>
      </c>
    </row>
    <row r="915" spans="1:11" hidden="1" x14ac:dyDescent="0.3">
      <c r="A915" s="17" t="s">
        <v>100</v>
      </c>
      <c r="B915" s="18">
        <v>1033601</v>
      </c>
      <c r="C915" t="s">
        <v>22</v>
      </c>
      <c r="D915" t="s">
        <v>26</v>
      </c>
      <c r="E915" t="s">
        <v>31</v>
      </c>
      <c r="F915">
        <v>1</v>
      </c>
      <c r="G915">
        <v>1</v>
      </c>
      <c r="H915">
        <v>4</v>
      </c>
      <c r="I915">
        <v>420201001</v>
      </c>
      <c r="J915" t="s">
        <v>70</v>
      </c>
      <c r="K915">
        <v>0</v>
      </c>
    </row>
    <row r="916" spans="1:11" hidden="1" x14ac:dyDescent="0.3">
      <c r="A916" s="17" t="s">
        <v>100</v>
      </c>
      <c r="B916" s="18">
        <v>1033601</v>
      </c>
      <c r="C916" t="s">
        <v>22</v>
      </c>
      <c r="D916" t="s">
        <v>26</v>
      </c>
      <c r="E916" t="s">
        <v>31</v>
      </c>
      <c r="F916">
        <v>1</v>
      </c>
      <c r="G916">
        <v>1</v>
      </c>
      <c r="H916">
        <v>4</v>
      </c>
      <c r="I916">
        <v>420105001</v>
      </c>
      <c r="J916" t="s">
        <v>72</v>
      </c>
      <c r="K916">
        <v>15015.800999999999</v>
      </c>
    </row>
    <row r="917" spans="1:11" hidden="1" x14ac:dyDescent="0.3">
      <c r="A917" s="17" t="s">
        <v>100</v>
      </c>
      <c r="B917" s="18">
        <v>1033601</v>
      </c>
      <c r="C917" t="s">
        <v>22</v>
      </c>
      <c r="D917" t="s">
        <v>26</v>
      </c>
      <c r="E917" t="s">
        <v>31</v>
      </c>
      <c r="F917">
        <v>1</v>
      </c>
      <c r="G917">
        <v>1</v>
      </c>
      <c r="H917">
        <v>4</v>
      </c>
      <c r="I917">
        <v>320101001</v>
      </c>
      <c r="J917" t="s">
        <v>69</v>
      </c>
      <c r="K917">
        <v>30938.530999999999</v>
      </c>
    </row>
    <row r="918" spans="1:11" hidden="1" x14ac:dyDescent="0.3">
      <c r="A918" s="17" t="s">
        <v>100</v>
      </c>
      <c r="B918" s="18">
        <v>1033601</v>
      </c>
      <c r="C918" t="s">
        <v>22</v>
      </c>
      <c r="D918" t="s">
        <v>26</v>
      </c>
      <c r="E918" t="s">
        <v>31</v>
      </c>
      <c r="F918">
        <v>1</v>
      </c>
      <c r="G918">
        <v>1</v>
      </c>
      <c r="H918">
        <v>4</v>
      </c>
      <c r="I918">
        <v>410101001</v>
      </c>
      <c r="J918" t="s">
        <v>71</v>
      </c>
      <c r="K918">
        <v>6159.5230000000001</v>
      </c>
    </row>
    <row r="919" spans="1:11" hidden="1" x14ac:dyDescent="0.3">
      <c r="A919" s="17" t="s">
        <v>100</v>
      </c>
      <c r="B919" s="18">
        <v>1033601</v>
      </c>
      <c r="C919" t="s">
        <v>22</v>
      </c>
      <c r="D919" t="s">
        <v>26</v>
      </c>
      <c r="E919" t="s">
        <v>31</v>
      </c>
      <c r="F919">
        <v>2</v>
      </c>
      <c r="G919">
        <v>1</v>
      </c>
      <c r="H919">
        <v>4</v>
      </c>
      <c r="I919">
        <v>810102001</v>
      </c>
      <c r="J919" t="s">
        <v>66</v>
      </c>
      <c r="K919">
        <v>0</v>
      </c>
    </row>
    <row r="920" spans="1:11" hidden="1" x14ac:dyDescent="0.3">
      <c r="A920" s="17" t="s">
        <v>100</v>
      </c>
      <c r="B920" s="18">
        <v>1033601</v>
      </c>
      <c r="C920" t="s">
        <v>22</v>
      </c>
      <c r="D920" t="s">
        <v>26</v>
      </c>
      <c r="E920" t="s">
        <v>31</v>
      </c>
      <c r="F920">
        <v>2</v>
      </c>
      <c r="G920">
        <v>1</v>
      </c>
      <c r="H920">
        <v>4</v>
      </c>
      <c r="I920">
        <v>810101001</v>
      </c>
      <c r="J920" t="s">
        <v>67</v>
      </c>
      <c r="K920">
        <v>0</v>
      </c>
    </row>
    <row r="921" spans="1:11" hidden="1" x14ac:dyDescent="0.3">
      <c r="A921" s="17" t="s">
        <v>100</v>
      </c>
      <c r="B921" s="18">
        <v>1033601</v>
      </c>
      <c r="C921" t="s">
        <v>22</v>
      </c>
      <c r="D921" t="s">
        <v>26</v>
      </c>
      <c r="E921" t="s">
        <v>31</v>
      </c>
      <c r="F921">
        <v>2</v>
      </c>
      <c r="G921">
        <v>1</v>
      </c>
      <c r="H921">
        <v>4</v>
      </c>
      <c r="I921">
        <v>820101001</v>
      </c>
      <c r="J921" t="s">
        <v>68</v>
      </c>
      <c r="K921">
        <v>0</v>
      </c>
    </row>
    <row r="922" spans="1:11" hidden="1" x14ac:dyDescent="0.3">
      <c r="A922" s="17" t="s">
        <v>100</v>
      </c>
      <c r="B922" s="18">
        <v>1033601</v>
      </c>
      <c r="C922" t="s">
        <v>22</v>
      </c>
      <c r="D922" t="s">
        <v>26</v>
      </c>
      <c r="E922" t="s">
        <v>31</v>
      </c>
      <c r="F922">
        <v>2</v>
      </c>
      <c r="G922">
        <v>1</v>
      </c>
      <c r="H922">
        <v>4</v>
      </c>
      <c r="I922">
        <v>420201001</v>
      </c>
      <c r="J922" t="s">
        <v>70</v>
      </c>
      <c r="K922">
        <v>0</v>
      </c>
    </row>
    <row r="923" spans="1:11" hidden="1" x14ac:dyDescent="0.3">
      <c r="A923" s="17" t="s">
        <v>100</v>
      </c>
      <c r="B923" s="18">
        <v>1033601</v>
      </c>
      <c r="C923" t="s">
        <v>22</v>
      </c>
      <c r="D923" t="s">
        <v>26</v>
      </c>
      <c r="E923" t="s">
        <v>31</v>
      </c>
      <c r="F923">
        <v>2</v>
      </c>
      <c r="G923">
        <v>1</v>
      </c>
      <c r="H923">
        <v>4</v>
      </c>
      <c r="I923">
        <v>420105001</v>
      </c>
      <c r="J923" t="s">
        <v>72</v>
      </c>
      <c r="K923">
        <v>0</v>
      </c>
    </row>
    <row r="924" spans="1:11" hidden="1" x14ac:dyDescent="0.3">
      <c r="A924" s="17" t="s">
        <v>100</v>
      </c>
      <c r="B924" s="18">
        <v>1033601</v>
      </c>
      <c r="C924" t="s">
        <v>22</v>
      </c>
      <c r="D924" t="s">
        <v>26</v>
      </c>
      <c r="E924" t="s">
        <v>31</v>
      </c>
      <c r="F924">
        <v>2</v>
      </c>
      <c r="G924">
        <v>1</v>
      </c>
      <c r="H924">
        <v>4</v>
      </c>
      <c r="I924">
        <v>320101001</v>
      </c>
      <c r="J924" t="s">
        <v>69</v>
      </c>
      <c r="K924">
        <v>0</v>
      </c>
    </row>
    <row r="925" spans="1:11" hidden="1" x14ac:dyDescent="0.3">
      <c r="A925" s="17" t="s">
        <v>100</v>
      </c>
      <c r="B925" s="18">
        <v>1033601</v>
      </c>
      <c r="C925" t="s">
        <v>22</v>
      </c>
      <c r="D925" t="s">
        <v>26</v>
      </c>
      <c r="E925" t="s">
        <v>31</v>
      </c>
      <c r="F925">
        <v>2</v>
      </c>
      <c r="G925">
        <v>1</v>
      </c>
      <c r="H925">
        <v>4</v>
      </c>
      <c r="I925">
        <v>410101001</v>
      </c>
      <c r="J925" t="s">
        <v>71</v>
      </c>
      <c r="K925">
        <v>0</v>
      </c>
    </row>
    <row r="926" spans="1:11" hidden="1" x14ac:dyDescent="0.3">
      <c r="A926" s="17" t="s">
        <v>100</v>
      </c>
      <c r="B926" s="18">
        <v>1033601</v>
      </c>
      <c r="C926" t="s">
        <v>22</v>
      </c>
      <c r="D926" t="s">
        <v>26</v>
      </c>
      <c r="E926" t="s">
        <v>31</v>
      </c>
      <c r="F926">
        <v>1</v>
      </c>
      <c r="G926">
        <v>1</v>
      </c>
      <c r="H926">
        <v>5</v>
      </c>
      <c r="I926">
        <v>810102001</v>
      </c>
      <c r="J926" t="s">
        <v>66</v>
      </c>
      <c r="K926">
        <v>16670.407999999999</v>
      </c>
    </row>
    <row r="927" spans="1:11" hidden="1" x14ac:dyDescent="0.3">
      <c r="A927" s="17" t="s">
        <v>100</v>
      </c>
      <c r="B927" s="18">
        <v>1033601</v>
      </c>
      <c r="C927" t="s">
        <v>22</v>
      </c>
      <c r="D927" t="s">
        <v>26</v>
      </c>
      <c r="E927" t="s">
        <v>31</v>
      </c>
      <c r="F927">
        <v>1</v>
      </c>
      <c r="G927">
        <v>1</v>
      </c>
      <c r="H927">
        <v>5</v>
      </c>
      <c r="I927">
        <v>810101001</v>
      </c>
      <c r="J927" t="s">
        <v>67</v>
      </c>
      <c r="K927">
        <v>0</v>
      </c>
    </row>
    <row r="928" spans="1:11" hidden="1" x14ac:dyDescent="0.3">
      <c r="A928" s="17" t="s">
        <v>100</v>
      </c>
      <c r="B928" s="18">
        <v>1033601</v>
      </c>
      <c r="C928" t="s">
        <v>22</v>
      </c>
      <c r="D928" t="s">
        <v>26</v>
      </c>
      <c r="E928" t="s">
        <v>31</v>
      </c>
      <c r="F928">
        <v>1</v>
      </c>
      <c r="G928">
        <v>1</v>
      </c>
      <c r="H928">
        <v>5</v>
      </c>
      <c r="I928">
        <v>820101001</v>
      </c>
      <c r="J928" t="s">
        <v>68</v>
      </c>
      <c r="K928">
        <v>0</v>
      </c>
    </row>
    <row r="929" spans="1:11" hidden="1" x14ac:dyDescent="0.3">
      <c r="A929" s="17" t="s">
        <v>100</v>
      </c>
      <c r="B929" s="18">
        <v>1033601</v>
      </c>
      <c r="C929" t="s">
        <v>22</v>
      </c>
      <c r="D929" t="s">
        <v>26</v>
      </c>
      <c r="E929" t="s">
        <v>31</v>
      </c>
      <c r="F929">
        <v>1</v>
      </c>
      <c r="G929">
        <v>1</v>
      </c>
      <c r="H929">
        <v>5</v>
      </c>
      <c r="I929">
        <v>420201001</v>
      </c>
      <c r="J929" t="s">
        <v>70</v>
      </c>
      <c r="K929">
        <v>0</v>
      </c>
    </row>
    <row r="930" spans="1:11" hidden="1" x14ac:dyDescent="0.3">
      <c r="A930" s="17" t="s">
        <v>100</v>
      </c>
      <c r="B930" s="18">
        <v>1033601</v>
      </c>
      <c r="C930" t="s">
        <v>22</v>
      </c>
      <c r="D930" t="s">
        <v>26</v>
      </c>
      <c r="E930" t="s">
        <v>31</v>
      </c>
      <c r="F930">
        <v>1</v>
      </c>
      <c r="G930">
        <v>1</v>
      </c>
      <c r="H930">
        <v>5</v>
      </c>
      <c r="I930">
        <v>420105001</v>
      </c>
      <c r="J930" t="s">
        <v>72</v>
      </c>
      <c r="K930">
        <v>47723.637000000002</v>
      </c>
    </row>
    <row r="931" spans="1:11" hidden="1" x14ac:dyDescent="0.3">
      <c r="A931" s="17" t="s">
        <v>100</v>
      </c>
      <c r="B931" s="18">
        <v>1033601</v>
      </c>
      <c r="C931" t="s">
        <v>22</v>
      </c>
      <c r="D931" t="s">
        <v>26</v>
      </c>
      <c r="E931" t="s">
        <v>31</v>
      </c>
      <c r="F931">
        <v>1</v>
      </c>
      <c r="G931">
        <v>1</v>
      </c>
      <c r="H931">
        <v>5</v>
      </c>
      <c r="I931">
        <v>320101001</v>
      </c>
      <c r="J931" t="s">
        <v>69</v>
      </c>
      <c r="K931">
        <v>4499.82</v>
      </c>
    </row>
    <row r="932" spans="1:11" hidden="1" x14ac:dyDescent="0.3">
      <c r="A932" s="17" t="s">
        <v>100</v>
      </c>
      <c r="B932" s="18">
        <v>1033601</v>
      </c>
      <c r="C932" t="s">
        <v>22</v>
      </c>
      <c r="D932" t="s">
        <v>26</v>
      </c>
      <c r="E932" t="s">
        <v>31</v>
      </c>
      <c r="F932">
        <v>1</v>
      </c>
      <c r="G932">
        <v>1</v>
      </c>
      <c r="H932">
        <v>5</v>
      </c>
      <c r="I932">
        <v>410101001</v>
      </c>
      <c r="J932" t="s">
        <v>71</v>
      </c>
      <c r="K932">
        <f>3301.878+5955.534</f>
        <v>9257.4120000000003</v>
      </c>
    </row>
    <row r="933" spans="1:11" hidden="1" x14ac:dyDescent="0.3">
      <c r="A933" s="17" t="s">
        <v>100</v>
      </c>
      <c r="B933" s="18">
        <v>1033601</v>
      </c>
      <c r="C933" t="s">
        <v>22</v>
      </c>
      <c r="D933" t="s">
        <v>26</v>
      </c>
      <c r="E933" t="s">
        <v>31</v>
      </c>
      <c r="F933">
        <v>2</v>
      </c>
      <c r="G933">
        <v>2</v>
      </c>
      <c r="H933">
        <v>5</v>
      </c>
      <c r="I933">
        <v>810102001</v>
      </c>
      <c r="J933" t="s">
        <v>66</v>
      </c>
      <c r="K933">
        <v>10806.684999999999</v>
      </c>
    </row>
    <row r="934" spans="1:11" hidden="1" x14ac:dyDescent="0.3">
      <c r="A934" s="17" t="s">
        <v>100</v>
      </c>
      <c r="B934" s="18">
        <v>1033601</v>
      </c>
      <c r="C934" t="s">
        <v>22</v>
      </c>
      <c r="D934" t="s">
        <v>26</v>
      </c>
      <c r="E934" t="s">
        <v>31</v>
      </c>
      <c r="F934">
        <v>2</v>
      </c>
      <c r="G934">
        <v>2</v>
      </c>
      <c r="H934">
        <v>5</v>
      </c>
      <c r="I934">
        <v>810101001</v>
      </c>
      <c r="J934" t="s">
        <v>67</v>
      </c>
      <c r="K934">
        <v>0</v>
      </c>
    </row>
    <row r="935" spans="1:11" hidden="1" x14ac:dyDescent="0.3">
      <c r="A935" s="17" t="s">
        <v>100</v>
      </c>
      <c r="B935" s="18">
        <v>1033601</v>
      </c>
      <c r="C935" t="s">
        <v>22</v>
      </c>
      <c r="D935" t="s">
        <v>26</v>
      </c>
      <c r="E935" t="s">
        <v>31</v>
      </c>
      <c r="F935">
        <v>2</v>
      </c>
      <c r="G935">
        <v>2</v>
      </c>
      <c r="H935">
        <v>5</v>
      </c>
      <c r="I935">
        <v>820101001</v>
      </c>
      <c r="J935" t="s">
        <v>68</v>
      </c>
      <c r="K935">
        <v>0</v>
      </c>
    </row>
    <row r="936" spans="1:11" hidden="1" x14ac:dyDescent="0.3">
      <c r="A936" s="17" t="s">
        <v>100</v>
      </c>
      <c r="B936" s="18">
        <v>1033601</v>
      </c>
      <c r="C936" t="s">
        <v>22</v>
      </c>
      <c r="D936" t="s">
        <v>26</v>
      </c>
      <c r="E936" t="s">
        <v>31</v>
      </c>
      <c r="F936">
        <v>2</v>
      </c>
      <c r="G936">
        <v>2</v>
      </c>
      <c r="H936">
        <v>5</v>
      </c>
      <c r="I936">
        <v>420201001</v>
      </c>
      <c r="J936" t="s">
        <v>70</v>
      </c>
      <c r="K936">
        <v>0</v>
      </c>
    </row>
    <row r="937" spans="1:11" hidden="1" x14ac:dyDescent="0.3">
      <c r="A937" s="17" t="s">
        <v>100</v>
      </c>
      <c r="B937" s="18">
        <v>1033601</v>
      </c>
      <c r="C937" t="s">
        <v>22</v>
      </c>
      <c r="D937" t="s">
        <v>26</v>
      </c>
      <c r="E937" t="s">
        <v>31</v>
      </c>
      <c r="F937">
        <v>2</v>
      </c>
      <c r="G937">
        <v>2</v>
      </c>
      <c r="H937">
        <v>5</v>
      </c>
      <c r="I937">
        <v>420105001</v>
      </c>
      <c r="J937" t="s">
        <v>72</v>
      </c>
      <c r="K937">
        <v>0</v>
      </c>
    </row>
    <row r="938" spans="1:11" hidden="1" x14ac:dyDescent="0.3">
      <c r="A938" s="17" t="s">
        <v>100</v>
      </c>
      <c r="B938" s="18">
        <v>1033601</v>
      </c>
      <c r="C938" t="s">
        <v>22</v>
      </c>
      <c r="D938" t="s">
        <v>26</v>
      </c>
      <c r="E938" t="s">
        <v>31</v>
      </c>
      <c r="F938">
        <v>2</v>
      </c>
      <c r="G938">
        <v>2</v>
      </c>
      <c r="H938">
        <v>5</v>
      </c>
      <c r="I938">
        <v>320101001</v>
      </c>
      <c r="J938" t="s">
        <v>69</v>
      </c>
      <c r="K938">
        <v>400.46</v>
      </c>
    </row>
    <row r="939" spans="1:11" hidden="1" x14ac:dyDescent="0.3">
      <c r="A939" s="17" t="s">
        <v>100</v>
      </c>
      <c r="B939" s="18">
        <v>1033601</v>
      </c>
      <c r="C939" t="s">
        <v>22</v>
      </c>
      <c r="D939" t="s">
        <v>26</v>
      </c>
      <c r="E939" t="s">
        <v>31</v>
      </c>
      <c r="F939">
        <v>2</v>
      </c>
      <c r="G939">
        <v>2</v>
      </c>
      <c r="H939">
        <v>5</v>
      </c>
      <c r="I939">
        <v>410101001</v>
      </c>
      <c r="J939" t="s">
        <v>71</v>
      </c>
      <c r="K939">
        <v>0</v>
      </c>
    </row>
    <row r="940" spans="1:11" hidden="1" x14ac:dyDescent="0.3">
      <c r="A940" s="17" t="s">
        <v>101</v>
      </c>
      <c r="B940" s="18">
        <v>1033601</v>
      </c>
      <c r="C940" t="s">
        <v>22</v>
      </c>
      <c r="D940" t="s">
        <v>26</v>
      </c>
      <c r="E940" t="s">
        <v>31</v>
      </c>
      <c r="F940">
        <v>1</v>
      </c>
      <c r="G940">
        <v>1</v>
      </c>
      <c r="H940">
        <v>1</v>
      </c>
      <c r="I940">
        <v>810102001</v>
      </c>
      <c r="J940" t="s">
        <v>66</v>
      </c>
      <c r="K940">
        <v>6134.4949999999999</v>
      </c>
    </row>
    <row r="941" spans="1:11" hidden="1" x14ac:dyDescent="0.3">
      <c r="A941" s="17" t="s">
        <v>101</v>
      </c>
      <c r="B941" s="18">
        <v>1033601</v>
      </c>
      <c r="C941" t="s">
        <v>22</v>
      </c>
      <c r="D941" t="s">
        <v>26</v>
      </c>
      <c r="E941" t="s">
        <v>31</v>
      </c>
      <c r="F941">
        <v>1</v>
      </c>
      <c r="G941">
        <v>1</v>
      </c>
      <c r="H941">
        <v>1</v>
      </c>
      <c r="I941">
        <v>810101001</v>
      </c>
      <c r="J941" t="s">
        <v>67</v>
      </c>
      <c r="K941">
        <v>5879.625</v>
      </c>
    </row>
    <row r="942" spans="1:11" hidden="1" x14ac:dyDescent="0.3">
      <c r="A942" s="17" t="s">
        <v>101</v>
      </c>
      <c r="B942" s="18">
        <v>1033601</v>
      </c>
      <c r="C942" t="s">
        <v>22</v>
      </c>
      <c r="D942" t="s">
        <v>26</v>
      </c>
      <c r="E942" t="s">
        <v>31</v>
      </c>
      <c r="F942">
        <v>1</v>
      </c>
      <c r="G942">
        <v>1</v>
      </c>
      <c r="H942">
        <v>1</v>
      </c>
      <c r="I942">
        <v>820101001</v>
      </c>
      <c r="J942" t="s">
        <v>68</v>
      </c>
      <c r="K942">
        <v>6232.9250000000002</v>
      </c>
    </row>
    <row r="943" spans="1:11" hidden="1" x14ac:dyDescent="0.3">
      <c r="A943" s="17" t="s">
        <v>101</v>
      </c>
      <c r="B943" s="18">
        <v>1033601</v>
      </c>
      <c r="C943" t="s">
        <v>22</v>
      </c>
      <c r="D943" t="s">
        <v>26</v>
      </c>
      <c r="E943" t="s">
        <v>31</v>
      </c>
      <c r="F943">
        <v>1</v>
      </c>
      <c r="G943">
        <v>1</v>
      </c>
      <c r="H943">
        <v>1</v>
      </c>
      <c r="I943">
        <v>420201001</v>
      </c>
      <c r="J943" t="s">
        <v>70</v>
      </c>
      <c r="K943">
        <v>462.01400000000001</v>
      </c>
    </row>
    <row r="944" spans="1:11" hidden="1" x14ac:dyDescent="0.3">
      <c r="A944" s="17" t="s">
        <v>101</v>
      </c>
      <c r="B944" s="18">
        <v>1033601</v>
      </c>
      <c r="C944" t="s">
        <v>22</v>
      </c>
      <c r="D944" t="s">
        <v>26</v>
      </c>
      <c r="E944" t="s">
        <v>31</v>
      </c>
      <c r="F944">
        <v>1</v>
      </c>
      <c r="G944">
        <v>1</v>
      </c>
      <c r="H944">
        <v>1</v>
      </c>
      <c r="I944">
        <v>420105001</v>
      </c>
      <c r="J944" t="s">
        <v>72</v>
      </c>
      <c r="K944">
        <v>0</v>
      </c>
    </row>
    <row r="945" spans="1:11" hidden="1" x14ac:dyDescent="0.3">
      <c r="A945" s="17" t="s">
        <v>101</v>
      </c>
      <c r="B945" s="18">
        <v>1033601</v>
      </c>
      <c r="C945" t="s">
        <v>22</v>
      </c>
      <c r="D945" t="s">
        <v>26</v>
      </c>
      <c r="E945" t="s">
        <v>31</v>
      </c>
      <c r="F945">
        <v>1</v>
      </c>
      <c r="G945">
        <v>1</v>
      </c>
      <c r="H945">
        <v>1</v>
      </c>
      <c r="I945">
        <v>320101001</v>
      </c>
      <c r="J945" t="s">
        <v>69</v>
      </c>
      <c r="K945">
        <v>245.80799999999999</v>
      </c>
    </row>
    <row r="946" spans="1:11" hidden="1" x14ac:dyDescent="0.3">
      <c r="A946" s="17" t="s">
        <v>101</v>
      </c>
      <c r="B946" s="18">
        <v>1033601</v>
      </c>
      <c r="C946" t="s">
        <v>22</v>
      </c>
      <c r="D946" t="s">
        <v>26</v>
      </c>
      <c r="E946" t="s">
        <v>31</v>
      </c>
      <c r="F946">
        <v>1</v>
      </c>
      <c r="G946">
        <v>1</v>
      </c>
      <c r="H946">
        <v>1</v>
      </c>
      <c r="I946">
        <v>410101001</v>
      </c>
      <c r="J946" t="s">
        <v>71</v>
      </c>
      <c r="K946">
        <v>0</v>
      </c>
    </row>
    <row r="947" spans="1:11" hidden="1" x14ac:dyDescent="0.3">
      <c r="A947" s="17" t="s">
        <v>101</v>
      </c>
      <c r="B947" s="18">
        <v>1033601</v>
      </c>
      <c r="C947" t="s">
        <v>22</v>
      </c>
      <c r="D947" t="s">
        <v>26</v>
      </c>
      <c r="E947" t="s">
        <v>31</v>
      </c>
      <c r="F947">
        <v>2</v>
      </c>
      <c r="G947">
        <v>1</v>
      </c>
      <c r="H947">
        <v>1</v>
      </c>
      <c r="I947">
        <v>810102001</v>
      </c>
      <c r="J947" t="s">
        <v>66</v>
      </c>
      <c r="K947">
        <v>19224.499</v>
      </c>
    </row>
    <row r="948" spans="1:11" hidden="1" x14ac:dyDescent="0.3">
      <c r="A948" s="17" t="s">
        <v>101</v>
      </c>
      <c r="B948" s="18">
        <v>1033601</v>
      </c>
      <c r="C948" t="s">
        <v>22</v>
      </c>
      <c r="D948" t="s">
        <v>26</v>
      </c>
      <c r="E948" t="s">
        <v>31</v>
      </c>
      <c r="F948">
        <v>2</v>
      </c>
      <c r="G948">
        <v>1</v>
      </c>
      <c r="H948">
        <v>1</v>
      </c>
      <c r="I948">
        <v>810101001</v>
      </c>
      <c r="J948" t="s">
        <v>67</v>
      </c>
      <c r="K948">
        <v>7933.2030000000004</v>
      </c>
    </row>
    <row r="949" spans="1:11" hidden="1" x14ac:dyDescent="0.3">
      <c r="A949" s="17" t="s">
        <v>101</v>
      </c>
      <c r="B949" s="18">
        <v>1033601</v>
      </c>
      <c r="C949" t="s">
        <v>22</v>
      </c>
      <c r="D949" t="s">
        <v>26</v>
      </c>
      <c r="E949" t="s">
        <v>31</v>
      </c>
      <c r="F949">
        <v>2</v>
      </c>
      <c r="G949">
        <v>1</v>
      </c>
      <c r="H949">
        <v>1</v>
      </c>
      <c r="I949">
        <v>820101001</v>
      </c>
      <c r="J949" t="s">
        <v>68</v>
      </c>
      <c r="K949">
        <f>16270.912+331.8</f>
        <v>16602.712</v>
      </c>
    </row>
    <row r="950" spans="1:11" hidden="1" x14ac:dyDescent="0.3">
      <c r="A950" s="17" t="s">
        <v>101</v>
      </c>
      <c r="B950" s="18">
        <v>1033601</v>
      </c>
      <c r="C950" t="s">
        <v>22</v>
      </c>
      <c r="D950" t="s">
        <v>26</v>
      </c>
      <c r="E950" t="s">
        <v>31</v>
      </c>
      <c r="F950">
        <v>2</v>
      </c>
      <c r="G950">
        <v>1</v>
      </c>
      <c r="H950">
        <v>1</v>
      </c>
      <c r="I950">
        <v>420201001</v>
      </c>
      <c r="J950" t="s">
        <v>70</v>
      </c>
      <c r="K950">
        <v>537.73199999999997</v>
      </c>
    </row>
    <row r="951" spans="1:11" hidden="1" x14ac:dyDescent="0.3">
      <c r="A951" s="17" t="s">
        <v>101</v>
      </c>
      <c r="B951" s="18">
        <v>1033601</v>
      </c>
      <c r="C951" t="s">
        <v>22</v>
      </c>
      <c r="D951" t="s">
        <v>26</v>
      </c>
      <c r="E951" t="s">
        <v>31</v>
      </c>
      <c r="F951">
        <v>2</v>
      </c>
      <c r="G951">
        <v>1</v>
      </c>
      <c r="H951">
        <v>1</v>
      </c>
      <c r="I951">
        <v>420105001</v>
      </c>
      <c r="J951" t="s">
        <v>72</v>
      </c>
      <c r="K951">
        <f>59595.955+2038.2</f>
        <v>61634.154999999999</v>
      </c>
    </row>
    <row r="952" spans="1:11" hidden="1" x14ac:dyDescent="0.3">
      <c r="A952" s="17" t="s">
        <v>101</v>
      </c>
      <c r="B952" s="18">
        <v>1033601</v>
      </c>
      <c r="C952" t="s">
        <v>22</v>
      </c>
      <c r="D952" t="s">
        <v>26</v>
      </c>
      <c r="E952" t="s">
        <v>31</v>
      </c>
      <c r="F952">
        <v>2</v>
      </c>
      <c r="G952">
        <v>1</v>
      </c>
      <c r="H952">
        <v>1</v>
      </c>
      <c r="I952">
        <v>320101001</v>
      </c>
      <c r="J952" t="s">
        <v>69</v>
      </c>
      <c r="K952">
        <v>47319.218999999997</v>
      </c>
    </row>
    <row r="953" spans="1:11" hidden="1" x14ac:dyDescent="0.3">
      <c r="A953" s="17" t="s">
        <v>101</v>
      </c>
      <c r="B953" s="18">
        <v>1033601</v>
      </c>
      <c r="C953" t="s">
        <v>22</v>
      </c>
      <c r="D953" t="s">
        <v>26</v>
      </c>
      <c r="E953" t="s">
        <v>31</v>
      </c>
      <c r="F953">
        <v>2</v>
      </c>
      <c r="G953">
        <v>1</v>
      </c>
      <c r="H953">
        <v>1</v>
      </c>
      <c r="I953">
        <v>410101001</v>
      </c>
      <c r="J953" t="s">
        <v>71</v>
      </c>
      <c r="K953">
        <f>89.24+13894.787</f>
        <v>13984.027</v>
      </c>
    </row>
    <row r="954" spans="1:11" hidden="1" x14ac:dyDescent="0.3">
      <c r="A954" s="17" t="s">
        <v>101</v>
      </c>
      <c r="B954" s="18">
        <v>1033601</v>
      </c>
      <c r="C954" t="s">
        <v>22</v>
      </c>
      <c r="D954" t="s">
        <v>26</v>
      </c>
      <c r="E954" t="s">
        <v>31</v>
      </c>
      <c r="F954">
        <v>1</v>
      </c>
      <c r="G954">
        <v>1</v>
      </c>
      <c r="H954">
        <v>4</v>
      </c>
      <c r="I954">
        <v>810102001</v>
      </c>
      <c r="J954" t="s">
        <v>66</v>
      </c>
      <c r="K954">
        <v>26078.987000000001</v>
      </c>
    </row>
    <row r="955" spans="1:11" hidden="1" x14ac:dyDescent="0.3">
      <c r="A955" s="17" t="s">
        <v>101</v>
      </c>
      <c r="B955" s="18">
        <v>1033601</v>
      </c>
      <c r="C955" t="s">
        <v>22</v>
      </c>
      <c r="D955" t="s">
        <v>26</v>
      </c>
      <c r="E955" t="s">
        <v>31</v>
      </c>
      <c r="F955">
        <v>1</v>
      </c>
      <c r="G955">
        <v>1</v>
      </c>
      <c r="H955">
        <v>4</v>
      </c>
      <c r="I955">
        <v>810101001</v>
      </c>
      <c r="J955" t="s">
        <v>67</v>
      </c>
      <c r="K955">
        <v>0</v>
      </c>
    </row>
    <row r="956" spans="1:11" hidden="1" x14ac:dyDescent="0.3">
      <c r="A956" s="17" t="s">
        <v>101</v>
      </c>
      <c r="B956" s="18">
        <v>1033601</v>
      </c>
      <c r="C956" t="s">
        <v>22</v>
      </c>
      <c r="D956" t="s">
        <v>26</v>
      </c>
      <c r="E956" t="s">
        <v>31</v>
      </c>
      <c r="F956">
        <v>1</v>
      </c>
      <c r="G956">
        <v>1</v>
      </c>
      <c r="H956">
        <v>4</v>
      </c>
      <c r="I956">
        <v>820101001</v>
      </c>
      <c r="J956" t="s">
        <v>68</v>
      </c>
      <c r="K956">
        <v>8467.4750000000004</v>
      </c>
    </row>
    <row r="957" spans="1:11" hidden="1" x14ac:dyDescent="0.3">
      <c r="A957" s="17" t="s">
        <v>101</v>
      </c>
      <c r="B957" s="18">
        <v>1033601</v>
      </c>
      <c r="C957" t="s">
        <v>22</v>
      </c>
      <c r="D957" t="s">
        <v>26</v>
      </c>
      <c r="E957" t="s">
        <v>31</v>
      </c>
      <c r="F957">
        <v>1</v>
      </c>
      <c r="G957">
        <v>1</v>
      </c>
      <c r="H957">
        <v>4</v>
      </c>
      <c r="I957">
        <v>420201001</v>
      </c>
      <c r="J957" t="s">
        <v>70</v>
      </c>
      <c r="K957">
        <v>0</v>
      </c>
    </row>
    <row r="958" spans="1:11" hidden="1" x14ac:dyDescent="0.3">
      <c r="A958" s="17" t="s">
        <v>101</v>
      </c>
      <c r="B958" s="18">
        <v>1033601</v>
      </c>
      <c r="C958" t="s">
        <v>22</v>
      </c>
      <c r="D958" t="s">
        <v>26</v>
      </c>
      <c r="E958" t="s">
        <v>31</v>
      </c>
      <c r="F958">
        <v>1</v>
      </c>
      <c r="G958">
        <v>1</v>
      </c>
      <c r="H958">
        <v>4</v>
      </c>
      <c r="I958">
        <v>420105001</v>
      </c>
      <c r="J958" t="s">
        <v>72</v>
      </c>
      <c r="K958">
        <v>18442.348999999998</v>
      </c>
    </row>
    <row r="959" spans="1:11" hidden="1" x14ac:dyDescent="0.3">
      <c r="A959" s="17" t="s">
        <v>101</v>
      </c>
      <c r="B959" s="18">
        <v>1033601</v>
      </c>
      <c r="C959" t="s">
        <v>22</v>
      </c>
      <c r="D959" t="s">
        <v>26</v>
      </c>
      <c r="E959" t="s">
        <v>31</v>
      </c>
      <c r="F959">
        <v>1</v>
      </c>
      <c r="G959">
        <v>1</v>
      </c>
      <c r="H959">
        <v>4</v>
      </c>
      <c r="I959">
        <v>320101001</v>
      </c>
      <c r="J959" t="s">
        <v>69</v>
      </c>
      <c r="K959">
        <v>31827.346000000001</v>
      </c>
    </row>
    <row r="960" spans="1:11" hidden="1" x14ac:dyDescent="0.3">
      <c r="A960" s="17" t="s">
        <v>101</v>
      </c>
      <c r="B960" s="18">
        <v>1033601</v>
      </c>
      <c r="C960" t="s">
        <v>22</v>
      </c>
      <c r="D960" t="s">
        <v>26</v>
      </c>
      <c r="E960" t="s">
        <v>31</v>
      </c>
      <c r="F960">
        <v>1</v>
      </c>
      <c r="G960">
        <v>1</v>
      </c>
      <c r="H960">
        <v>4</v>
      </c>
      <c r="I960">
        <v>410101001</v>
      </c>
      <c r="J960" t="s">
        <v>71</v>
      </c>
      <c r="K960">
        <f>10506.52</f>
        <v>10506.52</v>
      </c>
    </row>
    <row r="961" spans="1:11" hidden="1" x14ac:dyDescent="0.3">
      <c r="A961" s="17" t="s">
        <v>101</v>
      </c>
      <c r="B961" s="18">
        <v>1033601</v>
      </c>
      <c r="C961" t="s">
        <v>22</v>
      </c>
      <c r="D961" t="s">
        <v>26</v>
      </c>
      <c r="E961" t="s">
        <v>31</v>
      </c>
      <c r="F961">
        <v>2</v>
      </c>
      <c r="G961">
        <v>1</v>
      </c>
      <c r="H961">
        <v>4</v>
      </c>
      <c r="I961">
        <v>810102001</v>
      </c>
      <c r="J961" t="s">
        <v>66</v>
      </c>
      <c r="K961">
        <v>0</v>
      </c>
    </row>
    <row r="962" spans="1:11" hidden="1" x14ac:dyDescent="0.3">
      <c r="A962" s="17" t="s">
        <v>101</v>
      </c>
      <c r="B962" s="18">
        <v>1033601</v>
      </c>
      <c r="C962" t="s">
        <v>22</v>
      </c>
      <c r="D962" t="s">
        <v>26</v>
      </c>
      <c r="E962" t="s">
        <v>31</v>
      </c>
      <c r="F962">
        <v>2</v>
      </c>
      <c r="G962">
        <v>1</v>
      </c>
      <c r="H962">
        <v>4</v>
      </c>
      <c r="I962">
        <v>810101001</v>
      </c>
      <c r="J962" t="s">
        <v>67</v>
      </c>
      <c r="K962">
        <v>0</v>
      </c>
    </row>
    <row r="963" spans="1:11" hidden="1" x14ac:dyDescent="0.3">
      <c r="A963" s="17" t="s">
        <v>101</v>
      </c>
      <c r="B963" s="18">
        <v>1033601</v>
      </c>
      <c r="C963" t="s">
        <v>22</v>
      </c>
      <c r="D963" t="s">
        <v>26</v>
      </c>
      <c r="E963" t="s">
        <v>31</v>
      </c>
      <c r="F963">
        <v>2</v>
      </c>
      <c r="G963">
        <v>1</v>
      </c>
      <c r="H963">
        <v>4</v>
      </c>
      <c r="I963">
        <v>820101001</v>
      </c>
      <c r="J963" t="s">
        <v>68</v>
      </c>
      <c r="K963">
        <v>0</v>
      </c>
    </row>
    <row r="964" spans="1:11" hidden="1" x14ac:dyDescent="0.3">
      <c r="A964" s="17" t="s">
        <v>101</v>
      </c>
      <c r="B964" s="18">
        <v>1033601</v>
      </c>
      <c r="C964" t="s">
        <v>22</v>
      </c>
      <c r="D964" t="s">
        <v>26</v>
      </c>
      <c r="E964" t="s">
        <v>31</v>
      </c>
      <c r="F964">
        <v>2</v>
      </c>
      <c r="G964">
        <v>1</v>
      </c>
      <c r="H964">
        <v>4</v>
      </c>
      <c r="I964">
        <v>420201001</v>
      </c>
      <c r="J964" t="s">
        <v>70</v>
      </c>
      <c r="K964">
        <v>0</v>
      </c>
    </row>
    <row r="965" spans="1:11" hidden="1" x14ac:dyDescent="0.3">
      <c r="A965" s="17" t="s">
        <v>101</v>
      </c>
      <c r="B965" s="18">
        <v>1033601</v>
      </c>
      <c r="C965" t="s">
        <v>22</v>
      </c>
      <c r="D965" t="s">
        <v>26</v>
      </c>
      <c r="E965" t="s">
        <v>31</v>
      </c>
      <c r="F965">
        <v>2</v>
      </c>
      <c r="G965">
        <v>1</v>
      </c>
      <c r="H965">
        <v>4</v>
      </c>
      <c r="I965">
        <v>420105001</v>
      </c>
      <c r="J965" t="s">
        <v>72</v>
      </c>
      <c r="K965">
        <v>0</v>
      </c>
    </row>
    <row r="966" spans="1:11" hidden="1" x14ac:dyDescent="0.3">
      <c r="A966" s="17" t="s">
        <v>101</v>
      </c>
      <c r="B966" s="18">
        <v>1033601</v>
      </c>
      <c r="C966" t="s">
        <v>22</v>
      </c>
      <c r="D966" t="s">
        <v>26</v>
      </c>
      <c r="E966" t="s">
        <v>31</v>
      </c>
      <c r="F966">
        <v>2</v>
      </c>
      <c r="G966">
        <v>1</v>
      </c>
      <c r="H966">
        <v>4</v>
      </c>
      <c r="I966">
        <v>320101001</v>
      </c>
      <c r="J966" t="s">
        <v>69</v>
      </c>
      <c r="K966">
        <v>0</v>
      </c>
    </row>
    <row r="967" spans="1:11" hidden="1" x14ac:dyDescent="0.3">
      <c r="A967" s="17" t="s">
        <v>101</v>
      </c>
      <c r="B967" s="18">
        <v>1033601</v>
      </c>
      <c r="C967" t="s">
        <v>22</v>
      </c>
      <c r="D967" t="s">
        <v>26</v>
      </c>
      <c r="E967" t="s">
        <v>31</v>
      </c>
      <c r="F967">
        <v>2</v>
      </c>
      <c r="G967">
        <v>1</v>
      </c>
      <c r="H967">
        <v>4</v>
      </c>
      <c r="I967">
        <v>410101001</v>
      </c>
      <c r="J967" t="s">
        <v>71</v>
      </c>
      <c r="K967">
        <v>0</v>
      </c>
    </row>
    <row r="968" spans="1:11" hidden="1" x14ac:dyDescent="0.3">
      <c r="A968" s="17" t="s">
        <v>101</v>
      </c>
      <c r="B968" s="18">
        <v>1033601</v>
      </c>
      <c r="C968" t="s">
        <v>22</v>
      </c>
      <c r="D968" t="s">
        <v>26</v>
      </c>
      <c r="E968" t="s">
        <v>31</v>
      </c>
      <c r="F968">
        <v>1</v>
      </c>
      <c r="G968">
        <v>1</v>
      </c>
      <c r="H968">
        <v>5</v>
      </c>
      <c r="I968">
        <v>810102001</v>
      </c>
      <c r="J968" t="s">
        <v>66</v>
      </c>
      <c r="K968">
        <v>12027.932000000001</v>
      </c>
    </row>
    <row r="969" spans="1:11" hidden="1" x14ac:dyDescent="0.3">
      <c r="A969" s="17" t="s">
        <v>101</v>
      </c>
      <c r="B969" s="18">
        <v>1033601</v>
      </c>
      <c r="C969" t="s">
        <v>22</v>
      </c>
      <c r="D969" t="s">
        <v>26</v>
      </c>
      <c r="E969" t="s">
        <v>31</v>
      </c>
      <c r="F969">
        <v>1</v>
      </c>
      <c r="G969">
        <v>1</v>
      </c>
      <c r="H969">
        <v>5</v>
      </c>
      <c r="I969">
        <v>810101001</v>
      </c>
      <c r="J969" t="s">
        <v>67</v>
      </c>
      <c r="K969">
        <v>0</v>
      </c>
    </row>
    <row r="970" spans="1:11" hidden="1" x14ac:dyDescent="0.3">
      <c r="A970" s="17" t="s">
        <v>101</v>
      </c>
      <c r="B970" s="18">
        <v>1033601</v>
      </c>
      <c r="C970" t="s">
        <v>22</v>
      </c>
      <c r="D970" t="s">
        <v>26</v>
      </c>
      <c r="E970" t="s">
        <v>31</v>
      </c>
      <c r="F970">
        <v>1</v>
      </c>
      <c r="G970">
        <v>1</v>
      </c>
      <c r="H970">
        <v>5</v>
      </c>
      <c r="I970">
        <v>820101001</v>
      </c>
      <c r="J970" t="s">
        <v>68</v>
      </c>
      <c r="K970">
        <v>0</v>
      </c>
    </row>
    <row r="971" spans="1:11" hidden="1" x14ac:dyDescent="0.3">
      <c r="A971" s="17" t="s">
        <v>101</v>
      </c>
      <c r="B971" s="18">
        <v>1033601</v>
      </c>
      <c r="C971" t="s">
        <v>22</v>
      </c>
      <c r="D971" t="s">
        <v>26</v>
      </c>
      <c r="E971" t="s">
        <v>31</v>
      </c>
      <c r="F971">
        <v>1</v>
      </c>
      <c r="G971">
        <v>1</v>
      </c>
      <c r="H971">
        <v>5</v>
      </c>
      <c r="I971">
        <v>420201001</v>
      </c>
      <c r="J971" t="s">
        <v>70</v>
      </c>
      <c r="K971">
        <v>0</v>
      </c>
    </row>
    <row r="972" spans="1:11" hidden="1" x14ac:dyDescent="0.3">
      <c r="A972" s="17" t="s">
        <v>101</v>
      </c>
      <c r="B972" s="18">
        <v>1033601</v>
      </c>
      <c r="C972" t="s">
        <v>22</v>
      </c>
      <c r="D972" t="s">
        <v>26</v>
      </c>
      <c r="E972" t="s">
        <v>31</v>
      </c>
      <c r="F972">
        <v>1</v>
      </c>
      <c r="G972">
        <v>1</v>
      </c>
      <c r="H972">
        <v>5</v>
      </c>
      <c r="I972">
        <v>420105001</v>
      </c>
      <c r="J972" t="s">
        <v>72</v>
      </c>
      <c r="K972">
        <v>47224.186999999998</v>
      </c>
    </row>
    <row r="973" spans="1:11" hidden="1" x14ac:dyDescent="0.3">
      <c r="A973" s="17" t="s">
        <v>101</v>
      </c>
      <c r="B973" s="18">
        <v>1033601</v>
      </c>
      <c r="C973" t="s">
        <v>22</v>
      </c>
      <c r="D973" t="s">
        <v>26</v>
      </c>
      <c r="E973" t="s">
        <v>31</v>
      </c>
      <c r="F973">
        <v>1</v>
      </c>
      <c r="G973">
        <v>1</v>
      </c>
      <c r="H973">
        <v>5</v>
      </c>
      <c r="I973">
        <v>320101001</v>
      </c>
      <c r="J973" t="s">
        <v>69</v>
      </c>
      <c r="K973">
        <v>7323.6629999999996</v>
      </c>
    </row>
    <row r="974" spans="1:11" hidden="1" x14ac:dyDescent="0.3">
      <c r="A974" s="17" t="s">
        <v>101</v>
      </c>
      <c r="B974" s="18">
        <v>1033601</v>
      </c>
      <c r="C974" t="s">
        <v>22</v>
      </c>
      <c r="D974" t="s">
        <v>26</v>
      </c>
      <c r="E974" t="s">
        <v>31</v>
      </c>
      <c r="F974">
        <v>1</v>
      </c>
      <c r="G974">
        <v>1</v>
      </c>
      <c r="H974">
        <v>5</v>
      </c>
      <c r="I974">
        <v>410101001</v>
      </c>
      <c r="J974" t="s">
        <v>71</v>
      </c>
      <c r="K974">
        <v>8649.0220000000008</v>
      </c>
    </row>
    <row r="975" spans="1:11" hidden="1" x14ac:dyDescent="0.3">
      <c r="A975" s="17" t="s">
        <v>101</v>
      </c>
      <c r="B975" s="18">
        <v>1033601</v>
      </c>
      <c r="C975" t="s">
        <v>22</v>
      </c>
      <c r="D975" t="s">
        <v>26</v>
      </c>
      <c r="E975" t="s">
        <v>31</v>
      </c>
      <c r="F975">
        <v>2</v>
      </c>
      <c r="G975">
        <v>2</v>
      </c>
      <c r="H975">
        <v>5</v>
      </c>
      <c r="I975">
        <v>810102001</v>
      </c>
      <c r="J975" t="s">
        <v>66</v>
      </c>
      <c r="K975">
        <v>11465.119000000001</v>
      </c>
    </row>
    <row r="976" spans="1:11" hidden="1" x14ac:dyDescent="0.3">
      <c r="A976" s="17" t="s">
        <v>101</v>
      </c>
      <c r="B976" s="18">
        <v>1033601</v>
      </c>
      <c r="C976" t="s">
        <v>22</v>
      </c>
      <c r="D976" t="s">
        <v>26</v>
      </c>
      <c r="E976" t="s">
        <v>31</v>
      </c>
      <c r="F976">
        <v>2</v>
      </c>
      <c r="G976">
        <v>2</v>
      </c>
      <c r="H976">
        <v>5</v>
      </c>
      <c r="I976">
        <v>810101001</v>
      </c>
      <c r="J976" t="s">
        <v>67</v>
      </c>
      <c r="K976">
        <v>0</v>
      </c>
    </row>
    <row r="977" spans="1:11" hidden="1" x14ac:dyDescent="0.3">
      <c r="A977" s="17" t="s">
        <v>101</v>
      </c>
      <c r="B977" s="18">
        <v>1033601</v>
      </c>
      <c r="C977" t="s">
        <v>22</v>
      </c>
      <c r="D977" t="s">
        <v>26</v>
      </c>
      <c r="E977" t="s">
        <v>31</v>
      </c>
      <c r="F977">
        <v>2</v>
      </c>
      <c r="G977">
        <v>2</v>
      </c>
      <c r="H977">
        <v>5</v>
      </c>
      <c r="I977">
        <v>820101001</v>
      </c>
      <c r="J977" t="s">
        <v>68</v>
      </c>
      <c r="K977">
        <v>0</v>
      </c>
    </row>
    <row r="978" spans="1:11" hidden="1" x14ac:dyDescent="0.3">
      <c r="A978" s="17" t="s">
        <v>101</v>
      </c>
      <c r="B978" s="18">
        <v>1033601</v>
      </c>
      <c r="C978" t="s">
        <v>22</v>
      </c>
      <c r="D978" t="s">
        <v>26</v>
      </c>
      <c r="E978" t="s">
        <v>31</v>
      </c>
      <c r="F978">
        <v>2</v>
      </c>
      <c r="G978">
        <v>2</v>
      </c>
      <c r="H978">
        <v>5</v>
      </c>
      <c r="I978">
        <v>420201001</v>
      </c>
      <c r="J978" t="s">
        <v>70</v>
      </c>
      <c r="K978">
        <v>0</v>
      </c>
    </row>
    <row r="979" spans="1:11" hidden="1" x14ac:dyDescent="0.3">
      <c r="A979" s="17" t="s">
        <v>101</v>
      </c>
      <c r="B979" s="18">
        <v>1033601</v>
      </c>
      <c r="C979" t="s">
        <v>22</v>
      </c>
      <c r="D979" t="s">
        <v>26</v>
      </c>
      <c r="E979" t="s">
        <v>31</v>
      </c>
      <c r="F979">
        <v>2</v>
      </c>
      <c r="G979">
        <v>2</v>
      </c>
      <c r="H979">
        <v>5</v>
      </c>
      <c r="I979">
        <v>420105001</v>
      </c>
      <c r="J979" t="s">
        <v>72</v>
      </c>
      <c r="K979">
        <v>0</v>
      </c>
    </row>
    <row r="980" spans="1:11" hidden="1" x14ac:dyDescent="0.3">
      <c r="A980" s="17" t="s">
        <v>101</v>
      </c>
      <c r="B980" s="18">
        <v>1033601</v>
      </c>
      <c r="C980" t="s">
        <v>22</v>
      </c>
      <c r="D980" t="s">
        <v>26</v>
      </c>
      <c r="E980" t="s">
        <v>31</v>
      </c>
      <c r="F980">
        <v>2</v>
      </c>
      <c r="G980">
        <v>2</v>
      </c>
      <c r="H980">
        <v>5</v>
      </c>
      <c r="I980">
        <v>320101001</v>
      </c>
      <c r="J980" t="s">
        <v>69</v>
      </c>
      <c r="K980">
        <v>197.02699999999999</v>
      </c>
    </row>
    <row r="981" spans="1:11" hidden="1" x14ac:dyDescent="0.3">
      <c r="A981" s="17" t="s">
        <v>101</v>
      </c>
      <c r="B981" s="18">
        <v>1033601</v>
      </c>
      <c r="C981" t="s">
        <v>22</v>
      </c>
      <c r="D981" t="s">
        <v>26</v>
      </c>
      <c r="E981" t="s">
        <v>31</v>
      </c>
      <c r="F981">
        <v>2</v>
      </c>
      <c r="G981">
        <v>2</v>
      </c>
      <c r="H981">
        <v>5</v>
      </c>
      <c r="I981">
        <v>410101001</v>
      </c>
      <c r="J981" t="s">
        <v>71</v>
      </c>
      <c r="K981">
        <v>0</v>
      </c>
    </row>
    <row r="982" spans="1:11" hidden="1" x14ac:dyDescent="0.3">
      <c r="A982" s="17" t="s">
        <v>102</v>
      </c>
      <c r="B982" s="18">
        <v>1033601</v>
      </c>
      <c r="C982" t="s">
        <v>22</v>
      </c>
      <c r="D982" t="s">
        <v>26</v>
      </c>
      <c r="E982" t="s">
        <v>31</v>
      </c>
      <c r="F982">
        <v>1</v>
      </c>
      <c r="G982">
        <v>1</v>
      </c>
      <c r="H982">
        <v>1</v>
      </c>
      <c r="I982">
        <v>810102001</v>
      </c>
      <c r="J982" t="s">
        <v>66</v>
      </c>
      <c r="K982">
        <v>8708.6830000000009</v>
      </c>
    </row>
    <row r="983" spans="1:11" hidden="1" x14ac:dyDescent="0.3">
      <c r="A983" s="17" t="s">
        <v>102</v>
      </c>
      <c r="B983" s="18">
        <v>1033601</v>
      </c>
      <c r="C983" t="s">
        <v>22</v>
      </c>
      <c r="D983" t="s">
        <v>26</v>
      </c>
      <c r="E983" t="s">
        <v>31</v>
      </c>
      <c r="F983">
        <v>1</v>
      </c>
      <c r="G983">
        <v>1</v>
      </c>
      <c r="H983">
        <v>1</v>
      </c>
      <c r="I983">
        <v>810101001</v>
      </c>
      <c r="J983" t="s">
        <v>67</v>
      </c>
      <c r="K983">
        <v>9618.9740000000002</v>
      </c>
    </row>
    <row r="984" spans="1:11" hidden="1" x14ac:dyDescent="0.3">
      <c r="A984" s="17" t="s">
        <v>102</v>
      </c>
      <c r="B984" s="18">
        <v>1033601</v>
      </c>
      <c r="C984" t="s">
        <v>22</v>
      </c>
      <c r="D984" t="s">
        <v>26</v>
      </c>
      <c r="E984" t="s">
        <v>31</v>
      </c>
      <c r="F984">
        <v>1</v>
      </c>
      <c r="G984">
        <v>1</v>
      </c>
      <c r="H984">
        <v>1</v>
      </c>
      <c r="I984">
        <v>820101001</v>
      </c>
      <c r="J984" t="s">
        <v>68</v>
      </c>
      <c r="K984">
        <f>5104.684</f>
        <v>5104.6840000000002</v>
      </c>
    </row>
    <row r="985" spans="1:11" hidden="1" x14ac:dyDescent="0.3">
      <c r="A985" s="17" t="s">
        <v>102</v>
      </c>
      <c r="B985" s="18">
        <v>1033601</v>
      </c>
      <c r="C985" t="s">
        <v>22</v>
      </c>
      <c r="D985" t="s">
        <v>26</v>
      </c>
      <c r="E985" t="s">
        <v>31</v>
      </c>
      <c r="F985">
        <v>1</v>
      </c>
      <c r="G985">
        <v>1</v>
      </c>
      <c r="H985">
        <v>1</v>
      </c>
      <c r="I985">
        <v>420201001</v>
      </c>
      <c r="J985" t="s">
        <v>70</v>
      </c>
      <c r="K985">
        <v>499.35300000000001</v>
      </c>
    </row>
    <row r="986" spans="1:11" hidden="1" x14ac:dyDescent="0.3">
      <c r="A986" s="17" t="s">
        <v>102</v>
      </c>
      <c r="B986" s="18">
        <v>1033601</v>
      </c>
      <c r="C986" t="s">
        <v>22</v>
      </c>
      <c r="D986" t="s">
        <v>26</v>
      </c>
      <c r="E986" t="s">
        <v>31</v>
      </c>
      <c r="F986">
        <v>1</v>
      </c>
      <c r="G986">
        <v>1</v>
      </c>
      <c r="H986">
        <v>1</v>
      </c>
      <c r="I986">
        <v>420105001</v>
      </c>
      <c r="J986" t="s">
        <v>72</v>
      </c>
      <c r="K986">
        <v>0</v>
      </c>
    </row>
    <row r="987" spans="1:11" hidden="1" x14ac:dyDescent="0.3">
      <c r="A987" s="17" t="s">
        <v>102</v>
      </c>
      <c r="B987" s="18">
        <v>1033601</v>
      </c>
      <c r="C987" t="s">
        <v>22</v>
      </c>
      <c r="D987" t="s">
        <v>26</v>
      </c>
      <c r="E987" t="s">
        <v>31</v>
      </c>
      <c r="F987">
        <v>1</v>
      </c>
      <c r="G987">
        <v>1</v>
      </c>
      <c r="H987">
        <v>1</v>
      </c>
      <c r="I987">
        <v>320101001</v>
      </c>
      <c r="J987" t="s">
        <v>69</v>
      </c>
      <c r="K987">
        <v>0</v>
      </c>
    </row>
    <row r="988" spans="1:11" hidden="1" x14ac:dyDescent="0.3">
      <c r="A988" s="17" t="s">
        <v>102</v>
      </c>
      <c r="B988" s="18">
        <v>1033601</v>
      </c>
      <c r="C988" t="s">
        <v>22</v>
      </c>
      <c r="D988" t="s">
        <v>26</v>
      </c>
      <c r="E988" t="s">
        <v>31</v>
      </c>
      <c r="F988">
        <v>1</v>
      </c>
      <c r="G988">
        <v>1</v>
      </c>
      <c r="H988">
        <v>1</v>
      </c>
      <c r="I988">
        <v>410101001</v>
      </c>
      <c r="J988" t="s">
        <v>71</v>
      </c>
      <c r="K988">
        <v>0</v>
      </c>
    </row>
    <row r="989" spans="1:11" hidden="1" x14ac:dyDescent="0.3">
      <c r="A989" s="17" t="s">
        <v>102</v>
      </c>
      <c r="B989" s="18">
        <v>1033601</v>
      </c>
      <c r="C989" t="s">
        <v>22</v>
      </c>
      <c r="D989" t="s">
        <v>26</v>
      </c>
      <c r="E989" t="s">
        <v>31</v>
      </c>
      <c r="F989">
        <v>2</v>
      </c>
      <c r="G989">
        <v>1</v>
      </c>
      <c r="H989">
        <v>1</v>
      </c>
      <c r="I989">
        <v>810102001</v>
      </c>
      <c r="J989" t="s">
        <v>66</v>
      </c>
      <c r="K989">
        <v>21842.925999999999</v>
      </c>
    </row>
    <row r="990" spans="1:11" hidden="1" x14ac:dyDescent="0.3">
      <c r="A990" s="17" t="s">
        <v>102</v>
      </c>
      <c r="B990" s="18">
        <v>1033601</v>
      </c>
      <c r="C990" t="s">
        <v>22</v>
      </c>
      <c r="D990" t="s">
        <v>26</v>
      </c>
      <c r="E990" t="s">
        <v>31</v>
      </c>
      <c r="F990">
        <v>2</v>
      </c>
      <c r="G990">
        <v>1</v>
      </c>
      <c r="H990">
        <v>1</v>
      </c>
      <c r="I990">
        <v>810101001</v>
      </c>
      <c r="J990" t="s">
        <v>67</v>
      </c>
      <c r="K990">
        <v>7439.902</v>
      </c>
    </row>
    <row r="991" spans="1:11" hidden="1" x14ac:dyDescent="0.3">
      <c r="A991" s="17" t="s">
        <v>102</v>
      </c>
      <c r="B991" s="18">
        <v>1033601</v>
      </c>
      <c r="C991" t="s">
        <v>22</v>
      </c>
      <c r="D991" t="s">
        <v>26</v>
      </c>
      <c r="E991" t="s">
        <v>31</v>
      </c>
      <c r="F991">
        <v>2</v>
      </c>
      <c r="G991">
        <v>1</v>
      </c>
      <c r="H991">
        <v>1</v>
      </c>
      <c r="I991">
        <v>820101001</v>
      </c>
      <c r="J991" t="s">
        <v>68</v>
      </c>
      <c r="K991">
        <f>13770.289+220.5</f>
        <v>13990.789000000001</v>
      </c>
    </row>
    <row r="992" spans="1:11" hidden="1" x14ac:dyDescent="0.3">
      <c r="A992" s="17" t="s">
        <v>102</v>
      </c>
      <c r="B992" s="18">
        <v>1033601</v>
      </c>
      <c r="C992" t="s">
        <v>22</v>
      </c>
      <c r="D992" t="s">
        <v>26</v>
      </c>
      <c r="E992" t="s">
        <v>31</v>
      </c>
      <c r="F992">
        <v>2</v>
      </c>
      <c r="G992">
        <v>1</v>
      </c>
      <c r="H992">
        <v>1</v>
      </c>
      <c r="I992">
        <v>420201001</v>
      </c>
      <c r="J992" t="s">
        <v>70</v>
      </c>
      <c r="K992">
        <v>550.56700000000001</v>
      </c>
    </row>
    <row r="993" spans="1:11" hidden="1" x14ac:dyDescent="0.3">
      <c r="A993" s="17" t="s">
        <v>102</v>
      </c>
      <c r="B993" s="18">
        <v>1033601</v>
      </c>
      <c r="C993" t="s">
        <v>22</v>
      </c>
      <c r="D993" t="s">
        <v>26</v>
      </c>
      <c r="E993" t="s">
        <v>31</v>
      </c>
      <c r="F993">
        <v>2</v>
      </c>
      <c r="G993">
        <v>1</v>
      </c>
      <c r="H993">
        <v>1</v>
      </c>
      <c r="I993">
        <v>420105001</v>
      </c>
      <c r="J993" t="s">
        <v>72</v>
      </c>
      <c r="K993">
        <f>55915.863+1354.5</f>
        <v>57270.362999999998</v>
      </c>
    </row>
    <row r="994" spans="1:11" hidden="1" x14ac:dyDescent="0.3">
      <c r="A994" s="17" t="s">
        <v>102</v>
      </c>
      <c r="B994" s="18">
        <v>1033601</v>
      </c>
      <c r="C994" t="s">
        <v>22</v>
      </c>
      <c r="D994" t="s">
        <v>26</v>
      </c>
      <c r="E994" t="s">
        <v>31</v>
      </c>
      <c r="F994">
        <v>2</v>
      </c>
      <c r="G994">
        <v>1</v>
      </c>
      <c r="H994">
        <v>1</v>
      </c>
      <c r="I994">
        <v>320101001</v>
      </c>
      <c r="J994" t="s">
        <v>69</v>
      </c>
      <c r="K994">
        <v>46191.849000000002</v>
      </c>
    </row>
    <row r="995" spans="1:11" hidden="1" x14ac:dyDescent="0.3">
      <c r="A995" s="17" t="s">
        <v>102</v>
      </c>
      <c r="B995" s="18">
        <v>1033601</v>
      </c>
      <c r="C995" t="s">
        <v>22</v>
      </c>
      <c r="D995" t="s">
        <v>26</v>
      </c>
      <c r="E995" t="s">
        <v>31</v>
      </c>
      <c r="F995">
        <v>2</v>
      </c>
      <c r="G995">
        <v>1</v>
      </c>
      <c r="H995">
        <v>1</v>
      </c>
      <c r="I995">
        <v>410101001</v>
      </c>
      <c r="J995" t="s">
        <v>71</v>
      </c>
      <c r="K995">
        <f>13882.387+99.225</f>
        <v>13981.612000000001</v>
      </c>
    </row>
    <row r="996" spans="1:11" hidden="1" x14ac:dyDescent="0.3">
      <c r="A996" s="17" t="s">
        <v>102</v>
      </c>
      <c r="B996" s="18">
        <v>1033601</v>
      </c>
      <c r="C996" t="s">
        <v>22</v>
      </c>
      <c r="D996" t="s">
        <v>26</v>
      </c>
      <c r="E996" t="s">
        <v>31</v>
      </c>
      <c r="F996">
        <v>1</v>
      </c>
      <c r="G996">
        <v>1</v>
      </c>
      <c r="H996">
        <v>4</v>
      </c>
      <c r="I996">
        <v>810102001</v>
      </c>
      <c r="J996" t="s">
        <v>66</v>
      </c>
      <c r="K996">
        <v>33574.506000000001</v>
      </c>
    </row>
    <row r="997" spans="1:11" hidden="1" x14ac:dyDescent="0.3">
      <c r="A997" s="17" t="s">
        <v>102</v>
      </c>
      <c r="B997" s="18">
        <v>1033601</v>
      </c>
      <c r="C997" t="s">
        <v>22</v>
      </c>
      <c r="D997" t="s">
        <v>26</v>
      </c>
      <c r="E997" t="s">
        <v>31</v>
      </c>
      <c r="F997">
        <v>1</v>
      </c>
      <c r="G997">
        <v>1</v>
      </c>
      <c r="H997">
        <v>4</v>
      </c>
      <c r="I997">
        <v>810101001</v>
      </c>
      <c r="J997" t="s">
        <v>67</v>
      </c>
      <c r="K997">
        <v>0</v>
      </c>
    </row>
    <row r="998" spans="1:11" hidden="1" x14ac:dyDescent="0.3">
      <c r="A998" s="17" t="s">
        <v>102</v>
      </c>
      <c r="B998" s="18">
        <v>1033601</v>
      </c>
      <c r="C998" t="s">
        <v>22</v>
      </c>
      <c r="D998" t="s">
        <v>26</v>
      </c>
      <c r="E998" t="s">
        <v>31</v>
      </c>
      <c r="F998">
        <v>1</v>
      </c>
      <c r="G998">
        <v>1</v>
      </c>
      <c r="H998">
        <v>4</v>
      </c>
      <c r="I998">
        <v>820101001</v>
      </c>
      <c r="J998" t="s">
        <v>68</v>
      </c>
      <c r="K998">
        <v>8292.8220000000001</v>
      </c>
    </row>
    <row r="999" spans="1:11" hidden="1" x14ac:dyDescent="0.3">
      <c r="A999" s="17" t="s">
        <v>102</v>
      </c>
      <c r="B999" s="18">
        <v>1033601</v>
      </c>
      <c r="C999" t="s">
        <v>22</v>
      </c>
      <c r="D999" t="s">
        <v>26</v>
      </c>
      <c r="E999" t="s">
        <v>31</v>
      </c>
      <c r="F999">
        <v>1</v>
      </c>
      <c r="G999">
        <v>1</v>
      </c>
      <c r="H999">
        <v>4</v>
      </c>
      <c r="I999">
        <v>420201001</v>
      </c>
      <c r="J999" t="s">
        <v>70</v>
      </c>
      <c r="K999">
        <v>0</v>
      </c>
    </row>
    <row r="1000" spans="1:11" hidden="1" x14ac:dyDescent="0.3">
      <c r="A1000" s="17" t="s">
        <v>102</v>
      </c>
      <c r="B1000" s="18">
        <v>1033601</v>
      </c>
      <c r="C1000" t="s">
        <v>22</v>
      </c>
      <c r="D1000" t="s">
        <v>26</v>
      </c>
      <c r="E1000" t="s">
        <v>31</v>
      </c>
      <c r="F1000">
        <v>1</v>
      </c>
      <c r="G1000">
        <v>1</v>
      </c>
      <c r="H1000">
        <v>4</v>
      </c>
      <c r="I1000">
        <v>420105001</v>
      </c>
      <c r="J1000" t="s">
        <v>72</v>
      </c>
      <c r="K1000">
        <v>27039.807000000001</v>
      </c>
    </row>
    <row r="1001" spans="1:11" hidden="1" x14ac:dyDescent="0.3">
      <c r="A1001" s="17" t="s">
        <v>102</v>
      </c>
      <c r="B1001" s="18">
        <v>1033601</v>
      </c>
      <c r="C1001" t="s">
        <v>22</v>
      </c>
      <c r="D1001" t="s">
        <v>26</v>
      </c>
      <c r="E1001" t="s">
        <v>31</v>
      </c>
      <c r="F1001">
        <v>1</v>
      </c>
      <c r="G1001">
        <v>1</v>
      </c>
      <c r="H1001">
        <v>4</v>
      </c>
      <c r="I1001">
        <v>320101001</v>
      </c>
      <c r="J1001" t="s">
        <v>69</v>
      </c>
      <c r="K1001">
        <v>39490.006999999998</v>
      </c>
    </row>
    <row r="1002" spans="1:11" hidden="1" x14ac:dyDescent="0.3">
      <c r="A1002" s="17" t="s">
        <v>102</v>
      </c>
      <c r="B1002" s="18">
        <v>1033601</v>
      </c>
      <c r="C1002" t="s">
        <v>22</v>
      </c>
      <c r="D1002" t="s">
        <v>26</v>
      </c>
      <c r="E1002" t="s">
        <v>31</v>
      </c>
      <c r="F1002">
        <v>1</v>
      </c>
      <c r="G1002">
        <v>1</v>
      </c>
      <c r="H1002">
        <v>4</v>
      </c>
      <c r="I1002">
        <v>410101001</v>
      </c>
      <c r="J1002" t="s">
        <v>71</v>
      </c>
      <c r="K1002">
        <f>3144.163</f>
        <v>3144.163</v>
      </c>
    </row>
    <row r="1003" spans="1:11" hidden="1" x14ac:dyDescent="0.3">
      <c r="A1003" s="17" t="s">
        <v>102</v>
      </c>
      <c r="B1003" s="18">
        <v>1033601</v>
      </c>
      <c r="C1003" t="s">
        <v>22</v>
      </c>
      <c r="D1003" t="s">
        <v>26</v>
      </c>
      <c r="E1003" t="s">
        <v>31</v>
      </c>
      <c r="F1003">
        <v>2</v>
      </c>
      <c r="G1003">
        <v>1</v>
      </c>
      <c r="H1003">
        <v>4</v>
      </c>
      <c r="I1003">
        <v>810102001</v>
      </c>
      <c r="J1003" t="s">
        <v>66</v>
      </c>
      <c r="K1003">
        <v>0</v>
      </c>
    </row>
    <row r="1004" spans="1:11" hidden="1" x14ac:dyDescent="0.3">
      <c r="A1004" s="17" t="s">
        <v>102</v>
      </c>
      <c r="B1004" s="18">
        <v>1033601</v>
      </c>
      <c r="C1004" t="s">
        <v>22</v>
      </c>
      <c r="D1004" t="s">
        <v>26</v>
      </c>
      <c r="E1004" t="s">
        <v>31</v>
      </c>
      <c r="F1004">
        <v>2</v>
      </c>
      <c r="G1004">
        <v>1</v>
      </c>
      <c r="H1004">
        <v>4</v>
      </c>
      <c r="I1004">
        <v>810101001</v>
      </c>
      <c r="J1004" t="s">
        <v>67</v>
      </c>
      <c r="K1004">
        <v>0</v>
      </c>
    </row>
    <row r="1005" spans="1:11" hidden="1" x14ac:dyDescent="0.3">
      <c r="A1005" s="17" t="s">
        <v>102</v>
      </c>
      <c r="B1005" s="18">
        <v>1033601</v>
      </c>
      <c r="C1005" t="s">
        <v>22</v>
      </c>
      <c r="D1005" t="s">
        <v>26</v>
      </c>
      <c r="E1005" t="s">
        <v>31</v>
      </c>
      <c r="F1005">
        <v>2</v>
      </c>
      <c r="G1005">
        <v>1</v>
      </c>
      <c r="H1005">
        <v>4</v>
      </c>
      <c r="I1005">
        <v>820101001</v>
      </c>
      <c r="J1005" t="s">
        <v>68</v>
      </c>
      <c r="K1005">
        <v>0</v>
      </c>
    </row>
    <row r="1006" spans="1:11" hidden="1" x14ac:dyDescent="0.3">
      <c r="A1006" s="17" t="s">
        <v>102</v>
      </c>
      <c r="B1006" s="18">
        <v>1033601</v>
      </c>
      <c r="C1006" t="s">
        <v>22</v>
      </c>
      <c r="D1006" t="s">
        <v>26</v>
      </c>
      <c r="E1006" t="s">
        <v>31</v>
      </c>
      <c r="F1006">
        <v>2</v>
      </c>
      <c r="G1006">
        <v>1</v>
      </c>
      <c r="H1006">
        <v>4</v>
      </c>
      <c r="I1006">
        <v>420201001</v>
      </c>
      <c r="J1006" t="s">
        <v>70</v>
      </c>
      <c r="K1006">
        <v>0</v>
      </c>
    </row>
    <row r="1007" spans="1:11" hidden="1" x14ac:dyDescent="0.3">
      <c r="A1007" s="17" t="s">
        <v>102</v>
      </c>
      <c r="B1007" s="18">
        <v>1033601</v>
      </c>
      <c r="C1007" t="s">
        <v>22</v>
      </c>
      <c r="D1007" t="s">
        <v>26</v>
      </c>
      <c r="E1007" t="s">
        <v>31</v>
      </c>
      <c r="F1007">
        <v>2</v>
      </c>
      <c r="G1007">
        <v>1</v>
      </c>
      <c r="H1007">
        <v>4</v>
      </c>
      <c r="I1007">
        <v>420105001</v>
      </c>
      <c r="J1007" t="s">
        <v>72</v>
      </c>
      <c r="K1007">
        <v>0</v>
      </c>
    </row>
    <row r="1008" spans="1:11" hidden="1" x14ac:dyDescent="0.3">
      <c r="A1008" s="17" t="s">
        <v>102</v>
      </c>
      <c r="B1008" s="18">
        <v>1033601</v>
      </c>
      <c r="C1008" t="s">
        <v>22</v>
      </c>
      <c r="D1008" t="s">
        <v>26</v>
      </c>
      <c r="E1008" t="s">
        <v>31</v>
      </c>
      <c r="F1008">
        <v>2</v>
      </c>
      <c r="G1008">
        <v>1</v>
      </c>
      <c r="H1008">
        <v>4</v>
      </c>
      <c r="I1008">
        <v>320101001</v>
      </c>
      <c r="J1008" t="s">
        <v>69</v>
      </c>
      <c r="K1008">
        <v>0</v>
      </c>
    </row>
    <row r="1009" spans="1:11" hidden="1" x14ac:dyDescent="0.3">
      <c r="A1009" s="17" t="s">
        <v>102</v>
      </c>
      <c r="B1009" s="18">
        <v>1033601</v>
      </c>
      <c r="C1009" t="s">
        <v>22</v>
      </c>
      <c r="D1009" t="s">
        <v>26</v>
      </c>
      <c r="E1009" t="s">
        <v>31</v>
      </c>
      <c r="F1009">
        <v>2</v>
      </c>
      <c r="G1009">
        <v>1</v>
      </c>
      <c r="H1009">
        <v>4</v>
      </c>
      <c r="I1009">
        <v>410101001</v>
      </c>
      <c r="J1009" t="s">
        <v>71</v>
      </c>
      <c r="K1009">
        <v>0</v>
      </c>
    </row>
    <row r="1010" spans="1:11" hidden="1" x14ac:dyDescent="0.3">
      <c r="A1010" s="17" t="s">
        <v>102</v>
      </c>
      <c r="B1010" s="18">
        <v>1033601</v>
      </c>
      <c r="C1010" t="s">
        <v>22</v>
      </c>
      <c r="D1010" t="s">
        <v>26</v>
      </c>
      <c r="E1010" t="s">
        <v>31</v>
      </c>
      <c r="F1010">
        <v>1</v>
      </c>
      <c r="G1010">
        <v>1</v>
      </c>
      <c r="H1010">
        <v>5</v>
      </c>
      <c r="I1010">
        <v>810102001</v>
      </c>
      <c r="J1010" t="s">
        <v>66</v>
      </c>
      <c r="K1010">
        <v>2994.1390000000001</v>
      </c>
    </row>
    <row r="1011" spans="1:11" hidden="1" x14ac:dyDescent="0.3">
      <c r="A1011" s="17" t="s">
        <v>102</v>
      </c>
      <c r="B1011" s="18">
        <v>1033601</v>
      </c>
      <c r="C1011" t="s">
        <v>22</v>
      </c>
      <c r="D1011" t="s">
        <v>26</v>
      </c>
      <c r="E1011" t="s">
        <v>31</v>
      </c>
      <c r="F1011">
        <v>1</v>
      </c>
      <c r="G1011">
        <v>1</v>
      </c>
      <c r="H1011">
        <v>5</v>
      </c>
      <c r="I1011">
        <v>810101001</v>
      </c>
      <c r="J1011" t="s">
        <v>67</v>
      </c>
      <c r="K1011">
        <v>0</v>
      </c>
    </row>
    <row r="1012" spans="1:11" hidden="1" x14ac:dyDescent="0.3">
      <c r="A1012" s="17" t="s">
        <v>102</v>
      </c>
      <c r="B1012" s="18">
        <v>1033601</v>
      </c>
      <c r="C1012" t="s">
        <v>22</v>
      </c>
      <c r="D1012" t="s">
        <v>26</v>
      </c>
      <c r="E1012" t="s">
        <v>31</v>
      </c>
      <c r="F1012">
        <v>1</v>
      </c>
      <c r="G1012">
        <v>1</v>
      </c>
      <c r="H1012">
        <v>5</v>
      </c>
      <c r="I1012">
        <v>820101001</v>
      </c>
      <c r="J1012" t="s">
        <v>68</v>
      </c>
      <c r="K1012">
        <v>0</v>
      </c>
    </row>
    <row r="1013" spans="1:11" hidden="1" x14ac:dyDescent="0.3">
      <c r="A1013" s="17" t="s">
        <v>102</v>
      </c>
      <c r="B1013" s="18">
        <v>1033601</v>
      </c>
      <c r="C1013" t="s">
        <v>22</v>
      </c>
      <c r="D1013" t="s">
        <v>26</v>
      </c>
      <c r="E1013" t="s">
        <v>31</v>
      </c>
      <c r="F1013">
        <v>1</v>
      </c>
      <c r="G1013">
        <v>1</v>
      </c>
      <c r="H1013">
        <v>5</v>
      </c>
      <c r="I1013">
        <v>420201001</v>
      </c>
      <c r="J1013" t="s">
        <v>70</v>
      </c>
      <c r="K1013">
        <v>0</v>
      </c>
    </row>
    <row r="1014" spans="1:11" hidden="1" x14ac:dyDescent="0.3">
      <c r="A1014" s="17" t="s">
        <v>102</v>
      </c>
      <c r="B1014" s="18">
        <v>1033601</v>
      </c>
      <c r="C1014" t="s">
        <v>22</v>
      </c>
      <c r="D1014" t="s">
        <v>26</v>
      </c>
      <c r="E1014" t="s">
        <v>31</v>
      </c>
      <c r="F1014">
        <v>1</v>
      </c>
      <c r="G1014">
        <v>1</v>
      </c>
      <c r="H1014">
        <v>5</v>
      </c>
      <c r="I1014">
        <v>420105001</v>
      </c>
      <c r="J1014" t="s">
        <v>72</v>
      </c>
      <c r="K1014">
        <v>38620.542000000001</v>
      </c>
    </row>
    <row r="1015" spans="1:11" hidden="1" x14ac:dyDescent="0.3">
      <c r="A1015" s="17" t="s">
        <v>102</v>
      </c>
      <c r="B1015" s="18">
        <v>1033601</v>
      </c>
      <c r="C1015" t="s">
        <v>22</v>
      </c>
      <c r="D1015" t="s">
        <v>26</v>
      </c>
      <c r="E1015" t="s">
        <v>31</v>
      </c>
      <c r="F1015">
        <v>1</v>
      </c>
      <c r="G1015">
        <v>1</v>
      </c>
      <c r="H1015">
        <v>5</v>
      </c>
      <c r="I1015">
        <v>320101001</v>
      </c>
      <c r="J1015" t="s">
        <v>69</v>
      </c>
      <c r="K1015">
        <v>13485.409</v>
      </c>
    </row>
    <row r="1016" spans="1:11" hidden="1" x14ac:dyDescent="0.3">
      <c r="A1016" s="17" t="s">
        <v>102</v>
      </c>
      <c r="B1016" s="18">
        <v>1033601</v>
      </c>
      <c r="C1016" t="s">
        <v>22</v>
      </c>
      <c r="D1016" t="s">
        <v>26</v>
      </c>
      <c r="E1016" t="s">
        <v>31</v>
      </c>
      <c r="F1016">
        <v>1</v>
      </c>
      <c r="G1016">
        <v>1</v>
      </c>
      <c r="H1016">
        <v>5</v>
      </c>
      <c r="I1016">
        <v>410101001</v>
      </c>
      <c r="J1016" t="s">
        <v>71</v>
      </c>
      <c r="K1016">
        <f>250+9616.898</f>
        <v>9866.8979999999992</v>
      </c>
    </row>
    <row r="1017" spans="1:11" hidden="1" x14ac:dyDescent="0.3">
      <c r="A1017" s="17" t="s">
        <v>102</v>
      </c>
      <c r="B1017" s="18">
        <v>1033601</v>
      </c>
      <c r="C1017" t="s">
        <v>22</v>
      </c>
      <c r="D1017" t="s">
        <v>26</v>
      </c>
      <c r="E1017" t="s">
        <v>31</v>
      </c>
      <c r="F1017">
        <v>2</v>
      </c>
      <c r="G1017">
        <v>2</v>
      </c>
      <c r="H1017">
        <v>5</v>
      </c>
      <c r="I1017">
        <v>810102001</v>
      </c>
      <c r="J1017" t="s">
        <v>66</v>
      </c>
      <c r="K1017">
        <v>10335.366</v>
      </c>
    </row>
    <row r="1018" spans="1:11" hidden="1" x14ac:dyDescent="0.3">
      <c r="A1018" s="17" t="s">
        <v>102</v>
      </c>
      <c r="B1018" s="18">
        <v>1033601</v>
      </c>
      <c r="C1018" t="s">
        <v>22</v>
      </c>
      <c r="D1018" t="s">
        <v>26</v>
      </c>
      <c r="E1018" t="s">
        <v>31</v>
      </c>
      <c r="F1018">
        <v>2</v>
      </c>
      <c r="G1018">
        <v>2</v>
      </c>
      <c r="H1018">
        <v>5</v>
      </c>
      <c r="I1018">
        <v>810101001</v>
      </c>
      <c r="J1018" t="s">
        <v>67</v>
      </c>
      <c r="K1018">
        <v>0</v>
      </c>
    </row>
    <row r="1019" spans="1:11" hidden="1" x14ac:dyDescent="0.3">
      <c r="A1019" s="17" t="s">
        <v>102</v>
      </c>
      <c r="B1019" s="18">
        <v>1033601</v>
      </c>
      <c r="C1019" t="s">
        <v>22</v>
      </c>
      <c r="D1019" t="s">
        <v>26</v>
      </c>
      <c r="E1019" t="s">
        <v>31</v>
      </c>
      <c r="F1019">
        <v>2</v>
      </c>
      <c r="G1019">
        <v>2</v>
      </c>
      <c r="H1019">
        <v>5</v>
      </c>
      <c r="I1019">
        <v>820101001</v>
      </c>
      <c r="J1019" t="s">
        <v>68</v>
      </c>
      <c r="K1019">
        <v>0</v>
      </c>
    </row>
    <row r="1020" spans="1:11" hidden="1" x14ac:dyDescent="0.3">
      <c r="A1020" s="17" t="s">
        <v>102</v>
      </c>
      <c r="B1020" s="18">
        <v>1033601</v>
      </c>
      <c r="C1020" t="s">
        <v>22</v>
      </c>
      <c r="D1020" t="s">
        <v>26</v>
      </c>
      <c r="E1020" t="s">
        <v>31</v>
      </c>
      <c r="F1020">
        <v>2</v>
      </c>
      <c r="G1020">
        <v>2</v>
      </c>
      <c r="H1020">
        <v>5</v>
      </c>
      <c r="I1020">
        <v>420201001</v>
      </c>
      <c r="J1020" t="s">
        <v>70</v>
      </c>
      <c r="K1020">
        <v>0</v>
      </c>
    </row>
    <row r="1021" spans="1:11" hidden="1" x14ac:dyDescent="0.3">
      <c r="A1021" s="17" t="s">
        <v>102</v>
      </c>
      <c r="B1021" s="18">
        <v>1033601</v>
      </c>
      <c r="C1021" t="s">
        <v>22</v>
      </c>
      <c r="D1021" t="s">
        <v>26</v>
      </c>
      <c r="E1021" t="s">
        <v>31</v>
      </c>
      <c r="F1021">
        <v>2</v>
      </c>
      <c r="G1021">
        <v>2</v>
      </c>
      <c r="H1021">
        <v>5</v>
      </c>
      <c r="I1021">
        <v>420105001</v>
      </c>
      <c r="J1021" t="s">
        <v>72</v>
      </c>
      <c r="K1021">
        <v>1355.6089999999999</v>
      </c>
    </row>
    <row r="1022" spans="1:11" hidden="1" x14ac:dyDescent="0.3">
      <c r="A1022" s="17" t="s">
        <v>102</v>
      </c>
      <c r="B1022" s="18">
        <v>1033601</v>
      </c>
      <c r="C1022" t="s">
        <v>22</v>
      </c>
      <c r="D1022" t="s">
        <v>26</v>
      </c>
      <c r="E1022" t="s">
        <v>31</v>
      </c>
      <c r="F1022">
        <v>2</v>
      </c>
      <c r="G1022">
        <v>2</v>
      </c>
      <c r="H1022">
        <v>5</v>
      </c>
      <c r="I1022">
        <v>320101001</v>
      </c>
      <c r="J1022" t="s">
        <v>69</v>
      </c>
      <c r="K1022">
        <v>5263.2939999999999</v>
      </c>
    </row>
    <row r="1023" spans="1:11" hidden="1" x14ac:dyDescent="0.3">
      <c r="A1023" s="17" t="s">
        <v>102</v>
      </c>
      <c r="B1023" s="18">
        <v>1033601</v>
      </c>
      <c r="C1023" t="s">
        <v>22</v>
      </c>
      <c r="D1023" t="s">
        <v>26</v>
      </c>
      <c r="E1023" t="s">
        <v>31</v>
      </c>
      <c r="F1023">
        <v>2</v>
      </c>
      <c r="G1023">
        <v>2</v>
      </c>
      <c r="H1023">
        <v>5</v>
      </c>
      <c r="I1023">
        <v>410101001</v>
      </c>
      <c r="J1023" t="s">
        <v>71</v>
      </c>
      <c r="K1023">
        <v>0</v>
      </c>
    </row>
    <row r="1024" spans="1:11" hidden="1" x14ac:dyDescent="0.3">
      <c r="A1024" s="17" t="s">
        <v>103</v>
      </c>
      <c r="B1024" s="18">
        <v>1033601</v>
      </c>
      <c r="C1024" t="s">
        <v>22</v>
      </c>
      <c r="D1024" t="s">
        <v>26</v>
      </c>
      <c r="E1024" t="s">
        <v>31</v>
      </c>
      <c r="F1024">
        <v>1</v>
      </c>
      <c r="G1024">
        <v>1</v>
      </c>
      <c r="H1024">
        <v>1</v>
      </c>
      <c r="I1024">
        <v>810102001</v>
      </c>
      <c r="J1024" t="s">
        <v>66</v>
      </c>
      <c r="K1024">
        <v>6130.4350000000004</v>
      </c>
    </row>
    <row r="1025" spans="1:11" hidden="1" x14ac:dyDescent="0.3">
      <c r="A1025" s="17" t="s">
        <v>103</v>
      </c>
      <c r="B1025" s="18">
        <v>1033601</v>
      </c>
      <c r="C1025" t="s">
        <v>22</v>
      </c>
      <c r="D1025" t="s">
        <v>26</v>
      </c>
      <c r="E1025" t="s">
        <v>31</v>
      </c>
      <c r="F1025">
        <v>1</v>
      </c>
      <c r="G1025">
        <v>1</v>
      </c>
      <c r="H1025">
        <v>1</v>
      </c>
      <c r="I1025">
        <v>810101001</v>
      </c>
      <c r="J1025" t="s">
        <v>67</v>
      </c>
      <c r="K1025">
        <v>6271.5690000000004</v>
      </c>
    </row>
    <row r="1026" spans="1:11" hidden="1" x14ac:dyDescent="0.3">
      <c r="A1026" s="17" t="s">
        <v>103</v>
      </c>
      <c r="B1026" s="18">
        <v>1033601</v>
      </c>
      <c r="C1026" t="s">
        <v>22</v>
      </c>
      <c r="D1026" t="s">
        <v>26</v>
      </c>
      <c r="E1026" t="s">
        <v>31</v>
      </c>
      <c r="F1026">
        <v>1</v>
      </c>
      <c r="G1026">
        <v>1</v>
      </c>
      <c r="H1026">
        <v>1</v>
      </c>
      <c r="I1026">
        <v>820101001</v>
      </c>
      <c r="J1026" t="s">
        <v>68</v>
      </c>
      <c r="K1026">
        <v>4578.6229999999996</v>
      </c>
    </row>
    <row r="1027" spans="1:11" hidden="1" x14ac:dyDescent="0.3">
      <c r="A1027" s="17" t="s">
        <v>103</v>
      </c>
      <c r="B1027" s="18">
        <v>1033601</v>
      </c>
      <c r="C1027" t="s">
        <v>22</v>
      </c>
      <c r="D1027" t="s">
        <v>26</v>
      </c>
      <c r="E1027" t="s">
        <v>31</v>
      </c>
      <c r="F1027">
        <v>1</v>
      </c>
      <c r="G1027">
        <v>1</v>
      </c>
      <c r="H1027">
        <v>1</v>
      </c>
      <c r="I1027">
        <v>420201001</v>
      </c>
      <c r="J1027" t="s">
        <v>70</v>
      </c>
      <c r="K1027">
        <v>307.81</v>
      </c>
    </row>
    <row r="1028" spans="1:11" hidden="1" x14ac:dyDescent="0.3">
      <c r="A1028" s="17" t="s">
        <v>103</v>
      </c>
      <c r="B1028" s="18">
        <v>1033601</v>
      </c>
      <c r="C1028" t="s">
        <v>22</v>
      </c>
      <c r="D1028" t="s">
        <v>26</v>
      </c>
      <c r="E1028" t="s">
        <v>31</v>
      </c>
      <c r="F1028">
        <v>1</v>
      </c>
      <c r="G1028">
        <v>1</v>
      </c>
      <c r="H1028">
        <v>1</v>
      </c>
      <c r="I1028">
        <v>420105001</v>
      </c>
      <c r="J1028" t="s">
        <v>72</v>
      </c>
      <c r="K1028">
        <v>0</v>
      </c>
    </row>
    <row r="1029" spans="1:11" hidden="1" x14ac:dyDescent="0.3">
      <c r="A1029" s="17" t="s">
        <v>103</v>
      </c>
      <c r="B1029" s="18">
        <v>1033601</v>
      </c>
      <c r="C1029" t="s">
        <v>22</v>
      </c>
      <c r="D1029" t="s">
        <v>26</v>
      </c>
      <c r="E1029" t="s">
        <v>31</v>
      </c>
      <c r="F1029">
        <v>1</v>
      </c>
      <c r="G1029">
        <v>1</v>
      </c>
      <c r="H1029">
        <v>1</v>
      </c>
      <c r="I1029">
        <v>320101001</v>
      </c>
      <c r="J1029" t="s">
        <v>69</v>
      </c>
      <c r="K1029">
        <v>584.54100000000005</v>
      </c>
    </row>
    <row r="1030" spans="1:11" hidden="1" x14ac:dyDescent="0.3">
      <c r="A1030" s="17" t="s">
        <v>103</v>
      </c>
      <c r="B1030" s="18">
        <v>1033601</v>
      </c>
      <c r="C1030" t="s">
        <v>22</v>
      </c>
      <c r="D1030" t="s">
        <v>26</v>
      </c>
      <c r="E1030" t="s">
        <v>31</v>
      </c>
      <c r="F1030">
        <v>1</v>
      </c>
      <c r="G1030">
        <v>1</v>
      </c>
      <c r="H1030">
        <v>1</v>
      </c>
      <c r="I1030">
        <v>410101001</v>
      </c>
      <c r="J1030" t="s">
        <v>71</v>
      </c>
      <c r="K1030">
        <v>0</v>
      </c>
    </row>
    <row r="1031" spans="1:11" hidden="1" x14ac:dyDescent="0.3">
      <c r="A1031" s="17" t="s">
        <v>103</v>
      </c>
      <c r="B1031" s="18">
        <v>1033601</v>
      </c>
      <c r="C1031" t="s">
        <v>22</v>
      </c>
      <c r="D1031" t="s">
        <v>26</v>
      </c>
      <c r="E1031" t="s">
        <v>31</v>
      </c>
      <c r="F1031">
        <v>2</v>
      </c>
      <c r="G1031">
        <v>1</v>
      </c>
      <c r="H1031">
        <v>1</v>
      </c>
      <c r="I1031">
        <v>810102001</v>
      </c>
      <c r="J1031" t="s">
        <v>66</v>
      </c>
      <c r="K1031">
        <v>26775.16</v>
      </c>
    </row>
    <row r="1032" spans="1:11" hidden="1" x14ac:dyDescent="0.3">
      <c r="A1032" s="17" t="s">
        <v>103</v>
      </c>
      <c r="B1032" s="18">
        <v>1033601</v>
      </c>
      <c r="C1032" t="s">
        <v>22</v>
      </c>
      <c r="D1032" t="s">
        <v>26</v>
      </c>
      <c r="E1032" t="s">
        <v>31</v>
      </c>
      <c r="F1032">
        <v>2</v>
      </c>
      <c r="G1032">
        <v>1</v>
      </c>
      <c r="H1032">
        <v>1</v>
      </c>
      <c r="I1032">
        <v>810101001</v>
      </c>
      <c r="J1032" t="s">
        <v>67</v>
      </c>
      <c r="K1032">
        <v>6432.7510000000002</v>
      </c>
    </row>
    <row r="1033" spans="1:11" hidden="1" x14ac:dyDescent="0.3">
      <c r="A1033" s="17" t="s">
        <v>103</v>
      </c>
      <c r="B1033" s="18">
        <v>1033601</v>
      </c>
      <c r="C1033" t="s">
        <v>22</v>
      </c>
      <c r="D1033" t="s">
        <v>26</v>
      </c>
      <c r="E1033" t="s">
        <v>31</v>
      </c>
      <c r="F1033">
        <v>2</v>
      </c>
      <c r="G1033">
        <v>1</v>
      </c>
      <c r="H1033">
        <v>1</v>
      </c>
      <c r="I1033">
        <v>820101001</v>
      </c>
      <c r="J1033" t="s">
        <v>68</v>
      </c>
      <c r="K1033">
        <f>13086.922+272.3</f>
        <v>13359.222</v>
      </c>
    </row>
    <row r="1034" spans="1:11" hidden="1" x14ac:dyDescent="0.3">
      <c r="A1034" s="17" t="s">
        <v>103</v>
      </c>
      <c r="B1034" s="18">
        <v>1033601</v>
      </c>
      <c r="C1034" t="s">
        <v>22</v>
      </c>
      <c r="D1034" t="s">
        <v>26</v>
      </c>
      <c r="E1034" t="s">
        <v>31</v>
      </c>
      <c r="F1034">
        <v>2</v>
      </c>
      <c r="G1034">
        <v>1</v>
      </c>
      <c r="H1034">
        <v>1</v>
      </c>
      <c r="I1034">
        <v>420201001</v>
      </c>
      <c r="J1034" t="s">
        <v>70</v>
      </c>
      <c r="K1034">
        <v>176.24</v>
      </c>
    </row>
    <row r="1035" spans="1:11" hidden="1" x14ac:dyDescent="0.3">
      <c r="A1035" s="17" t="s">
        <v>103</v>
      </c>
      <c r="B1035" s="18">
        <v>1033601</v>
      </c>
      <c r="C1035" t="s">
        <v>22</v>
      </c>
      <c r="D1035" t="s">
        <v>26</v>
      </c>
      <c r="E1035" t="s">
        <v>31</v>
      </c>
      <c r="F1035">
        <v>2</v>
      </c>
      <c r="G1035">
        <v>1</v>
      </c>
      <c r="H1035">
        <v>1</v>
      </c>
      <c r="I1035">
        <v>420105001</v>
      </c>
      <c r="J1035" t="s">
        <v>72</v>
      </c>
      <c r="K1035">
        <f>51325.122+1672.7</f>
        <v>52997.822</v>
      </c>
    </row>
    <row r="1036" spans="1:11" hidden="1" x14ac:dyDescent="0.3">
      <c r="A1036" s="17" t="s">
        <v>103</v>
      </c>
      <c r="B1036" s="18">
        <v>1033601</v>
      </c>
      <c r="C1036" t="s">
        <v>22</v>
      </c>
      <c r="D1036" t="s">
        <v>26</v>
      </c>
      <c r="E1036" t="s">
        <v>31</v>
      </c>
      <c r="F1036">
        <v>2</v>
      </c>
      <c r="G1036">
        <v>1</v>
      </c>
      <c r="H1036">
        <v>1</v>
      </c>
      <c r="I1036">
        <v>320101001</v>
      </c>
      <c r="J1036" t="s">
        <v>69</v>
      </c>
      <c r="K1036">
        <v>40159.163</v>
      </c>
    </row>
    <row r="1037" spans="1:11" hidden="1" x14ac:dyDescent="0.3">
      <c r="A1037" s="17" t="s">
        <v>103</v>
      </c>
      <c r="B1037" s="18">
        <v>1033601</v>
      </c>
      <c r="C1037" t="s">
        <v>22</v>
      </c>
      <c r="D1037" t="s">
        <v>26</v>
      </c>
      <c r="E1037" t="s">
        <v>31</v>
      </c>
      <c r="F1037">
        <v>2</v>
      </c>
      <c r="G1037">
        <v>1</v>
      </c>
      <c r="H1037">
        <v>1</v>
      </c>
      <c r="I1037">
        <v>410101001</v>
      </c>
      <c r="J1037" t="s">
        <v>71</v>
      </c>
      <c r="K1037">
        <f>148.72+10300.086</f>
        <v>10448.805999999999</v>
      </c>
    </row>
    <row r="1038" spans="1:11" hidden="1" x14ac:dyDescent="0.3">
      <c r="A1038" s="17" t="s">
        <v>103</v>
      </c>
      <c r="B1038" s="18">
        <v>1033601</v>
      </c>
      <c r="C1038" t="s">
        <v>22</v>
      </c>
      <c r="D1038" t="s">
        <v>26</v>
      </c>
      <c r="E1038" t="s">
        <v>31</v>
      </c>
      <c r="F1038">
        <v>1</v>
      </c>
      <c r="G1038">
        <v>1</v>
      </c>
      <c r="H1038">
        <v>4</v>
      </c>
      <c r="I1038">
        <v>810102001</v>
      </c>
      <c r="J1038" t="s">
        <v>66</v>
      </c>
      <c r="K1038">
        <v>39569.243000000002</v>
      </c>
    </row>
    <row r="1039" spans="1:11" hidden="1" x14ac:dyDescent="0.3">
      <c r="A1039" s="17" t="s">
        <v>103</v>
      </c>
      <c r="B1039" s="18">
        <v>1033601</v>
      </c>
      <c r="C1039" t="s">
        <v>22</v>
      </c>
      <c r="D1039" t="s">
        <v>26</v>
      </c>
      <c r="E1039" t="s">
        <v>31</v>
      </c>
      <c r="F1039">
        <v>1</v>
      </c>
      <c r="G1039">
        <v>1</v>
      </c>
      <c r="H1039">
        <v>4</v>
      </c>
      <c r="I1039">
        <v>810101001</v>
      </c>
      <c r="J1039" t="s">
        <v>67</v>
      </c>
      <c r="K1039">
        <v>0</v>
      </c>
    </row>
    <row r="1040" spans="1:11" hidden="1" x14ac:dyDescent="0.3">
      <c r="A1040" s="17" t="s">
        <v>103</v>
      </c>
      <c r="B1040" s="18">
        <v>1033601</v>
      </c>
      <c r="C1040" t="s">
        <v>22</v>
      </c>
      <c r="D1040" t="s">
        <v>26</v>
      </c>
      <c r="E1040" t="s">
        <v>31</v>
      </c>
      <c r="F1040">
        <v>1</v>
      </c>
      <c r="G1040">
        <v>1</v>
      </c>
      <c r="H1040">
        <v>4</v>
      </c>
      <c r="I1040">
        <v>820101001</v>
      </c>
      <c r="J1040" t="s">
        <v>68</v>
      </c>
      <c r="K1040">
        <v>8410.1360000000004</v>
      </c>
    </row>
    <row r="1041" spans="1:11" hidden="1" x14ac:dyDescent="0.3">
      <c r="A1041" s="17" t="s">
        <v>103</v>
      </c>
      <c r="B1041" s="18">
        <v>1033601</v>
      </c>
      <c r="C1041" t="s">
        <v>22</v>
      </c>
      <c r="D1041" t="s">
        <v>26</v>
      </c>
      <c r="E1041" t="s">
        <v>31</v>
      </c>
      <c r="F1041">
        <v>1</v>
      </c>
      <c r="G1041">
        <v>1</v>
      </c>
      <c r="H1041">
        <v>4</v>
      </c>
      <c r="I1041">
        <v>420201001</v>
      </c>
      <c r="J1041" t="s">
        <v>70</v>
      </c>
      <c r="K1041">
        <v>0</v>
      </c>
    </row>
    <row r="1042" spans="1:11" hidden="1" x14ac:dyDescent="0.3">
      <c r="A1042" s="17" t="s">
        <v>103</v>
      </c>
      <c r="B1042" s="18">
        <v>1033601</v>
      </c>
      <c r="C1042" t="s">
        <v>22</v>
      </c>
      <c r="D1042" t="s">
        <v>26</v>
      </c>
      <c r="E1042" t="s">
        <v>31</v>
      </c>
      <c r="F1042">
        <v>1</v>
      </c>
      <c r="G1042">
        <v>1</v>
      </c>
      <c r="H1042">
        <v>4</v>
      </c>
      <c r="I1042">
        <v>420105001</v>
      </c>
      <c r="J1042" t="s">
        <v>72</v>
      </c>
      <c r="K1042">
        <v>6175.4960000000001</v>
      </c>
    </row>
    <row r="1043" spans="1:11" hidden="1" x14ac:dyDescent="0.3">
      <c r="A1043" s="17" t="s">
        <v>103</v>
      </c>
      <c r="B1043" s="18">
        <v>1033601</v>
      </c>
      <c r="C1043" t="s">
        <v>22</v>
      </c>
      <c r="D1043" t="s">
        <v>26</v>
      </c>
      <c r="E1043" t="s">
        <v>31</v>
      </c>
      <c r="F1043">
        <v>1</v>
      </c>
      <c r="G1043">
        <v>1</v>
      </c>
      <c r="H1043">
        <v>4</v>
      </c>
      <c r="I1043">
        <v>320101001</v>
      </c>
      <c r="J1043" t="s">
        <v>69</v>
      </c>
      <c r="K1043">
        <v>26299.912</v>
      </c>
    </row>
    <row r="1044" spans="1:11" hidden="1" x14ac:dyDescent="0.3">
      <c r="A1044" s="17" t="s">
        <v>103</v>
      </c>
      <c r="B1044" s="18">
        <v>1033601</v>
      </c>
      <c r="C1044" t="s">
        <v>22</v>
      </c>
      <c r="D1044" t="s">
        <v>26</v>
      </c>
      <c r="E1044" t="s">
        <v>31</v>
      </c>
      <c r="F1044">
        <v>1</v>
      </c>
      <c r="G1044">
        <v>1</v>
      </c>
      <c r="H1044">
        <v>4</v>
      </c>
      <c r="I1044">
        <v>410101001</v>
      </c>
      <c r="J1044" t="s">
        <v>71</v>
      </c>
      <c r="K1044">
        <f>250+6951.652</f>
        <v>7201.652</v>
      </c>
    </row>
    <row r="1045" spans="1:11" hidden="1" x14ac:dyDescent="0.3">
      <c r="A1045" s="17" t="s">
        <v>103</v>
      </c>
      <c r="B1045" s="18">
        <v>1033601</v>
      </c>
      <c r="C1045" t="s">
        <v>22</v>
      </c>
      <c r="D1045" t="s">
        <v>26</v>
      </c>
      <c r="E1045" t="s">
        <v>31</v>
      </c>
      <c r="F1045">
        <v>2</v>
      </c>
      <c r="G1045">
        <v>1</v>
      </c>
      <c r="H1045">
        <v>4</v>
      </c>
      <c r="I1045">
        <v>810102001</v>
      </c>
      <c r="J1045" t="s">
        <v>66</v>
      </c>
      <c r="K1045">
        <v>0</v>
      </c>
    </row>
    <row r="1046" spans="1:11" hidden="1" x14ac:dyDescent="0.3">
      <c r="A1046" s="17" t="s">
        <v>103</v>
      </c>
      <c r="B1046" s="18">
        <v>1033601</v>
      </c>
      <c r="C1046" t="s">
        <v>22</v>
      </c>
      <c r="D1046" t="s">
        <v>26</v>
      </c>
      <c r="E1046" t="s">
        <v>31</v>
      </c>
      <c r="F1046">
        <v>2</v>
      </c>
      <c r="G1046">
        <v>1</v>
      </c>
      <c r="H1046">
        <v>4</v>
      </c>
      <c r="I1046">
        <v>810101001</v>
      </c>
      <c r="J1046" t="s">
        <v>67</v>
      </c>
      <c r="K1046">
        <v>0</v>
      </c>
    </row>
    <row r="1047" spans="1:11" hidden="1" x14ac:dyDescent="0.3">
      <c r="A1047" s="17" t="s">
        <v>103</v>
      </c>
      <c r="B1047" s="18">
        <v>1033601</v>
      </c>
      <c r="C1047" t="s">
        <v>22</v>
      </c>
      <c r="D1047" t="s">
        <v>26</v>
      </c>
      <c r="E1047" t="s">
        <v>31</v>
      </c>
      <c r="F1047">
        <v>2</v>
      </c>
      <c r="G1047">
        <v>1</v>
      </c>
      <c r="H1047">
        <v>4</v>
      </c>
      <c r="I1047">
        <v>820101001</v>
      </c>
      <c r="J1047" t="s">
        <v>68</v>
      </c>
      <c r="K1047">
        <v>0</v>
      </c>
    </row>
    <row r="1048" spans="1:11" hidden="1" x14ac:dyDescent="0.3">
      <c r="A1048" s="17" t="s">
        <v>103</v>
      </c>
      <c r="B1048" s="18">
        <v>1033601</v>
      </c>
      <c r="C1048" t="s">
        <v>22</v>
      </c>
      <c r="D1048" t="s">
        <v>26</v>
      </c>
      <c r="E1048" t="s">
        <v>31</v>
      </c>
      <c r="F1048">
        <v>2</v>
      </c>
      <c r="G1048">
        <v>1</v>
      </c>
      <c r="H1048">
        <v>4</v>
      </c>
      <c r="I1048">
        <v>420201001</v>
      </c>
      <c r="J1048" t="s">
        <v>70</v>
      </c>
      <c r="K1048">
        <v>0</v>
      </c>
    </row>
    <row r="1049" spans="1:11" hidden="1" x14ac:dyDescent="0.3">
      <c r="A1049" s="17" t="s">
        <v>103</v>
      </c>
      <c r="B1049" s="18">
        <v>1033601</v>
      </c>
      <c r="C1049" t="s">
        <v>22</v>
      </c>
      <c r="D1049" t="s">
        <v>26</v>
      </c>
      <c r="E1049" t="s">
        <v>31</v>
      </c>
      <c r="F1049">
        <v>2</v>
      </c>
      <c r="G1049">
        <v>1</v>
      </c>
      <c r="H1049">
        <v>4</v>
      </c>
      <c r="I1049">
        <v>420105001</v>
      </c>
      <c r="J1049" t="s">
        <v>72</v>
      </c>
      <c r="K1049">
        <v>0</v>
      </c>
    </row>
    <row r="1050" spans="1:11" hidden="1" x14ac:dyDescent="0.3">
      <c r="A1050" s="17" t="s">
        <v>103</v>
      </c>
      <c r="B1050" s="18">
        <v>1033601</v>
      </c>
      <c r="C1050" t="s">
        <v>22</v>
      </c>
      <c r="D1050" t="s">
        <v>26</v>
      </c>
      <c r="E1050" t="s">
        <v>31</v>
      </c>
      <c r="F1050">
        <v>2</v>
      </c>
      <c r="G1050">
        <v>1</v>
      </c>
      <c r="H1050">
        <v>4</v>
      </c>
      <c r="I1050">
        <v>320101001</v>
      </c>
      <c r="J1050" t="s">
        <v>69</v>
      </c>
      <c r="K1050">
        <v>0</v>
      </c>
    </row>
    <row r="1051" spans="1:11" hidden="1" x14ac:dyDescent="0.3">
      <c r="A1051" s="17" t="s">
        <v>103</v>
      </c>
      <c r="B1051" s="18">
        <v>1033601</v>
      </c>
      <c r="C1051" t="s">
        <v>22</v>
      </c>
      <c r="D1051" t="s">
        <v>26</v>
      </c>
      <c r="E1051" t="s">
        <v>31</v>
      </c>
      <c r="F1051">
        <v>2</v>
      </c>
      <c r="G1051">
        <v>1</v>
      </c>
      <c r="H1051">
        <v>4</v>
      </c>
      <c r="I1051">
        <v>410101001</v>
      </c>
      <c r="J1051" t="s">
        <v>71</v>
      </c>
      <c r="K1051">
        <v>0</v>
      </c>
    </row>
    <row r="1052" spans="1:11" hidden="1" x14ac:dyDescent="0.3">
      <c r="A1052" s="17" t="s">
        <v>103</v>
      </c>
      <c r="B1052" s="18">
        <v>1033601</v>
      </c>
      <c r="C1052" t="s">
        <v>22</v>
      </c>
      <c r="D1052" t="s">
        <v>26</v>
      </c>
      <c r="E1052" t="s">
        <v>31</v>
      </c>
      <c r="F1052">
        <v>1</v>
      </c>
      <c r="G1052">
        <v>1</v>
      </c>
      <c r="H1052">
        <v>5</v>
      </c>
      <c r="I1052">
        <v>810102001</v>
      </c>
      <c r="J1052" t="s">
        <v>66</v>
      </c>
      <c r="K1052">
        <v>10723.142</v>
      </c>
    </row>
    <row r="1053" spans="1:11" hidden="1" x14ac:dyDescent="0.3">
      <c r="A1053" s="17" t="s">
        <v>103</v>
      </c>
      <c r="B1053" s="18">
        <v>1033601</v>
      </c>
      <c r="C1053" t="s">
        <v>22</v>
      </c>
      <c r="D1053" t="s">
        <v>26</v>
      </c>
      <c r="E1053" t="s">
        <v>31</v>
      </c>
      <c r="F1053">
        <v>1</v>
      </c>
      <c r="G1053">
        <v>1</v>
      </c>
      <c r="H1053">
        <v>5</v>
      </c>
      <c r="I1053">
        <v>810101001</v>
      </c>
      <c r="J1053" t="s">
        <v>67</v>
      </c>
      <c r="K1053">
        <v>0</v>
      </c>
    </row>
    <row r="1054" spans="1:11" hidden="1" x14ac:dyDescent="0.3">
      <c r="A1054" s="17" t="s">
        <v>103</v>
      </c>
      <c r="B1054" s="18">
        <v>1033601</v>
      </c>
      <c r="C1054" t="s">
        <v>22</v>
      </c>
      <c r="D1054" t="s">
        <v>26</v>
      </c>
      <c r="E1054" t="s">
        <v>31</v>
      </c>
      <c r="F1054">
        <v>1</v>
      </c>
      <c r="G1054">
        <v>1</v>
      </c>
      <c r="H1054">
        <v>5</v>
      </c>
      <c r="I1054">
        <v>820101001</v>
      </c>
      <c r="J1054" t="s">
        <v>68</v>
      </c>
      <c r="K1054">
        <v>0</v>
      </c>
    </row>
    <row r="1055" spans="1:11" hidden="1" x14ac:dyDescent="0.3">
      <c r="A1055" s="17" t="s">
        <v>103</v>
      </c>
      <c r="B1055" s="18">
        <v>1033601</v>
      </c>
      <c r="C1055" t="s">
        <v>22</v>
      </c>
      <c r="D1055" t="s">
        <v>26</v>
      </c>
      <c r="E1055" t="s">
        <v>31</v>
      </c>
      <c r="F1055">
        <v>1</v>
      </c>
      <c r="G1055">
        <v>1</v>
      </c>
      <c r="H1055">
        <v>5</v>
      </c>
      <c r="I1055">
        <v>420201001</v>
      </c>
      <c r="J1055" t="s">
        <v>70</v>
      </c>
      <c r="K1055">
        <v>0</v>
      </c>
    </row>
    <row r="1056" spans="1:11" hidden="1" x14ac:dyDescent="0.3">
      <c r="A1056" s="17" t="s">
        <v>103</v>
      </c>
      <c r="B1056" s="18">
        <v>1033601</v>
      </c>
      <c r="C1056" t="s">
        <v>22</v>
      </c>
      <c r="D1056" t="s">
        <v>26</v>
      </c>
      <c r="E1056" t="s">
        <v>31</v>
      </c>
      <c r="F1056">
        <v>1</v>
      </c>
      <c r="G1056">
        <v>1</v>
      </c>
      <c r="H1056">
        <v>5</v>
      </c>
      <c r="I1056">
        <v>420105001</v>
      </c>
      <c r="J1056" t="s">
        <v>72</v>
      </c>
      <c r="K1056">
        <v>38932.510999999999</v>
      </c>
    </row>
    <row r="1057" spans="1:11" hidden="1" x14ac:dyDescent="0.3">
      <c r="A1057" s="17" t="s">
        <v>103</v>
      </c>
      <c r="B1057" s="18">
        <v>1033601</v>
      </c>
      <c r="C1057" t="s">
        <v>22</v>
      </c>
      <c r="D1057" t="s">
        <v>26</v>
      </c>
      <c r="E1057" t="s">
        <v>31</v>
      </c>
      <c r="F1057">
        <v>1</v>
      </c>
      <c r="G1057">
        <v>1</v>
      </c>
      <c r="H1057">
        <v>5</v>
      </c>
      <c r="I1057">
        <v>320101001</v>
      </c>
      <c r="J1057" t="s">
        <v>69</v>
      </c>
      <c r="K1057">
        <v>14211.155000000001</v>
      </c>
    </row>
    <row r="1058" spans="1:11" hidden="1" x14ac:dyDescent="0.3">
      <c r="A1058" s="17" t="s">
        <v>103</v>
      </c>
      <c r="B1058" s="18">
        <v>1033601</v>
      </c>
      <c r="C1058" t="s">
        <v>22</v>
      </c>
      <c r="D1058" t="s">
        <v>26</v>
      </c>
      <c r="E1058" t="s">
        <v>31</v>
      </c>
      <c r="F1058">
        <v>1</v>
      </c>
      <c r="G1058">
        <v>1</v>
      </c>
      <c r="H1058">
        <v>5</v>
      </c>
      <c r="I1058">
        <v>410101001</v>
      </c>
      <c r="J1058" t="s">
        <v>71</v>
      </c>
      <c r="K1058">
        <v>3529.518</v>
      </c>
    </row>
    <row r="1059" spans="1:11" hidden="1" x14ac:dyDescent="0.3">
      <c r="A1059" s="17" t="s">
        <v>103</v>
      </c>
      <c r="B1059" s="18">
        <v>1033601</v>
      </c>
      <c r="C1059" t="s">
        <v>22</v>
      </c>
      <c r="D1059" t="s">
        <v>26</v>
      </c>
      <c r="E1059" t="s">
        <v>31</v>
      </c>
      <c r="F1059">
        <v>2</v>
      </c>
      <c r="G1059">
        <v>2</v>
      </c>
      <c r="H1059">
        <v>5</v>
      </c>
      <c r="I1059">
        <v>810102001</v>
      </c>
      <c r="J1059" t="s">
        <v>66</v>
      </c>
      <c r="K1059">
        <v>8969.3070000000007</v>
      </c>
    </row>
    <row r="1060" spans="1:11" hidden="1" x14ac:dyDescent="0.3">
      <c r="A1060" s="17" t="s">
        <v>103</v>
      </c>
      <c r="B1060" s="18">
        <v>1033601</v>
      </c>
      <c r="C1060" t="s">
        <v>22</v>
      </c>
      <c r="D1060" t="s">
        <v>26</v>
      </c>
      <c r="E1060" t="s">
        <v>31</v>
      </c>
      <c r="F1060">
        <v>2</v>
      </c>
      <c r="G1060">
        <v>2</v>
      </c>
      <c r="H1060">
        <v>5</v>
      </c>
      <c r="I1060">
        <v>810101001</v>
      </c>
      <c r="J1060" t="s">
        <v>67</v>
      </c>
      <c r="K1060">
        <v>0</v>
      </c>
    </row>
    <row r="1061" spans="1:11" hidden="1" x14ac:dyDescent="0.3">
      <c r="A1061" s="17" t="s">
        <v>103</v>
      </c>
      <c r="B1061" s="18">
        <v>1033601</v>
      </c>
      <c r="C1061" t="s">
        <v>22</v>
      </c>
      <c r="D1061" t="s">
        <v>26</v>
      </c>
      <c r="E1061" t="s">
        <v>31</v>
      </c>
      <c r="F1061">
        <v>2</v>
      </c>
      <c r="G1061">
        <v>2</v>
      </c>
      <c r="H1061">
        <v>5</v>
      </c>
      <c r="I1061">
        <v>820101001</v>
      </c>
      <c r="J1061" t="s">
        <v>68</v>
      </c>
      <c r="K1061">
        <v>0</v>
      </c>
    </row>
    <row r="1062" spans="1:11" hidden="1" x14ac:dyDescent="0.3">
      <c r="A1062" s="17" t="s">
        <v>103</v>
      </c>
      <c r="B1062" s="18">
        <v>1033601</v>
      </c>
      <c r="C1062" t="s">
        <v>22</v>
      </c>
      <c r="D1062" t="s">
        <v>26</v>
      </c>
      <c r="E1062" t="s">
        <v>31</v>
      </c>
      <c r="F1062">
        <v>2</v>
      </c>
      <c r="G1062">
        <v>2</v>
      </c>
      <c r="H1062">
        <v>5</v>
      </c>
      <c r="I1062">
        <v>420201001</v>
      </c>
      <c r="J1062" t="s">
        <v>70</v>
      </c>
      <c r="K1062">
        <v>0</v>
      </c>
    </row>
    <row r="1063" spans="1:11" hidden="1" x14ac:dyDescent="0.3">
      <c r="A1063" s="17" t="s">
        <v>103</v>
      </c>
      <c r="B1063" s="18">
        <v>1033601</v>
      </c>
      <c r="C1063" t="s">
        <v>22</v>
      </c>
      <c r="D1063" t="s">
        <v>26</v>
      </c>
      <c r="E1063" t="s">
        <v>31</v>
      </c>
      <c r="F1063">
        <v>2</v>
      </c>
      <c r="G1063">
        <v>2</v>
      </c>
      <c r="H1063">
        <v>5</v>
      </c>
      <c r="I1063">
        <v>420105001</v>
      </c>
      <c r="J1063" t="s">
        <v>72</v>
      </c>
      <c r="K1063">
        <v>1501.0540000000001</v>
      </c>
    </row>
    <row r="1064" spans="1:11" hidden="1" x14ac:dyDescent="0.3">
      <c r="A1064" s="17" t="s">
        <v>103</v>
      </c>
      <c r="B1064" s="18">
        <v>1033601</v>
      </c>
      <c r="C1064" t="s">
        <v>22</v>
      </c>
      <c r="D1064" t="s">
        <v>26</v>
      </c>
      <c r="E1064" t="s">
        <v>31</v>
      </c>
      <c r="F1064">
        <v>2</v>
      </c>
      <c r="G1064">
        <v>2</v>
      </c>
      <c r="H1064">
        <v>5</v>
      </c>
      <c r="I1064">
        <v>320101001</v>
      </c>
      <c r="J1064" t="s">
        <v>69</v>
      </c>
      <c r="K1064">
        <v>2995.498</v>
      </c>
    </row>
    <row r="1065" spans="1:11" hidden="1" x14ac:dyDescent="0.3">
      <c r="A1065" s="17" t="s">
        <v>103</v>
      </c>
      <c r="B1065" s="18">
        <v>1033601</v>
      </c>
      <c r="C1065" t="s">
        <v>22</v>
      </c>
      <c r="D1065" t="s">
        <v>26</v>
      </c>
      <c r="E1065" t="s">
        <v>31</v>
      </c>
      <c r="F1065">
        <v>2</v>
      </c>
      <c r="G1065">
        <v>2</v>
      </c>
      <c r="H1065">
        <v>5</v>
      </c>
      <c r="I1065">
        <v>410101001</v>
      </c>
      <c r="J1065" t="s">
        <v>71</v>
      </c>
      <c r="K1065">
        <v>0</v>
      </c>
    </row>
    <row r="1066" spans="1:11" hidden="1" x14ac:dyDescent="0.3">
      <c r="A1066" s="17" t="s">
        <v>104</v>
      </c>
      <c r="B1066" s="18">
        <v>1033601</v>
      </c>
      <c r="C1066" t="s">
        <v>22</v>
      </c>
      <c r="D1066" t="s">
        <v>26</v>
      </c>
      <c r="E1066" t="s">
        <v>31</v>
      </c>
      <c r="F1066">
        <v>1</v>
      </c>
      <c r="G1066">
        <v>1</v>
      </c>
      <c r="H1066">
        <v>1</v>
      </c>
      <c r="I1066">
        <v>810102001</v>
      </c>
      <c r="J1066" t="s">
        <v>66</v>
      </c>
      <c r="K1066">
        <v>4755.7479999999996</v>
      </c>
    </row>
    <row r="1067" spans="1:11" hidden="1" x14ac:dyDescent="0.3">
      <c r="A1067" s="17" t="s">
        <v>104</v>
      </c>
      <c r="B1067" s="18">
        <v>1033601</v>
      </c>
      <c r="C1067" t="s">
        <v>22</v>
      </c>
      <c r="D1067" t="s">
        <v>26</v>
      </c>
      <c r="E1067" t="s">
        <v>31</v>
      </c>
      <c r="F1067">
        <v>1</v>
      </c>
      <c r="G1067">
        <v>1</v>
      </c>
      <c r="H1067">
        <v>1</v>
      </c>
      <c r="I1067">
        <v>810101001</v>
      </c>
      <c r="J1067" t="s">
        <v>67</v>
      </c>
      <c r="K1067">
        <v>6721.9589999999998</v>
      </c>
    </row>
    <row r="1068" spans="1:11" hidden="1" x14ac:dyDescent="0.3">
      <c r="A1068" s="17" t="s">
        <v>104</v>
      </c>
      <c r="B1068" s="18">
        <v>1033601</v>
      </c>
      <c r="C1068" t="s">
        <v>22</v>
      </c>
      <c r="D1068" t="s">
        <v>26</v>
      </c>
      <c r="E1068" t="s">
        <v>31</v>
      </c>
      <c r="F1068">
        <v>1</v>
      </c>
      <c r="G1068">
        <v>1</v>
      </c>
      <c r="H1068">
        <v>1</v>
      </c>
      <c r="I1068">
        <v>820101001</v>
      </c>
      <c r="J1068" t="s">
        <v>68</v>
      </c>
      <c r="K1068">
        <v>5566.61</v>
      </c>
    </row>
    <row r="1069" spans="1:11" hidden="1" x14ac:dyDescent="0.3">
      <c r="A1069" s="17" t="s">
        <v>104</v>
      </c>
      <c r="B1069" s="18">
        <v>1033601</v>
      </c>
      <c r="C1069" t="s">
        <v>22</v>
      </c>
      <c r="D1069" t="s">
        <v>26</v>
      </c>
      <c r="E1069" t="s">
        <v>31</v>
      </c>
      <c r="F1069">
        <v>1</v>
      </c>
      <c r="G1069">
        <v>1</v>
      </c>
      <c r="H1069">
        <v>1</v>
      </c>
      <c r="I1069">
        <v>420201001</v>
      </c>
      <c r="J1069" t="s">
        <v>70</v>
      </c>
      <c r="K1069">
        <v>588.09</v>
      </c>
    </row>
    <row r="1070" spans="1:11" hidden="1" x14ac:dyDescent="0.3">
      <c r="A1070" s="17" t="s">
        <v>104</v>
      </c>
      <c r="B1070" s="18">
        <v>1033601</v>
      </c>
      <c r="C1070" t="s">
        <v>22</v>
      </c>
      <c r="D1070" t="s">
        <v>26</v>
      </c>
      <c r="E1070" t="s">
        <v>31</v>
      </c>
      <c r="F1070">
        <v>1</v>
      </c>
      <c r="G1070">
        <v>1</v>
      </c>
      <c r="H1070">
        <v>1</v>
      </c>
      <c r="I1070">
        <v>420105001</v>
      </c>
      <c r="J1070" t="s">
        <v>72</v>
      </c>
      <c r="K1070">
        <v>0</v>
      </c>
    </row>
    <row r="1071" spans="1:11" hidden="1" x14ac:dyDescent="0.3">
      <c r="A1071" s="17" t="s">
        <v>104</v>
      </c>
      <c r="B1071" s="18">
        <v>1033601</v>
      </c>
      <c r="C1071" t="s">
        <v>22</v>
      </c>
      <c r="D1071" t="s">
        <v>26</v>
      </c>
      <c r="E1071" t="s">
        <v>31</v>
      </c>
      <c r="F1071">
        <v>1</v>
      </c>
      <c r="G1071">
        <v>1</v>
      </c>
      <c r="H1071">
        <v>1</v>
      </c>
      <c r="I1071">
        <v>320101001</v>
      </c>
      <c r="J1071" t="s">
        <v>69</v>
      </c>
      <c r="K1071">
        <v>0</v>
      </c>
    </row>
    <row r="1072" spans="1:11" hidden="1" x14ac:dyDescent="0.3">
      <c r="A1072" s="17" t="s">
        <v>104</v>
      </c>
      <c r="B1072" s="18">
        <v>1033601</v>
      </c>
      <c r="C1072" t="s">
        <v>22</v>
      </c>
      <c r="D1072" t="s">
        <v>26</v>
      </c>
      <c r="E1072" t="s">
        <v>31</v>
      </c>
      <c r="F1072">
        <v>1</v>
      </c>
      <c r="G1072">
        <v>1</v>
      </c>
      <c r="H1072">
        <v>1</v>
      </c>
      <c r="I1072">
        <v>410101001</v>
      </c>
      <c r="J1072" t="s">
        <v>71</v>
      </c>
      <c r="K1072">
        <v>0</v>
      </c>
    </row>
    <row r="1073" spans="1:11" hidden="1" x14ac:dyDescent="0.3">
      <c r="A1073" s="17" t="s">
        <v>104</v>
      </c>
      <c r="B1073" s="18">
        <v>1033601</v>
      </c>
      <c r="C1073" t="s">
        <v>22</v>
      </c>
      <c r="D1073" t="s">
        <v>26</v>
      </c>
      <c r="E1073" t="s">
        <v>31</v>
      </c>
      <c r="F1073">
        <v>2</v>
      </c>
      <c r="G1073">
        <v>1</v>
      </c>
      <c r="H1073">
        <v>1</v>
      </c>
      <c r="I1073">
        <v>810102001</v>
      </c>
      <c r="J1073" t="s">
        <v>66</v>
      </c>
      <c r="K1073">
        <v>27778.963</v>
      </c>
    </row>
    <row r="1074" spans="1:11" hidden="1" x14ac:dyDescent="0.3">
      <c r="A1074" s="17" t="s">
        <v>104</v>
      </c>
      <c r="B1074" s="18">
        <v>1033601</v>
      </c>
      <c r="C1074" t="s">
        <v>22</v>
      </c>
      <c r="D1074" t="s">
        <v>26</v>
      </c>
      <c r="E1074" t="s">
        <v>31</v>
      </c>
      <c r="F1074">
        <v>2</v>
      </c>
      <c r="G1074">
        <v>1</v>
      </c>
      <c r="H1074">
        <v>1</v>
      </c>
      <c r="I1074">
        <v>810101001</v>
      </c>
      <c r="J1074" t="s">
        <v>67</v>
      </c>
      <c r="K1074">
        <v>7955.2179999999998</v>
      </c>
    </row>
    <row r="1075" spans="1:11" hidden="1" x14ac:dyDescent="0.3">
      <c r="A1075" s="17" t="s">
        <v>104</v>
      </c>
      <c r="B1075" s="18">
        <v>1033601</v>
      </c>
      <c r="C1075" t="s">
        <v>22</v>
      </c>
      <c r="D1075" t="s">
        <v>26</v>
      </c>
      <c r="E1075" t="s">
        <v>31</v>
      </c>
      <c r="F1075">
        <v>2</v>
      </c>
      <c r="G1075">
        <v>1</v>
      </c>
      <c r="H1075">
        <v>1</v>
      </c>
      <c r="I1075">
        <v>820101001</v>
      </c>
      <c r="J1075" t="s">
        <v>68</v>
      </c>
      <c r="K1075">
        <f>15597.813+226.1</f>
        <v>15823.913</v>
      </c>
    </row>
    <row r="1076" spans="1:11" hidden="1" x14ac:dyDescent="0.3">
      <c r="A1076" s="17" t="s">
        <v>104</v>
      </c>
      <c r="B1076" s="18">
        <v>1033601</v>
      </c>
      <c r="C1076" t="s">
        <v>22</v>
      </c>
      <c r="D1076" t="s">
        <v>26</v>
      </c>
      <c r="E1076" t="s">
        <v>31</v>
      </c>
      <c r="F1076">
        <v>2</v>
      </c>
      <c r="G1076">
        <v>1</v>
      </c>
      <c r="H1076">
        <v>1</v>
      </c>
      <c r="I1076">
        <v>420201001</v>
      </c>
      <c r="J1076" t="s">
        <v>70</v>
      </c>
      <c r="K1076">
        <v>487.68099999999998</v>
      </c>
    </row>
    <row r="1077" spans="1:11" hidden="1" x14ac:dyDescent="0.3">
      <c r="A1077" s="17" t="s">
        <v>104</v>
      </c>
      <c r="B1077" s="18">
        <v>1033601</v>
      </c>
      <c r="C1077" t="s">
        <v>22</v>
      </c>
      <c r="D1077" t="s">
        <v>26</v>
      </c>
      <c r="E1077" t="s">
        <v>31</v>
      </c>
      <c r="F1077">
        <v>2</v>
      </c>
      <c r="G1077">
        <v>1</v>
      </c>
      <c r="H1077">
        <v>1</v>
      </c>
      <c r="I1077">
        <v>420105001</v>
      </c>
      <c r="J1077" t="s">
        <v>72</v>
      </c>
      <c r="K1077">
        <f>60399.577+1388.9</f>
        <v>61788.476999999999</v>
      </c>
    </row>
    <row r="1078" spans="1:11" hidden="1" x14ac:dyDescent="0.3">
      <c r="A1078" s="17" t="s">
        <v>104</v>
      </c>
      <c r="B1078" s="18">
        <v>1033601</v>
      </c>
      <c r="C1078" t="s">
        <v>22</v>
      </c>
      <c r="D1078" t="s">
        <v>26</v>
      </c>
      <c r="E1078" t="s">
        <v>31</v>
      </c>
      <c r="F1078">
        <v>2</v>
      </c>
      <c r="G1078">
        <v>1</v>
      </c>
      <c r="H1078">
        <v>1</v>
      </c>
      <c r="I1078">
        <v>320101001</v>
      </c>
      <c r="J1078" t="s">
        <v>69</v>
      </c>
      <c r="K1078">
        <v>44245.548000000003</v>
      </c>
    </row>
    <row r="1079" spans="1:11" hidden="1" x14ac:dyDescent="0.3">
      <c r="A1079" s="17" t="s">
        <v>104</v>
      </c>
      <c r="B1079" s="18">
        <v>1033601</v>
      </c>
      <c r="C1079" t="s">
        <v>22</v>
      </c>
      <c r="D1079" t="s">
        <v>26</v>
      </c>
      <c r="E1079" t="s">
        <v>31</v>
      </c>
      <c r="F1079">
        <v>2</v>
      </c>
      <c r="G1079">
        <v>1</v>
      </c>
      <c r="H1079">
        <v>1</v>
      </c>
      <c r="I1079">
        <v>410101001</v>
      </c>
      <c r="J1079" t="s">
        <v>71</v>
      </c>
      <c r="K1079">
        <f>11956.665+148.76</f>
        <v>12105.425000000001</v>
      </c>
    </row>
    <row r="1080" spans="1:11" hidden="1" x14ac:dyDescent="0.3">
      <c r="A1080" s="17" t="s">
        <v>104</v>
      </c>
      <c r="B1080" s="18">
        <v>1033601</v>
      </c>
      <c r="C1080" t="s">
        <v>22</v>
      </c>
      <c r="D1080" t="s">
        <v>26</v>
      </c>
      <c r="E1080" t="s">
        <v>31</v>
      </c>
      <c r="F1080">
        <v>1</v>
      </c>
      <c r="G1080">
        <v>1</v>
      </c>
      <c r="H1080">
        <v>4</v>
      </c>
      <c r="I1080">
        <v>810102001</v>
      </c>
      <c r="J1080" t="s">
        <v>66</v>
      </c>
      <c r="K1080">
        <v>14000</v>
      </c>
    </row>
    <row r="1081" spans="1:11" hidden="1" x14ac:dyDescent="0.3">
      <c r="A1081" s="17" t="s">
        <v>104</v>
      </c>
      <c r="B1081" s="18">
        <v>1033601</v>
      </c>
      <c r="C1081" t="s">
        <v>22</v>
      </c>
      <c r="D1081" t="s">
        <v>26</v>
      </c>
      <c r="E1081" t="s">
        <v>31</v>
      </c>
      <c r="F1081">
        <v>1</v>
      </c>
      <c r="G1081">
        <v>1</v>
      </c>
      <c r="H1081">
        <v>4</v>
      </c>
      <c r="I1081">
        <v>810101001</v>
      </c>
      <c r="J1081" t="s">
        <v>67</v>
      </c>
      <c r="K1081">
        <v>0</v>
      </c>
    </row>
    <row r="1082" spans="1:11" hidden="1" x14ac:dyDescent="0.3">
      <c r="A1082" s="17" t="s">
        <v>104</v>
      </c>
      <c r="B1082" s="18">
        <v>1033601</v>
      </c>
      <c r="C1082" t="s">
        <v>22</v>
      </c>
      <c r="D1082" t="s">
        <v>26</v>
      </c>
      <c r="E1082" t="s">
        <v>31</v>
      </c>
      <c r="F1082">
        <v>1</v>
      </c>
      <c r="G1082">
        <v>1</v>
      </c>
      <c r="H1082">
        <v>4</v>
      </c>
      <c r="I1082">
        <v>820101001</v>
      </c>
      <c r="J1082" t="s">
        <v>68</v>
      </c>
      <c r="K1082">
        <v>1700</v>
      </c>
    </row>
    <row r="1083" spans="1:11" hidden="1" x14ac:dyDescent="0.3">
      <c r="A1083" s="17" t="s">
        <v>104</v>
      </c>
      <c r="B1083" s="18">
        <v>1033601</v>
      </c>
      <c r="C1083" t="s">
        <v>22</v>
      </c>
      <c r="D1083" t="s">
        <v>26</v>
      </c>
      <c r="E1083" t="s">
        <v>31</v>
      </c>
      <c r="F1083">
        <v>1</v>
      </c>
      <c r="G1083">
        <v>1</v>
      </c>
      <c r="H1083">
        <v>4</v>
      </c>
      <c r="I1083">
        <v>420201001</v>
      </c>
      <c r="J1083" t="s">
        <v>70</v>
      </c>
      <c r="K1083">
        <v>0</v>
      </c>
    </row>
    <row r="1084" spans="1:11" hidden="1" x14ac:dyDescent="0.3">
      <c r="A1084" s="17" t="s">
        <v>104</v>
      </c>
      <c r="B1084" s="18">
        <v>1033601</v>
      </c>
      <c r="C1084" t="s">
        <v>22</v>
      </c>
      <c r="D1084" t="s">
        <v>26</v>
      </c>
      <c r="E1084" t="s">
        <v>31</v>
      </c>
      <c r="F1084">
        <v>1</v>
      </c>
      <c r="G1084">
        <v>1</v>
      </c>
      <c r="H1084">
        <v>4</v>
      </c>
      <c r="I1084">
        <v>420105001</v>
      </c>
      <c r="J1084" t="s">
        <v>72</v>
      </c>
      <c r="K1084">
        <v>31072.427</v>
      </c>
    </row>
    <row r="1085" spans="1:11" hidden="1" x14ac:dyDescent="0.3">
      <c r="A1085" s="17" t="s">
        <v>104</v>
      </c>
      <c r="B1085" s="18">
        <v>1033601</v>
      </c>
      <c r="C1085" t="s">
        <v>22</v>
      </c>
      <c r="D1085" t="s">
        <v>26</v>
      </c>
      <c r="E1085" t="s">
        <v>31</v>
      </c>
      <c r="F1085">
        <v>1</v>
      </c>
      <c r="G1085">
        <v>1</v>
      </c>
      <c r="H1085">
        <v>4</v>
      </c>
      <c r="I1085">
        <v>320101001</v>
      </c>
      <c r="J1085" t="s">
        <v>69</v>
      </c>
      <c r="K1085">
        <v>39354.944000000003</v>
      </c>
    </row>
    <row r="1086" spans="1:11" hidden="1" x14ac:dyDescent="0.3">
      <c r="A1086" s="17" t="s">
        <v>104</v>
      </c>
      <c r="B1086" s="18">
        <v>1033601</v>
      </c>
      <c r="C1086" t="s">
        <v>22</v>
      </c>
      <c r="D1086" t="s">
        <v>26</v>
      </c>
      <c r="E1086" t="s">
        <v>31</v>
      </c>
      <c r="F1086">
        <v>1</v>
      </c>
      <c r="G1086">
        <v>1</v>
      </c>
      <c r="H1086">
        <v>4</v>
      </c>
      <c r="I1086">
        <v>410101001</v>
      </c>
      <c r="J1086" t="s">
        <v>71</v>
      </c>
      <c r="K1086">
        <v>5295.6289999999999</v>
      </c>
    </row>
    <row r="1087" spans="1:11" hidden="1" x14ac:dyDescent="0.3">
      <c r="A1087" s="17" t="s">
        <v>104</v>
      </c>
      <c r="B1087" s="18">
        <v>1033601</v>
      </c>
      <c r="C1087" t="s">
        <v>22</v>
      </c>
      <c r="D1087" t="s">
        <v>26</v>
      </c>
      <c r="E1087" t="s">
        <v>31</v>
      </c>
      <c r="F1087">
        <v>2</v>
      </c>
      <c r="G1087">
        <v>1</v>
      </c>
      <c r="H1087">
        <v>4</v>
      </c>
      <c r="I1087">
        <v>810102001</v>
      </c>
      <c r="J1087" t="s">
        <v>66</v>
      </c>
      <c r="K1087">
        <v>0</v>
      </c>
    </row>
    <row r="1088" spans="1:11" hidden="1" x14ac:dyDescent="0.3">
      <c r="A1088" s="17" t="s">
        <v>104</v>
      </c>
      <c r="B1088" s="18">
        <v>1033601</v>
      </c>
      <c r="C1088" t="s">
        <v>22</v>
      </c>
      <c r="D1088" t="s">
        <v>26</v>
      </c>
      <c r="E1088" t="s">
        <v>31</v>
      </c>
      <c r="F1088">
        <v>2</v>
      </c>
      <c r="G1088">
        <v>1</v>
      </c>
      <c r="H1088">
        <v>4</v>
      </c>
      <c r="I1088">
        <v>810101001</v>
      </c>
      <c r="J1088" t="s">
        <v>67</v>
      </c>
      <c r="K1088">
        <v>0</v>
      </c>
    </row>
    <row r="1089" spans="1:11" hidden="1" x14ac:dyDescent="0.3">
      <c r="A1089" s="17" t="s">
        <v>104</v>
      </c>
      <c r="B1089" s="18">
        <v>1033601</v>
      </c>
      <c r="C1089" t="s">
        <v>22</v>
      </c>
      <c r="D1089" t="s">
        <v>26</v>
      </c>
      <c r="E1089" t="s">
        <v>31</v>
      </c>
      <c r="F1089">
        <v>2</v>
      </c>
      <c r="G1089">
        <v>1</v>
      </c>
      <c r="H1089">
        <v>4</v>
      </c>
      <c r="I1089">
        <v>820101001</v>
      </c>
      <c r="J1089" t="s">
        <v>68</v>
      </c>
      <c r="K1089">
        <v>0</v>
      </c>
    </row>
    <row r="1090" spans="1:11" hidden="1" x14ac:dyDescent="0.3">
      <c r="A1090" s="17" t="s">
        <v>104</v>
      </c>
      <c r="B1090" s="18">
        <v>1033601</v>
      </c>
      <c r="C1090" t="s">
        <v>22</v>
      </c>
      <c r="D1090" t="s">
        <v>26</v>
      </c>
      <c r="E1090" t="s">
        <v>31</v>
      </c>
      <c r="F1090">
        <v>2</v>
      </c>
      <c r="G1090">
        <v>1</v>
      </c>
      <c r="H1090">
        <v>4</v>
      </c>
      <c r="I1090">
        <v>420201001</v>
      </c>
      <c r="J1090" t="s">
        <v>70</v>
      </c>
      <c r="K1090">
        <v>0</v>
      </c>
    </row>
    <row r="1091" spans="1:11" hidden="1" x14ac:dyDescent="0.3">
      <c r="A1091" s="17" t="s">
        <v>104</v>
      </c>
      <c r="B1091" s="18">
        <v>1033601</v>
      </c>
      <c r="C1091" t="s">
        <v>22</v>
      </c>
      <c r="D1091" t="s">
        <v>26</v>
      </c>
      <c r="E1091" t="s">
        <v>31</v>
      </c>
      <c r="F1091">
        <v>2</v>
      </c>
      <c r="G1091">
        <v>1</v>
      </c>
      <c r="H1091">
        <v>4</v>
      </c>
      <c r="I1091">
        <v>420105001</v>
      </c>
      <c r="J1091" t="s">
        <v>72</v>
      </c>
      <c r="K1091">
        <v>0</v>
      </c>
    </row>
    <row r="1092" spans="1:11" hidden="1" x14ac:dyDescent="0.3">
      <c r="A1092" s="17" t="s">
        <v>104</v>
      </c>
      <c r="B1092" s="18">
        <v>1033601</v>
      </c>
      <c r="C1092" t="s">
        <v>22</v>
      </c>
      <c r="D1092" t="s">
        <v>26</v>
      </c>
      <c r="E1092" t="s">
        <v>31</v>
      </c>
      <c r="F1092">
        <v>2</v>
      </c>
      <c r="G1092">
        <v>1</v>
      </c>
      <c r="H1092">
        <v>4</v>
      </c>
      <c r="I1092">
        <v>320101001</v>
      </c>
      <c r="J1092" t="s">
        <v>69</v>
      </c>
      <c r="K1092">
        <v>0</v>
      </c>
    </row>
    <row r="1093" spans="1:11" hidden="1" x14ac:dyDescent="0.3">
      <c r="A1093" s="17" t="s">
        <v>104</v>
      </c>
      <c r="B1093" s="18">
        <v>1033601</v>
      </c>
      <c r="C1093" t="s">
        <v>22</v>
      </c>
      <c r="D1093" t="s">
        <v>26</v>
      </c>
      <c r="E1093" t="s">
        <v>31</v>
      </c>
      <c r="F1093">
        <v>2</v>
      </c>
      <c r="G1093">
        <v>1</v>
      </c>
      <c r="H1093">
        <v>4</v>
      </c>
      <c r="I1093">
        <v>410101001</v>
      </c>
      <c r="J1093" t="s">
        <v>71</v>
      </c>
      <c r="K1093">
        <v>0</v>
      </c>
    </row>
    <row r="1094" spans="1:11" hidden="1" x14ac:dyDescent="0.3">
      <c r="A1094" s="17" t="s">
        <v>104</v>
      </c>
      <c r="B1094" s="18">
        <v>1033601</v>
      </c>
      <c r="C1094" t="s">
        <v>22</v>
      </c>
      <c r="D1094" t="s">
        <v>26</v>
      </c>
      <c r="E1094" t="s">
        <v>31</v>
      </c>
      <c r="F1094">
        <v>1</v>
      </c>
      <c r="G1094">
        <v>1</v>
      </c>
      <c r="H1094">
        <v>5</v>
      </c>
      <c r="I1094">
        <v>810102001</v>
      </c>
      <c r="J1094" t="s">
        <v>66</v>
      </c>
      <c r="K1094">
        <v>7966.2619999999997</v>
      </c>
    </row>
    <row r="1095" spans="1:11" hidden="1" x14ac:dyDescent="0.3">
      <c r="A1095" s="17" t="s">
        <v>104</v>
      </c>
      <c r="B1095" s="18">
        <v>1033601</v>
      </c>
      <c r="C1095" t="s">
        <v>22</v>
      </c>
      <c r="D1095" t="s">
        <v>26</v>
      </c>
      <c r="E1095" t="s">
        <v>31</v>
      </c>
      <c r="F1095">
        <v>1</v>
      </c>
      <c r="G1095">
        <v>1</v>
      </c>
      <c r="H1095">
        <v>5</v>
      </c>
      <c r="I1095">
        <v>810101001</v>
      </c>
      <c r="J1095" t="s">
        <v>67</v>
      </c>
      <c r="K1095">
        <v>0</v>
      </c>
    </row>
    <row r="1096" spans="1:11" hidden="1" x14ac:dyDescent="0.3">
      <c r="A1096" s="17" t="s">
        <v>104</v>
      </c>
      <c r="B1096" s="18">
        <v>1033601</v>
      </c>
      <c r="C1096" t="s">
        <v>22</v>
      </c>
      <c r="D1096" t="s">
        <v>26</v>
      </c>
      <c r="E1096" t="s">
        <v>31</v>
      </c>
      <c r="F1096">
        <v>1</v>
      </c>
      <c r="G1096">
        <v>1</v>
      </c>
      <c r="H1096">
        <v>5</v>
      </c>
      <c r="I1096">
        <v>820101001</v>
      </c>
      <c r="J1096" t="s">
        <v>68</v>
      </c>
      <c r="K1096">
        <v>0</v>
      </c>
    </row>
    <row r="1097" spans="1:11" hidden="1" x14ac:dyDescent="0.3">
      <c r="A1097" s="17" t="s">
        <v>104</v>
      </c>
      <c r="B1097" s="18">
        <v>1033601</v>
      </c>
      <c r="C1097" t="s">
        <v>22</v>
      </c>
      <c r="D1097" t="s">
        <v>26</v>
      </c>
      <c r="E1097" t="s">
        <v>31</v>
      </c>
      <c r="F1097">
        <v>1</v>
      </c>
      <c r="G1097">
        <v>1</v>
      </c>
      <c r="H1097">
        <v>5</v>
      </c>
      <c r="I1097">
        <v>420201001</v>
      </c>
      <c r="J1097" t="s">
        <v>70</v>
      </c>
      <c r="K1097">
        <v>0</v>
      </c>
    </row>
    <row r="1098" spans="1:11" hidden="1" x14ac:dyDescent="0.3">
      <c r="A1098" s="17" t="s">
        <v>104</v>
      </c>
      <c r="B1098" s="18">
        <v>1033601</v>
      </c>
      <c r="C1098" t="s">
        <v>22</v>
      </c>
      <c r="D1098" t="s">
        <v>26</v>
      </c>
      <c r="E1098" t="s">
        <v>31</v>
      </c>
      <c r="F1098">
        <v>1</v>
      </c>
      <c r="G1098">
        <v>1</v>
      </c>
      <c r="H1098">
        <v>5</v>
      </c>
      <c r="I1098">
        <v>420105001</v>
      </c>
      <c r="J1098" t="s">
        <v>72</v>
      </c>
      <c r="K1098">
        <v>40274.349000000002</v>
      </c>
    </row>
    <row r="1099" spans="1:11" hidden="1" x14ac:dyDescent="0.3">
      <c r="A1099" s="17" t="s">
        <v>104</v>
      </c>
      <c r="B1099" s="18">
        <v>1033601</v>
      </c>
      <c r="C1099" t="s">
        <v>22</v>
      </c>
      <c r="D1099" t="s">
        <v>26</v>
      </c>
      <c r="E1099" t="s">
        <v>31</v>
      </c>
      <c r="F1099">
        <v>1</v>
      </c>
      <c r="G1099">
        <v>1</v>
      </c>
      <c r="H1099">
        <v>5</v>
      </c>
      <c r="I1099">
        <v>320101001</v>
      </c>
      <c r="J1099" t="s">
        <v>69</v>
      </c>
      <c r="K1099">
        <v>9060.0949999999993</v>
      </c>
    </row>
    <row r="1100" spans="1:11" hidden="1" x14ac:dyDescent="0.3">
      <c r="A1100" s="17" t="s">
        <v>104</v>
      </c>
      <c r="B1100" s="18">
        <v>1033601</v>
      </c>
      <c r="C1100" t="s">
        <v>22</v>
      </c>
      <c r="D1100" t="s">
        <v>26</v>
      </c>
      <c r="E1100" t="s">
        <v>31</v>
      </c>
      <c r="F1100">
        <v>1</v>
      </c>
      <c r="G1100">
        <v>1</v>
      </c>
      <c r="H1100">
        <v>5</v>
      </c>
      <c r="I1100">
        <v>410101001</v>
      </c>
      <c r="J1100" t="s">
        <v>71</v>
      </c>
      <c r="K1100">
        <v>4382.6930000000002</v>
      </c>
    </row>
    <row r="1101" spans="1:11" hidden="1" x14ac:dyDescent="0.3">
      <c r="A1101" s="17" t="s">
        <v>104</v>
      </c>
      <c r="B1101" s="18">
        <v>1033601</v>
      </c>
      <c r="C1101" t="s">
        <v>22</v>
      </c>
      <c r="D1101" t="s">
        <v>26</v>
      </c>
      <c r="E1101" t="s">
        <v>31</v>
      </c>
      <c r="F1101">
        <v>2</v>
      </c>
      <c r="G1101">
        <v>2</v>
      </c>
      <c r="H1101">
        <v>5</v>
      </c>
      <c r="I1101">
        <v>810102001</v>
      </c>
      <c r="J1101" t="s">
        <v>66</v>
      </c>
      <c r="K1101">
        <v>13136.986999999999</v>
      </c>
    </row>
    <row r="1102" spans="1:11" hidden="1" x14ac:dyDescent="0.3">
      <c r="A1102" s="17" t="s">
        <v>104</v>
      </c>
      <c r="B1102" s="18">
        <v>1033601</v>
      </c>
      <c r="C1102" t="s">
        <v>22</v>
      </c>
      <c r="D1102" t="s">
        <v>26</v>
      </c>
      <c r="E1102" t="s">
        <v>31</v>
      </c>
      <c r="F1102">
        <v>2</v>
      </c>
      <c r="G1102">
        <v>2</v>
      </c>
      <c r="H1102">
        <v>5</v>
      </c>
      <c r="I1102">
        <v>810101001</v>
      </c>
      <c r="J1102" t="s">
        <v>67</v>
      </c>
      <c r="K1102">
        <v>0</v>
      </c>
    </row>
    <row r="1103" spans="1:11" hidden="1" x14ac:dyDescent="0.3">
      <c r="A1103" s="17" t="s">
        <v>104</v>
      </c>
      <c r="B1103" s="18">
        <v>1033601</v>
      </c>
      <c r="C1103" t="s">
        <v>22</v>
      </c>
      <c r="D1103" t="s">
        <v>26</v>
      </c>
      <c r="E1103" t="s">
        <v>31</v>
      </c>
      <c r="F1103">
        <v>2</v>
      </c>
      <c r="G1103">
        <v>2</v>
      </c>
      <c r="H1103">
        <v>5</v>
      </c>
      <c r="I1103">
        <v>820101001</v>
      </c>
      <c r="J1103" t="s">
        <v>68</v>
      </c>
      <c r="K1103">
        <v>0</v>
      </c>
    </row>
    <row r="1104" spans="1:11" hidden="1" x14ac:dyDescent="0.3">
      <c r="A1104" s="17" t="s">
        <v>104</v>
      </c>
      <c r="B1104" s="18">
        <v>1033601</v>
      </c>
      <c r="C1104" t="s">
        <v>22</v>
      </c>
      <c r="D1104" t="s">
        <v>26</v>
      </c>
      <c r="E1104" t="s">
        <v>31</v>
      </c>
      <c r="F1104">
        <v>2</v>
      </c>
      <c r="G1104">
        <v>2</v>
      </c>
      <c r="H1104">
        <v>5</v>
      </c>
      <c r="I1104">
        <v>420201001</v>
      </c>
      <c r="J1104" t="s">
        <v>70</v>
      </c>
      <c r="K1104">
        <v>0</v>
      </c>
    </row>
    <row r="1105" spans="1:11" hidden="1" x14ac:dyDescent="0.3">
      <c r="A1105" s="17" t="s">
        <v>104</v>
      </c>
      <c r="B1105" s="18">
        <v>1033601</v>
      </c>
      <c r="C1105" t="s">
        <v>22</v>
      </c>
      <c r="D1105" t="s">
        <v>26</v>
      </c>
      <c r="E1105" t="s">
        <v>31</v>
      </c>
      <c r="F1105">
        <v>2</v>
      </c>
      <c r="G1105">
        <v>2</v>
      </c>
      <c r="H1105">
        <v>5</v>
      </c>
      <c r="I1105">
        <v>420105001</v>
      </c>
      <c r="J1105" t="s">
        <v>72</v>
      </c>
      <c r="K1105">
        <v>1004.229</v>
      </c>
    </row>
    <row r="1106" spans="1:11" hidden="1" x14ac:dyDescent="0.3">
      <c r="A1106" s="17" t="s">
        <v>104</v>
      </c>
      <c r="B1106" s="18">
        <v>1033601</v>
      </c>
      <c r="C1106" t="s">
        <v>22</v>
      </c>
      <c r="D1106" t="s">
        <v>26</v>
      </c>
      <c r="E1106" t="s">
        <v>31</v>
      </c>
      <c r="F1106">
        <v>2</v>
      </c>
      <c r="G1106">
        <v>2</v>
      </c>
      <c r="H1106">
        <v>5</v>
      </c>
      <c r="I1106">
        <v>320101001</v>
      </c>
      <c r="J1106" t="s">
        <v>69</v>
      </c>
      <c r="K1106">
        <v>396.47199999999998</v>
      </c>
    </row>
    <row r="1107" spans="1:11" hidden="1" x14ac:dyDescent="0.3">
      <c r="A1107" s="17" t="s">
        <v>104</v>
      </c>
      <c r="B1107" s="18">
        <v>1033601</v>
      </c>
      <c r="C1107" t="s">
        <v>22</v>
      </c>
      <c r="D1107" t="s">
        <v>26</v>
      </c>
      <c r="E1107" t="s">
        <v>31</v>
      </c>
      <c r="F1107">
        <v>2</v>
      </c>
      <c r="G1107">
        <v>2</v>
      </c>
      <c r="H1107">
        <v>5</v>
      </c>
      <c r="I1107">
        <v>410101001</v>
      </c>
      <c r="J1107" t="s">
        <v>71</v>
      </c>
      <c r="K1107">
        <v>0</v>
      </c>
    </row>
    <row r="1108" spans="1:11" hidden="1" x14ac:dyDescent="0.3">
      <c r="A1108" s="17" t="s">
        <v>105</v>
      </c>
      <c r="B1108" s="18">
        <v>1033601</v>
      </c>
      <c r="C1108" t="s">
        <v>22</v>
      </c>
      <c r="D1108" t="s">
        <v>26</v>
      </c>
      <c r="E1108" t="s">
        <v>31</v>
      </c>
      <c r="F1108">
        <v>1</v>
      </c>
      <c r="G1108">
        <v>1</v>
      </c>
      <c r="H1108">
        <v>1</v>
      </c>
      <c r="I1108">
        <v>810102001</v>
      </c>
      <c r="J1108" t="s">
        <v>66</v>
      </c>
      <c r="K1108">
        <v>7050.0649999999996</v>
      </c>
    </row>
    <row r="1109" spans="1:11" hidden="1" x14ac:dyDescent="0.3">
      <c r="A1109" s="17" t="s">
        <v>105</v>
      </c>
      <c r="B1109" s="18">
        <v>1033601</v>
      </c>
      <c r="C1109" t="s">
        <v>22</v>
      </c>
      <c r="D1109" t="s">
        <v>26</v>
      </c>
      <c r="E1109" t="s">
        <v>31</v>
      </c>
      <c r="F1109">
        <v>1</v>
      </c>
      <c r="G1109">
        <v>1</v>
      </c>
      <c r="H1109">
        <v>1</v>
      </c>
      <c r="I1109">
        <v>810101001</v>
      </c>
      <c r="J1109" t="s">
        <v>67</v>
      </c>
      <c r="K1109">
        <v>8530.9760000000006</v>
      </c>
    </row>
    <row r="1110" spans="1:11" hidden="1" x14ac:dyDescent="0.3">
      <c r="A1110" s="17" t="s">
        <v>105</v>
      </c>
      <c r="B1110" s="18">
        <v>1033601</v>
      </c>
      <c r="C1110" t="s">
        <v>22</v>
      </c>
      <c r="D1110" t="s">
        <v>26</v>
      </c>
      <c r="E1110" t="s">
        <v>31</v>
      </c>
      <c r="F1110">
        <v>1</v>
      </c>
      <c r="G1110">
        <v>1</v>
      </c>
      <c r="H1110">
        <v>1</v>
      </c>
      <c r="I1110">
        <v>820101001</v>
      </c>
      <c r="J1110" t="s">
        <v>68</v>
      </c>
      <c r="K1110">
        <v>5038.3500000000004</v>
      </c>
    </row>
    <row r="1111" spans="1:11" hidden="1" x14ac:dyDescent="0.3">
      <c r="A1111" s="17" t="s">
        <v>105</v>
      </c>
      <c r="B1111" s="18">
        <v>1033601</v>
      </c>
      <c r="C1111" t="s">
        <v>22</v>
      </c>
      <c r="D1111" t="s">
        <v>26</v>
      </c>
      <c r="E1111" t="s">
        <v>31</v>
      </c>
      <c r="F1111">
        <v>1</v>
      </c>
      <c r="G1111">
        <v>1</v>
      </c>
      <c r="H1111">
        <v>1</v>
      </c>
      <c r="I1111">
        <v>420201001</v>
      </c>
      <c r="J1111" t="s">
        <v>70</v>
      </c>
      <c r="K1111">
        <v>284.584</v>
      </c>
    </row>
    <row r="1112" spans="1:11" hidden="1" x14ac:dyDescent="0.3">
      <c r="A1112" s="17" t="s">
        <v>105</v>
      </c>
      <c r="B1112" s="18">
        <v>1033601</v>
      </c>
      <c r="C1112" t="s">
        <v>22</v>
      </c>
      <c r="D1112" t="s">
        <v>26</v>
      </c>
      <c r="E1112" t="s">
        <v>31</v>
      </c>
      <c r="F1112">
        <v>1</v>
      </c>
      <c r="G1112">
        <v>1</v>
      </c>
      <c r="H1112">
        <v>1</v>
      </c>
      <c r="I1112">
        <v>420105001</v>
      </c>
      <c r="J1112" t="s">
        <v>72</v>
      </c>
      <c r="K1112">
        <v>0</v>
      </c>
    </row>
    <row r="1113" spans="1:11" hidden="1" x14ac:dyDescent="0.3">
      <c r="A1113" s="17" t="s">
        <v>105</v>
      </c>
      <c r="B1113" s="18">
        <v>1033601</v>
      </c>
      <c r="C1113" t="s">
        <v>22</v>
      </c>
      <c r="D1113" t="s">
        <v>26</v>
      </c>
      <c r="E1113" t="s">
        <v>31</v>
      </c>
      <c r="F1113">
        <v>1</v>
      </c>
      <c r="G1113">
        <v>1</v>
      </c>
      <c r="H1113">
        <v>1</v>
      </c>
      <c r="I1113">
        <v>320101001</v>
      </c>
      <c r="J1113" t="s">
        <v>69</v>
      </c>
      <c r="K1113">
        <v>0</v>
      </c>
    </row>
    <row r="1114" spans="1:11" hidden="1" x14ac:dyDescent="0.3">
      <c r="A1114" s="17" t="s">
        <v>105</v>
      </c>
      <c r="B1114" s="18">
        <v>1033601</v>
      </c>
      <c r="C1114" t="s">
        <v>22</v>
      </c>
      <c r="D1114" t="s">
        <v>26</v>
      </c>
      <c r="E1114" t="s">
        <v>31</v>
      </c>
      <c r="F1114">
        <v>1</v>
      </c>
      <c r="G1114">
        <v>1</v>
      </c>
      <c r="H1114">
        <v>1</v>
      </c>
      <c r="I1114">
        <v>410101001</v>
      </c>
      <c r="J1114" t="s">
        <v>71</v>
      </c>
      <c r="K1114">
        <v>0</v>
      </c>
    </row>
    <row r="1115" spans="1:11" hidden="1" x14ac:dyDescent="0.3">
      <c r="A1115" s="17" t="s">
        <v>105</v>
      </c>
      <c r="B1115" s="18">
        <v>1033601</v>
      </c>
      <c r="C1115" t="s">
        <v>22</v>
      </c>
      <c r="D1115" t="s">
        <v>26</v>
      </c>
      <c r="E1115" t="s">
        <v>31</v>
      </c>
      <c r="F1115">
        <v>2</v>
      </c>
      <c r="G1115">
        <v>1</v>
      </c>
      <c r="H1115">
        <v>1</v>
      </c>
      <c r="I1115">
        <v>810102001</v>
      </c>
      <c r="J1115" t="s">
        <v>66</v>
      </c>
      <c r="K1115">
        <v>21888.088</v>
      </c>
    </row>
    <row r="1116" spans="1:11" hidden="1" x14ac:dyDescent="0.3">
      <c r="A1116" s="17" t="s">
        <v>105</v>
      </c>
      <c r="B1116" s="18">
        <v>1033601</v>
      </c>
      <c r="C1116" t="s">
        <v>22</v>
      </c>
      <c r="D1116" t="s">
        <v>26</v>
      </c>
      <c r="E1116" t="s">
        <v>31</v>
      </c>
      <c r="F1116">
        <v>2</v>
      </c>
      <c r="G1116">
        <v>1</v>
      </c>
      <c r="H1116">
        <v>1</v>
      </c>
      <c r="I1116">
        <v>810101001</v>
      </c>
      <c r="J1116" t="s">
        <v>67</v>
      </c>
      <c r="K1116">
        <v>8063.2479999999996</v>
      </c>
    </row>
    <row r="1117" spans="1:11" hidden="1" x14ac:dyDescent="0.3">
      <c r="A1117" s="17" t="s">
        <v>105</v>
      </c>
      <c r="B1117" s="18">
        <v>1033601</v>
      </c>
      <c r="C1117" t="s">
        <v>22</v>
      </c>
      <c r="D1117" t="s">
        <v>26</v>
      </c>
      <c r="E1117" t="s">
        <v>31</v>
      </c>
      <c r="F1117">
        <v>2</v>
      </c>
      <c r="G1117">
        <v>1</v>
      </c>
      <c r="H1117">
        <v>1</v>
      </c>
      <c r="I1117">
        <v>820101001</v>
      </c>
      <c r="J1117" t="s">
        <v>68</v>
      </c>
      <c r="K1117">
        <f>17983.979+116.4</f>
        <v>18100.379000000001</v>
      </c>
    </row>
    <row r="1118" spans="1:11" hidden="1" x14ac:dyDescent="0.3">
      <c r="A1118" s="17" t="s">
        <v>105</v>
      </c>
      <c r="B1118" s="18">
        <v>1033601</v>
      </c>
      <c r="C1118" t="s">
        <v>22</v>
      </c>
      <c r="D1118" t="s">
        <v>26</v>
      </c>
      <c r="E1118" t="s">
        <v>31</v>
      </c>
      <c r="F1118">
        <v>2</v>
      </c>
      <c r="G1118">
        <v>1</v>
      </c>
      <c r="H1118">
        <v>1</v>
      </c>
      <c r="I1118">
        <v>420201001</v>
      </c>
      <c r="J1118" t="s">
        <v>70</v>
      </c>
      <c r="K1118">
        <v>296.33100000000002</v>
      </c>
    </row>
    <row r="1119" spans="1:11" hidden="1" x14ac:dyDescent="0.3">
      <c r="A1119" s="17" t="s">
        <v>105</v>
      </c>
      <c r="B1119" s="18">
        <v>1033601</v>
      </c>
      <c r="C1119" t="s">
        <v>22</v>
      </c>
      <c r="D1119" t="s">
        <v>26</v>
      </c>
      <c r="E1119" t="s">
        <v>31</v>
      </c>
      <c r="F1119">
        <v>2</v>
      </c>
      <c r="G1119">
        <v>1</v>
      </c>
      <c r="H1119">
        <v>1</v>
      </c>
      <c r="I1119">
        <v>420105001</v>
      </c>
      <c r="J1119" t="s">
        <v>72</v>
      </c>
      <c r="K1119">
        <f>61723.662+853.6</f>
        <v>62577.261999999995</v>
      </c>
    </row>
    <row r="1120" spans="1:11" hidden="1" x14ac:dyDescent="0.3">
      <c r="A1120" s="17" t="s">
        <v>105</v>
      </c>
      <c r="B1120" s="18">
        <v>1033601</v>
      </c>
      <c r="C1120" t="s">
        <v>22</v>
      </c>
      <c r="D1120" t="s">
        <v>26</v>
      </c>
      <c r="E1120" t="s">
        <v>31</v>
      </c>
      <c r="F1120">
        <v>2</v>
      </c>
      <c r="G1120">
        <v>1</v>
      </c>
      <c r="H1120">
        <v>1</v>
      </c>
      <c r="I1120">
        <v>320101001</v>
      </c>
      <c r="J1120" t="s">
        <v>69</v>
      </c>
      <c r="K1120">
        <v>44967.85</v>
      </c>
    </row>
    <row r="1121" spans="1:11" hidden="1" x14ac:dyDescent="0.3">
      <c r="A1121" s="17" t="s">
        <v>105</v>
      </c>
      <c r="B1121" s="18">
        <v>1033601</v>
      </c>
      <c r="C1121" t="s">
        <v>22</v>
      </c>
      <c r="D1121" t="s">
        <v>26</v>
      </c>
      <c r="E1121" t="s">
        <v>31</v>
      </c>
      <c r="F1121">
        <v>2</v>
      </c>
      <c r="G1121">
        <v>1</v>
      </c>
      <c r="H1121">
        <v>1</v>
      </c>
      <c r="I1121">
        <v>410101001</v>
      </c>
      <c r="J1121" t="s">
        <v>71</v>
      </c>
      <c r="K1121">
        <f>247.755+12097.164</f>
        <v>12344.919</v>
      </c>
    </row>
    <row r="1122" spans="1:11" hidden="1" x14ac:dyDescent="0.3">
      <c r="A1122" s="17" t="s">
        <v>105</v>
      </c>
      <c r="B1122" s="18">
        <v>1033601</v>
      </c>
      <c r="C1122" t="s">
        <v>22</v>
      </c>
      <c r="D1122" t="s">
        <v>26</v>
      </c>
      <c r="E1122" t="s">
        <v>31</v>
      </c>
      <c r="F1122">
        <v>1</v>
      </c>
      <c r="G1122">
        <v>1</v>
      </c>
      <c r="H1122">
        <v>4</v>
      </c>
      <c r="I1122">
        <v>810102001</v>
      </c>
      <c r="J1122" t="s">
        <v>66</v>
      </c>
      <c r="K1122">
        <v>12466.065000000001</v>
      </c>
    </row>
    <row r="1123" spans="1:11" hidden="1" x14ac:dyDescent="0.3">
      <c r="A1123" s="17" t="s">
        <v>105</v>
      </c>
      <c r="B1123" s="18">
        <v>1033601</v>
      </c>
      <c r="C1123" t="s">
        <v>22</v>
      </c>
      <c r="D1123" t="s">
        <v>26</v>
      </c>
      <c r="E1123" t="s">
        <v>31</v>
      </c>
      <c r="F1123">
        <v>1</v>
      </c>
      <c r="G1123">
        <v>1</v>
      </c>
      <c r="H1123">
        <v>4</v>
      </c>
      <c r="I1123">
        <v>810101001</v>
      </c>
      <c r="J1123" t="s">
        <v>67</v>
      </c>
      <c r="K1123">
        <v>0</v>
      </c>
    </row>
    <row r="1124" spans="1:11" hidden="1" x14ac:dyDescent="0.3">
      <c r="A1124" s="17" t="s">
        <v>105</v>
      </c>
      <c r="B1124" s="18">
        <v>1033601</v>
      </c>
      <c r="C1124" t="s">
        <v>22</v>
      </c>
      <c r="D1124" t="s">
        <v>26</v>
      </c>
      <c r="E1124" t="s">
        <v>31</v>
      </c>
      <c r="F1124">
        <v>1</v>
      </c>
      <c r="G1124">
        <v>1</v>
      </c>
      <c r="H1124">
        <v>4</v>
      </c>
      <c r="I1124">
        <v>820101001</v>
      </c>
      <c r="J1124" t="s">
        <v>68</v>
      </c>
      <c r="K1124">
        <v>23122.891</v>
      </c>
    </row>
    <row r="1125" spans="1:11" hidden="1" x14ac:dyDescent="0.3">
      <c r="A1125" s="17" t="s">
        <v>105</v>
      </c>
      <c r="B1125" s="18">
        <v>1033601</v>
      </c>
      <c r="C1125" t="s">
        <v>22</v>
      </c>
      <c r="D1125" t="s">
        <v>26</v>
      </c>
      <c r="E1125" t="s">
        <v>31</v>
      </c>
      <c r="F1125">
        <v>1</v>
      </c>
      <c r="G1125">
        <v>1</v>
      </c>
      <c r="H1125">
        <v>4</v>
      </c>
      <c r="I1125">
        <v>420201001</v>
      </c>
      <c r="J1125" t="s">
        <v>70</v>
      </c>
      <c r="K1125">
        <v>0</v>
      </c>
    </row>
    <row r="1126" spans="1:11" hidden="1" x14ac:dyDescent="0.3">
      <c r="A1126" s="17" t="s">
        <v>105</v>
      </c>
      <c r="B1126" s="18">
        <v>1033601</v>
      </c>
      <c r="C1126" t="s">
        <v>22</v>
      </c>
      <c r="D1126" t="s">
        <v>26</v>
      </c>
      <c r="E1126" t="s">
        <v>31</v>
      </c>
      <c r="F1126">
        <v>1</v>
      </c>
      <c r="G1126">
        <v>1</v>
      </c>
      <c r="H1126">
        <v>4</v>
      </c>
      <c r="I1126">
        <v>420105001</v>
      </c>
      <c r="J1126" t="s">
        <v>72</v>
      </c>
      <c r="K1126">
        <v>29152.216</v>
      </c>
    </row>
    <row r="1127" spans="1:11" hidden="1" x14ac:dyDescent="0.3">
      <c r="A1127" s="17" t="s">
        <v>105</v>
      </c>
      <c r="B1127" s="18">
        <v>1033601</v>
      </c>
      <c r="C1127" t="s">
        <v>22</v>
      </c>
      <c r="D1127" t="s">
        <v>26</v>
      </c>
      <c r="E1127" t="s">
        <v>31</v>
      </c>
      <c r="F1127">
        <v>1</v>
      </c>
      <c r="G1127">
        <v>1</v>
      </c>
      <c r="H1127">
        <v>4</v>
      </c>
      <c r="I1127">
        <v>320101001</v>
      </c>
      <c r="J1127" t="s">
        <v>69</v>
      </c>
      <c r="K1127">
        <v>35985.517</v>
      </c>
    </row>
    <row r="1128" spans="1:11" hidden="1" x14ac:dyDescent="0.3">
      <c r="A1128" s="17" t="s">
        <v>105</v>
      </c>
      <c r="B1128" s="18">
        <v>1033601</v>
      </c>
      <c r="C1128" t="s">
        <v>22</v>
      </c>
      <c r="D1128" t="s">
        <v>26</v>
      </c>
      <c r="E1128" t="s">
        <v>31</v>
      </c>
      <c r="F1128">
        <v>1</v>
      </c>
      <c r="G1128">
        <v>1</v>
      </c>
      <c r="H1128">
        <v>4</v>
      </c>
      <c r="I1128">
        <v>410101001</v>
      </c>
      <c r="J1128" t="s">
        <v>71</v>
      </c>
      <c r="K1128">
        <v>0</v>
      </c>
    </row>
    <row r="1129" spans="1:11" hidden="1" x14ac:dyDescent="0.3">
      <c r="A1129" s="17" t="s">
        <v>105</v>
      </c>
      <c r="B1129" s="18">
        <v>1033601</v>
      </c>
      <c r="C1129" t="s">
        <v>22</v>
      </c>
      <c r="D1129" t="s">
        <v>26</v>
      </c>
      <c r="E1129" t="s">
        <v>31</v>
      </c>
      <c r="F1129">
        <v>2</v>
      </c>
      <c r="G1129">
        <v>1</v>
      </c>
      <c r="H1129">
        <v>4</v>
      </c>
      <c r="I1129">
        <v>810102001</v>
      </c>
      <c r="J1129" t="s">
        <v>66</v>
      </c>
      <c r="K1129">
        <v>0</v>
      </c>
    </row>
    <row r="1130" spans="1:11" hidden="1" x14ac:dyDescent="0.3">
      <c r="A1130" s="17" t="s">
        <v>105</v>
      </c>
      <c r="B1130" s="18">
        <v>1033601</v>
      </c>
      <c r="C1130" t="s">
        <v>22</v>
      </c>
      <c r="D1130" t="s">
        <v>26</v>
      </c>
      <c r="E1130" t="s">
        <v>31</v>
      </c>
      <c r="F1130">
        <v>2</v>
      </c>
      <c r="G1130">
        <v>1</v>
      </c>
      <c r="H1130">
        <v>4</v>
      </c>
      <c r="I1130">
        <v>810101001</v>
      </c>
      <c r="J1130" t="s">
        <v>67</v>
      </c>
      <c r="K1130">
        <v>0</v>
      </c>
    </row>
    <row r="1131" spans="1:11" hidden="1" x14ac:dyDescent="0.3">
      <c r="A1131" s="17" t="s">
        <v>105</v>
      </c>
      <c r="B1131" s="18">
        <v>1033601</v>
      </c>
      <c r="C1131" t="s">
        <v>22</v>
      </c>
      <c r="D1131" t="s">
        <v>26</v>
      </c>
      <c r="E1131" t="s">
        <v>31</v>
      </c>
      <c r="F1131">
        <v>2</v>
      </c>
      <c r="G1131">
        <v>1</v>
      </c>
      <c r="H1131">
        <v>4</v>
      </c>
      <c r="I1131">
        <v>820101001</v>
      </c>
      <c r="J1131" t="s">
        <v>68</v>
      </c>
      <c r="K1131">
        <v>0</v>
      </c>
    </row>
    <row r="1132" spans="1:11" hidden="1" x14ac:dyDescent="0.3">
      <c r="A1132" s="17" t="s">
        <v>105</v>
      </c>
      <c r="B1132" s="18">
        <v>1033601</v>
      </c>
      <c r="C1132" t="s">
        <v>22</v>
      </c>
      <c r="D1132" t="s">
        <v>26</v>
      </c>
      <c r="E1132" t="s">
        <v>31</v>
      </c>
      <c r="F1132">
        <v>2</v>
      </c>
      <c r="G1132">
        <v>1</v>
      </c>
      <c r="H1132">
        <v>4</v>
      </c>
      <c r="I1132">
        <v>420201001</v>
      </c>
      <c r="J1132" t="s">
        <v>70</v>
      </c>
      <c r="K1132">
        <v>0</v>
      </c>
    </row>
    <row r="1133" spans="1:11" hidden="1" x14ac:dyDescent="0.3">
      <c r="A1133" s="17" t="s">
        <v>105</v>
      </c>
      <c r="B1133" s="18">
        <v>1033601</v>
      </c>
      <c r="C1133" t="s">
        <v>22</v>
      </c>
      <c r="D1133" t="s">
        <v>26</v>
      </c>
      <c r="E1133" t="s">
        <v>31</v>
      </c>
      <c r="F1133">
        <v>2</v>
      </c>
      <c r="G1133">
        <v>1</v>
      </c>
      <c r="H1133">
        <v>4</v>
      </c>
      <c r="I1133">
        <v>420105001</v>
      </c>
      <c r="J1133" t="s">
        <v>72</v>
      </c>
      <c r="K1133">
        <v>0</v>
      </c>
    </row>
    <row r="1134" spans="1:11" hidden="1" x14ac:dyDescent="0.3">
      <c r="A1134" s="17" t="s">
        <v>105</v>
      </c>
      <c r="B1134" s="18">
        <v>1033601</v>
      </c>
      <c r="C1134" t="s">
        <v>22</v>
      </c>
      <c r="D1134" t="s">
        <v>26</v>
      </c>
      <c r="E1134" t="s">
        <v>31</v>
      </c>
      <c r="F1134">
        <v>2</v>
      </c>
      <c r="G1134">
        <v>1</v>
      </c>
      <c r="H1134">
        <v>4</v>
      </c>
      <c r="I1134">
        <v>320101001</v>
      </c>
      <c r="J1134" t="s">
        <v>69</v>
      </c>
      <c r="K1134">
        <v>0</v>
      </c>
    </row>
    <row r="1135" spans="1:11" hidden="1" x14ac:dyDescent="0.3">
      <c r="A1135" s="17" t="s">
        <v>105</v>
      </c>
      <c r="B1135" s="18">
        <v>1033601</v>
      </c>
      <c r="C1135" t="s">
        <v>22</v>
      </c>
      <c r="D1135" t="s">
        <v>26</v>
      </c>
      <c r="E1135" t="s">
        <v>31</v>
      </c>
      <c r="F1135">
        <v>2</v>
      </c>
      <c r="G1135">
        <v>1</v>
      </c>
      <c r="H1135">
        <v>4</v>
      </c>
      <c r="I1135">
        <v>410101001</v>
      </c>
      <c r="J1135" t="s">
        <v>71</v>
      </c>
      <c r="K1135">
        <v>0</v>
      </c>
    </row>
    <row r="1136" spans="1:11" hidden="1" x14ac:dyDescent="0.3">
      <c r="A1136" s="17" t="s">
        <v>105</v>
      </c>
      <c r="B1136" s="18">
        <v>1033601</v>
      </c>
      <c r="C1136" t="s">
        <v>22</v>
      </c>
      <c r="D1136" t="s">
        <v>26</v>
      </c>
      <c r="E1136" t="s">
        <v>31</v>
      </c>
      <c r="F1136">
        <v>1</v>
      </c>
      <c r="G1136">
        <v>1</v>
      </c>
      <c r="H1136">
        <v>5</v>
      </c>
      <c r="I1136">
        <v>810102001</v>
      </c>
      <c r="J1136" t="s">
        <v>66</v>
      </c>
      <c r="K1136">
        <v>5583.2370000000001</v>
      </c>
    </row>
    <row r="1137" spans="1:11" hidden="1" x14ac:dyDescent="0.3">
      <c r="A1137" s="17" t="s">
        <v>105</v>
      </c>
      <c r="B1137" s="18">
        <v>1033601</v>
      </c>
      <c r="C1137" t="s">
        <v>22</v>
      </c>
      <c r="D1137" t="s">
        <v>26</v>
      </c>
      <c r="E1137" t="s">
        <v>31</v>
      </c>
      <c r="F1137">
        <v>1</v>
      </c>
      <c r="G1137">
        <v>1</v>
      </c>
      <c r="H1137">
        <v>5</v>
      </c>
      <c r="I1137">
        <v>810101001</v>
      </c>
      <c r="J1137" t="s">
        <v>67</v>
      </c>
      <c r="K1137">
        <v>0</v>
      </c>
    </row>
    <row r="1138" spans="1:11" hidden="1" x14ac:dyDescent="0.3">
      <c r="A1138" s="17" t="s">
        <v>105</v>
      </c>
      <c r="B1138" s="18">
        <v>1033601</v>
      </c>
      <c r="C1138" t="s">
        <v>22</v>
      </c>
      <c r="D1138" t="s">
        <v>26</v>
      </c>
      <c r="E1138" t="s">
        <v>31</v>
      </c>
      <c r="F1138">
        <v>1</v>
      </c>
      <c r="G1138">
        <v>1</v>
      </c>
      <c r="H1138">
        <v>5</v>
      </c>
      <c r="I1138">
        <v>820101001</v>
      </c>
      <c r="J1138" t="s">
        <v>68</v>
      </c>
      <c r="K1138">
        <v>0</v>
      </c>
    </row>
    <row r="1139" spans="1:11" hidden="1" x14ac:dyDescent="0.3">
      <c r="A1139" s="17" t="s">
        <v>105</v>
      </c>
      <c r="B1139" s="18">
        <v>1033601</v>
      </c>
      <c r="C1139" t="s">
        <v>22</v>
      </c>
      <c r="D1139" t="s">
        <v>26</v>
      </c>
      <c r="E1139" t="s">
        <v>31</v>
      </c>
      <c r="F1139">
        <v>1</v>
      </c>
      <c r="G1139">
        <v>1</v>
      </c>
      <c r="H1139">
        <v>5</v>
      </c>
      <c r="I1139">
        <v>420201001</v>
      </c>
      <c r="J1139" t="s">
        <v>70</v>
      </c>
      <c r="K1139">
        <v>0</v>
      </c>
    </row>
    <row r="1140" spans="1:11" hidden="1" x14ac:dyDescent="0.3">
      <c r="A1140" s="17" t="s">
        <v>105</v>
      </c>
      <c r="B1140" s="18">
        <v>1033601</v>
      </c>
      <c r="C1140" t="s">
        <v>22</v>
      </c>
      <c r="D1140" t="s">
        <v>26</v>
      </c>
      <c r="E1140" t="s">
        <v>31</v>
      </c>
      <c r="F1140">
        <v>1</v>
      </c>
      <c r="G1140">
        <v>1</v>
      </c>
      <c r="H1140">
        <v>5</v>
      </c>
      <c r="I1140">
        <v>420105001</v>
      </c>
      <c r="J1140" t="s">
        <v>72</v>
      </c>
      <c r="K1140">
        <v>40446.235999999997</v>
      </c>
    </row>
    <row r="1141" spans="1:11" hidden="1" x14ac:dyDescent="0.3">
      <c r="A1141" s="17" t="s">
        <v>105</v>
      </c>
      <c r="B1141" s="18">
        <v>1033601</v>
      </c>
      <c r="C1141" t="s">
        <v>22</v>
      </c>
      <c r="D1141" t="s">
        <v>26</v>
      </c>
      <c r="E1141" t="s">
        <v>31</v>
      </c>
      <c r="F1141">
        <v>1</v>
      </c>
      <c r="G1141">
        <v>1</v>
      </c>
      <c r="H1141">
        <v>5</v>
      </c>
      <c r="I1141">
        <v>320101001</v>
      </c>
      <c r="J1141" t="s">
        <v>69</v>
      </c>
      <c r="K1141">
        <v>8604.5280000000002</v>
      </c>
    </row>
    <row r="1142" spans="1:11" hidden="1" x14ac:dyDescent="0.3">
      <c r="A1142" s="17" t="s">
        <v>105</v>
      </c>
      <c r="B1142" s="18">
        <v>1033601</v>
      </c>
      <c r="C1142" t="s">
        <v>22</v>
      </c>
      <c r="D1142" t="s">
        <v>26</v>
      </c>
      <c r="E1142" t="s">
        <v>31</v>
      </c>
      <c r="F1142">
        <v>1</v>
      </c>
      <c r="G1142">
        <v>1</v>
      </c>
      <c r="H1142">
        <v>5</v>
      </c>
      <c r="I1142">
        <v>410101001</v>
      </c>
      <c r="J1142" t="s">
        <v>71</v>
      </c>
      <c r="K1142">
        <v>12273.121999999999</v>
      </c>
    </row>
    <row r="1143" spans="1:11" hidden="1" x14ac:dyDescent="0.3">
      <c r="A1143" s="17" t="s">
        <v>105</v>
      </c>
      <c r="B1143" s="18">
        <v>1033601</v>
      </c>
      <c r="C1143" t="s">
        <v>22</v>
      </c>
      <c r="D1143" t="s">
        <v>26</v>
      </c>
      <c r="E1143" t="s">
        <v>31</v>
      </c>
      <c r="F1143">
        <v>2</v>
      </c>
      <c r="G1143">
        <v>2</v>
      </c>
      <c r="H1143">
        <v>5</v>
      </c>
      <c r="I1143">
        <v>810102001</v>
      </c>
      <c r="J1143" t="s">
        <v>66</v>
      </c>
      <c r="K1143">
        <v>11320.126</v>
      </c>
    </row>
    <row r="1144" spans="1:11" hidden="1" x14ac:dyDescent="0.3">
      <c r="A1144" s="17" t="s">
        <v>105</v>
      </c>
      <c r="B1144" s="18">
        <v>1033601</v>
      </c>
      <c r="C1144" t="s">
        <v>22</v>
      </c>
      <c r="D1144" t="s">
        <v>26</v>
      </c>
      <c r="E1144" t="s">
        <v>31</v>
      </c>
      <c r="F1144">
        <v>2</v>
      </c>
      <c r="G1144">
        <v>2</v>
      </c>
      <c r="H1144">
        <v>5</v>
      </c>
      <c r="I1144">
        <v>810101001</v>
      </c>
      <c r="J1144" t="s">
        <v>67</v>
      </c>
      <c r="K1144">
        <v>0</v>
      </c>
    </row>
    <row r="1145" spans="1:11" hidden="1" x14ac:dyDescent="0.3">
      <c r="A1145" s="17" t="s">
        <v>105</v>
      </c>
      <c r="B1145" s="18">
        <v>1033601</v>
      </c>
      <c r="C1145" t="s">
        <v>22</v>
      </c>
      <c r="D1145" t="s">
        <v>26</v>
      </c>
      <c r="E1145" t="s">
        <v>31</v>
      </c>
      <c r="F1145">
        <v>2</v>
      </c>
      <c r="G1145">
        <v>2</v>
      </c>
      <c r="H1145">
        <v>5</v>
      </c>
      <c r="I1145">
        <v>820101001</v>
      </c>
      <c r="J1145" t="s">
        <v>68</v>
      </c>
      <c r="K1145">
        <v>0</v>
      </c>
    </row>
    <row r="1146" spans="1:11" hidden="1" x14ac:dyDescent="0.3">
      <c r="A1146" s="17" t="s">
        <v>105</v>
      </c>
      <c r="B1146" s="18">
        <v>1033601</v>
      </c>
      <c r="C1146" t="s">
        <v>22</v>
      </c>
      <c r="D1146" t="s">
        <v>26</v>
      </c>
      <c r="E1146" t="s">
        <v>31</v>
      </c>
      <c r="F1146">
        <v>2</v>
      </c>
      <c r="G1146">
        <v>2</v>
      </c>
      <c r="H1146">
        <v>5</v>
      </c>
      <c r="I1146">
        <v>420201001</v>
      </c>
      <c r="J1146" t="s">
        <v>70</v>
      </c>
      <c r="K1146">
        <v>0</v>
      </c>
    </row>
    <row r="1147" spans="1:11" hidden="1" x14ac:dyDescent="0.3">
      <c r="A1147" s="17" t="s">
        <v>105</v>
      </c>
      <c r="B1147" s="18">
        <v>1033601</v>
      </c>
      <c r="C1147" t="s">
        <v>22</v>
      </c>
      <c r="D1147" t="s">
        <v>26</v>
      </c>
      <c r="E1147" t="s">
        <v>31</v>
      </c>
      <c r="F1147">
        <v>2</v>
      </c>
      <c r="G1147">
        <v>2</v>
      </c>
      <c r="H1147">
        <v>5</v>
      </c>
      <c r="I1147">
        <v>420105001</v>
      </c>
      <c r="J1147" t="s">
        <v>72</v>
      </c>
      <c r="K1147">
        <v>0</v>
      </c>
    </row>
    <row r="1148" spans="1:11" hidden="1" x14ac:dyDescent="0.3">
      <c r="A1148" s="17" t="s">
        <v>105</v>
      </c>
      <c r="B1148" s="18">
        <v>1033601</v>
      </c>
      <c r="C1148" t="s">
        <v>22</v>
      </c>
      <c r="D1148" t="s">
        <v>26</v>
      </c>
      <c r="E1148" t="s">
        <v>31</v>
      </c>
      <c r="F1148">
        <v>2</v>
      </c>
      <c r="G1148">
        <v>2</v>
      </c>
      <c r="H1148">
        <v>5</v>
      </c>
      <c r="I1148">
        <v>320101001</v>
      </c>
      <c r="J1148" t="s">
        <v>69</v>
      </c>
      <c r="K1148">
        <v>392.72199999999998</v>
      </c>
    </row>
    <row r="1149" spans="1:11" hidden="1" x14ac:dyDescent="0.3">
      <c r="A1149" s="17" t="s">
        <v>105</v>
      </c>
      <c r="B1149" s="18">
        <v>1033601</v>
      </c>
      <c r="C1149" t="s">
        <v>22</v>
      </c>
      <c r="D1149" t="s">
        <v>26</v>
      </c>
      <c r="E1149" t="s">
        <v>31</v>
      </c>
      <c r="F1149">
        <v>2</v>
      </c>
      <c r="G1149">
        <v>2</v>
      </c>
      <c r="H1149">
        <v>5</v>
      </c>
      <c r="I1149">
        <v>410101001</v>
      </c>
      <c r="J1149" t="s">
        <v>71</v>
      </c>
      <c r="K1149">
        <v>0</v>
      </c>
    </row>
    <row r="1150" spans="1:11" hidden="1" x14ac:dyDescent="0.3">
      <c r="A1150" s="17" t="s">
        <v>106</v>
      </c>
      <c r="B1150" s="18">
        <v>1033601</v>
      </c>
      <c r="C1150" t="s">
        <v>22</v>
      </c>
      <c r="D1150" t="s">
        <v>26</v>
      </c>
      <c r="E1150" t="s">
        <v>31</v>
      </c>
      <c r="F1150">
        <v>1</v>
      </c>
      <c r="G1150">
        <v>1</v>
      </c>
      <c r="H1150">
        <v>1</v>
      </c>
      <c r="I1150">
        <v>810102001</v>
      </c>
      <c r="J1150" t="s">
        <v>66</v>
      </c>
      <c r="K1150">
        <v>5022.8500000000004</v>
      </c>
    </row>
    <row r="1151" spans="1:11" hidden="1" x14ac:dyDescent="0.3">
      <c r="A1151" s="17" t="s">
        <v>106</v>
      </c>
      <c r="B1151" s="18">
        <v>1033601</v>
      </c>
      <c r="C1151" t="s">
        <v>22</v>
      </c>
      <c r="D1151" t="s">
        <v>26</v>
      </c>
      <c r="E1151" t="s">
        <v>31</v>
      </c>
      <c r="F1151">
        <v>1</v>
      </c>
      <c r="G1151">
        <v>1</v>
      </c>
      <c r="H1151">
        <v>1</v>
      </c>
      <c r="I1151">
        <v>810101001</v>
      </c>
      <c r="J1151" t="s">
        <v>67</v>
      </c>
      <c r="K1151">
        <v>8048.6530000000002</v>
      </c>
    </row>
    <row r="1152" spans="1:11" hidden="1" x14ac:dyDescent="0.3">
      <c r="A1152" s="17" t="s">
        <v>106</v>
      </c>
      <c r="B1152" s="18">
        <v>1033601</v>
      </c>
      <c r="C1152" t="s">
        <v>22</v>
      </c>
      <c r="D1152" t="s">
        <v>26</v>
      </c>
      <c r="E1152" t="s">
        <v>31</v>
      </c>
      <c r="F1152">
        <v>1</v>
      </c>
      <c r="G1152">
        <v>1</v>
      </c>
      <c r="H1152">
        <v>1</v>
      </c>
      <c r="I1152">
        <v>820101001</v>
      </c>
      <c r="J1152" t="s">
        <v>68</v>
      </c>
      <c r="K1152">
        <v>5035.8829999999998</v>
      </c>
    </row>
    <row r="1153" spans="1:11" hidden="1" x14ac:dyDescent="0.3">
      <c r="A1153" s="17" t="s">
        <v>106</v>
      </c>
      <c r="B1153" s="18">
        <v>1033601</v>
      </c>
      <c r="C1153" t="s">
        <v>22</v>
      </c>
      <c r="D1153" t="s">
        <v>26</v>
      </c>
      <c r="E1153" t="s">
        <v>31</v>
      </c>
      <c r="F1153">
        <v>1</v>
      </c>
      <c r="G1153">
        <v>1</v>
      </c>
      <c r="H1153">
        <v>1</v>
      </c>
      <c r="I1153">
        <v>420201001</v>
      </c>
      <c r="J1153" t="s">
        <v>70</v>
      </c>
      <c r="K1153">
        <v>759.31100000000004</v>
      </c>
    </row>
    <row r="1154" spans="1:11" hidden="1" x14ac:dyDescent="0.3">
      <c r="A1154" s="17" t="s">
        <v>106</v>
      </c>
      <c r="B1154" s="18">
        <v>1033601</v>
      </c>
      <c r="C1154" t="s">
        <v>22</v>
      </c>
      <c r="D1154" t="s">
        <v>26</v>
      </c>
      <c r="E1154" t="s">
        <v>31</v>
      </c>
      <c r="F1154">
        <v>1</v>
      </c>
      <c r="G1154">
        <v>1</v>
      </c>
      <c r="H1154">
        <v>1</v>
      </c>
      <c r="I1154">
        <v>420105001</v>
      </c>
      <c r="J1154" t="s">
        <v>72</v>
      </c>
      <c r="K1154">
        <v>0</v>
      </c>
    </row>
    <row r="1155" spans="1:11" hidden="1" x14ac:dyDescent="0.3">
      <c r="A1155" s="17" t="s">
        <v>106</v>
      </c>
      <c r="B1155" s="18">
        <v>1033601</v>
      </c>
      <c r="C1155" t="s">
        <v>22</v>
      </c>
      <c r="D1155" t="s">
        <v>26</v>
      </c>
      <c r="E1155" t="s">
        <v>31</v>
      </c>
      <c r="F1155">
        <v>1</v>
      </c>
      <c r="G1155">
        <v>1</v>
      </c>
      <c r="H1155">
        <v>1</v>
      </c>
      <c r="I1155">
        <v>320101001</v>
      </c>
      <c r="J1155" t="s">
        <v>69</v>
      </c>
      <c r="K1155">
        <v>61.399000000000001</v>
      </c>
    </row>
    <row r="1156" spans="1:11" hidden="1" x14ac:dyDescent="0.3">
      <c r="A1156" s="17" t="s">
        <v>106</v>
      </c>
      <c r="B1156" s="18">
        <v>1033601</v>
      </c>
      <c r="C1156" t="s">
        <v>22</v>
      </c>
      <c r="D1156" t="s">
        <v>26</v>
      </c>
      <c r="E1156" t="s">
        <v>31</v>
      </c>
      <c r="F1156">
        <v>1</v>
      </c>
      <c r="G1156">
        <v>1</v>
      </c>
      <c r="H1156">
        <v>1</v>
      </c>
      <c r="I1156">
        <v>410101001</v>
      </c>
      <c r="J1156" t="s">
        <v>71</v>
      </c>
    </row>
    <row r="1157" spans="1:11" hidden="1" x14ac:dyDescent="0.3">
      <c r="A1157" s="17" t="s">
        <v>106</v>
      </c>
      <c r="B1157" s="18">
        <v>1033601</v>
      </c>
      <c r="C1157" t="s">
        <v>22</v>
      </c>
      <c r="D1157" t="s">
        <v>26</v>
      </c>
      <c r="E1157" t="s">
        <v>31</v>
      </c>
      <c r="F1157">
        <v>2</v>
      </c>
      <c r="G1157">
        <v>1</v>
      </c>
      <c r="H1157">
        <v>1</v>
      </c>
      <c r="I1157">
        <v>810102001</v>
      </c>
      <c r="J1157" t="s">
        <v>66</v>
      </c>
      <c r="K1157">
        <v>20998.339</v>
      </c>
    </row>
    <row r="1158" spans="1:11" hidden="1" x14ac:dyDescent="0.3">
      <c r="A1158" s="17" t="s">
        <v>106</v>
      </c>
      <c r="B1158" s="18">
        <v>1033601</v>
      </c>
      <c r="C1158" t="s">
        <v>22</v>
      </c>
      <c r="D1158" t="s">
        <v>26</v>
      </c>
      <c r="E1158" t="s">
        <v>31</v>
      </c>
      <c r="F1158">
        <v>2</v>
      </c>
      <c r="G1158">
        <v>1</v>
      </c>
      <c r="H1158">
        <v>1</v>
      </c>
      <c r="I1158">
        <v>810101001</v>
      </c>
      <c r="J1158" t="s">
        <v>67</v>
      </c>
      <c r="K1158">
        <v>8396.277</v>
      </c>
    </row>
    <row r="1159" spans="1:11" hidden="1" x14ac:dyDescent="0.3">
      <c r="A1159" s="17" t="s">
        <v>106</v>
      </c>
      <c r="B1159" s="18">
        <v>1033601</v>
      </c>
      <c r="C1159" t="s">
        <v>22</v>
      </c>
      <c r="D1159" t="s">
        <v>26</v>
      </c>
      <c r="E1159" t="s">
        <v>31</v>
      </c>
      <c r="F1159">
        <v>2</v>
      </c>
      <c r="G1159">
        <v>1</v>
      </c>
      <c r="H1159">
        <v>1</v>
      </c>
      <c r="I1159">
        <v>820101001</v>
      </c>
      <c r="J1159" t="s">
        <v>68</v>
      </c>
      <c r="K1159">
        <f>13690.121+170.1</f>
        <v>13860.221</v>
      </c>
    </row>
    <row r="1160" spans="1:11" hidden="1" x14ac:dyDescent="0.3">
      <c r="A1160" s="17" t="s">
        <v>106</v>
      </c>
      <c r="B1160" s="18">
        <v>1033601</v>
      </c>
      <c r="C1160" t="s">
        <v>22</v>
      </c>
      <c r="D1160" t="s">
        <v>26</v>
      </c>
      <c r="E1160" t="s">
        <v>31</v>
      </c>
      <c r="F1160">
        <v>2</v>
      </c>
      <c r="G1160">
        <v>1</v>
      </c>
      <c r="H1160">
        <v>1</v>
      </c>
      <c r="I1160">
        <v>420201001</v>
      </c>
      <c r="J1160" t="s">
        <v>70</v>
      </c>
      <c r="K1160">
        <v>516.59</v>
      </c>
    </row>
    <row r="1161" spans="1:11" hidden="1" x14ac:dyDescent="0.3">
      <c r="A1161" s="17" t="s">
        <v>106</v>
      </c>
      <c r="B1161" s="18">
        <v>1033601</v>
      </c>
      <c r="C1161" t="s">
        <v>22</v>
      </c>
      <c r="D1161" t="s">
        <v>26</v>
      </c>
      <c r="E1161" t="s">
        <v>31</v>
      </c>
      <c r="F1161">
        <v>2</v>
      </c>
      <c r="G1161">
        <v>1</v>
      </c>
      <c r="H1161">
        <v>1</v>
      </c>
      <c r="I1161">
        <v>420105001</v>
      </c>
      <c r="J1161" t="s">
        <v>72</v>
      </c>
      <c r="K1161">
        <f>52466.343+1044.9</f>
        <v>53511.243000000002</v>
      </c>
    </row>
    <row r="1162" spans="1:11" hidden="1" x14ac:dyDescent="0.3">
      <c r="A1162" s="17" t="s">
        <v>106</v>
      </c>
      <c r="B1162" s="18">
        <v>1033601</v>
      </c>
      <c r="C1162" t="s">
        <v>22</v>
      </c>
      <c r="D1162" t="s">
        <v>26</v>
      </c>
      <c r="E1162" t="s">
        <v>31</v>
      </c>
      <c r="F1162">
        <v>2</v>
      </c>
      <c r="G1162">
        <v>1</v>
      </c>
      <c r="H1162">
        <v>1</v>
      </c>
      <c r="I1162">
        <v>320101001</v>
      </c>
      <c r="J1162" t="s">
        <v>69</v>
      </c>
      <c r="K1162">
        <v>44480.277999999998</v>
      </c>
    </row>
    <row r="1163" spans="1:11" hidden="1" x14ac:dyDescent="0.3">
      <c r="A1163" s="17" t="s">
        <v>106</v>
      </c>
      <c r="B1163" s="18">
        <v>1033601</v>
      </c>
      <c r="C1163" t="s">
        <v>22</v>
      </c>
      <c r="D1163" t="s">
        <v>26</v>
      </c>
      <c r="E1163" t="s">
        <v>31</v>
      </c>
      <c r="F1163">
        <v>2</v>
      </c>
      <c r="G1163">
        <v>1</v>
      </c>
      <c r="H1163">
        <v>1</v>
      </c>
      <c r="I1163">
        <v>410101001</v>
      </c>
      <c r="J1163" t="s">
        <v>71</v>
      </c>
      <c r="K1163">
        <v>13427.191999999999</v>
      </c>
    </row>
    <row r="1164" spans="1:11" hidden="1" x14ac:dyDescent="0.3">
      <c r="A1164" s="17" t="s">
        <v>106</v>
      </c>
      <c r="B1164" s="18">
        <v>1033601</v>
      </c>
      <c r="C1164" t="s">
        <v>22</v>
      </c>
      <c r="D1164" t="s">
        <v>26</v>
      </c>
      <c r="E1164" t="s">
        <v>31</v>
      </c>
      <c r="F1164">
        <v>1</v>
      </c>
      <c r="G1164">
        <v>1</v>
      </c>
      <c r="H1164">
        <v>4</v>
      </c>
      <c r="I1164">
        <v>810102001</v>
      </c>
      <c r="J1164" t="s">
        <v>66</v>
      </c>
      <c r="K1164">
        <v>60676.747000000003</v>
      </c>
    </row>
    <row r="1165" spans="1:11" hidden="1" x14ac:dyDescent="0.3">
      <c r="A1165" s="17" t="s">
        <v>106</v>
      </c>
      <c r="B1165" s="18">
        <v>1033601</v>
      </c>
      <c r="C1165" t="s">
        <v>22</v>
      </c>
      <c r="D1165" t="s">
        <v>26</v>
      </c>
      <c r="E1165" t="s">
        <v>31</v>
      </c>
      <c r="F1165">
        <v>1</v>
      </c>
      <c r="G1165">
        <v>1</v>
      </c>
      <c r="H1165">
        <v>4</v>
      </c>
      <c r="I1165">
        <v>810101001</v>
      </c>
      <c r="J1165" t="s">
        <v>67</v>
      </c>
      <c r="K1165">
        <v>0</v>
      </c>
    </row>
    <row r="1166" spans="1:11" hidden="1" x14ac:dyDescent="0.3">
      <c r="A1166" s="17" t="s">
        <v>106</v>
      </c>
      <c r="B1166" s="18">
        <v>1033601</v>
      </c>
      <c r="C1166" t="s">
        <v>22</v>
      </c>
      <c r="D1166" t="s">
        <v>26</v>
      </c>
      <c r="E1166" t="s">
        <v>31</v>
      </c>
      <c r="F1166">
        <v>1</v>
      </c>
      <c r="G1166">
        <v>1</v>
      </c>
      <c r="H1166">
        <v>4</v>
      </c>
      <c r="I1166">
        <v>820101001</v>
      </c>
      <c r="J1166" t="s">
        <v>68</v>
      </c>
      <c r="K1166">
        <v>0</v>
      </c>
    </row>
    <row r="1167" spans="1:11" hidden="1" x14ac:dyDescent="0.3">
      <c r="A1167" s="17" t="s">
        <v>106</v>
      </c>
      <c r="B1167" s="18">
        <v>1033601</v>
      </c>
      <c r="C1167" t="s">
        <v>22</v>
      </c>
      <c r="D1167" t="s">
        <v>26</v>
      </c>
      <c r="E1167" t="s">
        <v>31</v>
      </c>
      <c r="F1167">
        <v>1</v>
      </c>
      <c r="G1167">
        <v>1</v>
      </c>
      <c r="H1167">
        <v>4</v>
      </c>
      <c r="I1167">
        <v>420201001</v>
      </c>
      <c r="J1167" t="s">
        <v>70</v>
      </c>
      <c r="K1167">
        <v>0</v>
      </c>
    </row>
    <row r="1168" spans="1:11" hidden="1" x14ac:dyDescent="0.3">
      <c r="A1168" s="17" t="s">
        <v>106</v>
      </c>
      <c r="B1168" s="18">
        <v>1033601</v>
      </c>
      <c r="C1168" t="s">
        <v>22</v>
      </c>
      <c r="D1168" t="s">
        <v>26</v>
      </c>
      <c r="E1168" t="s">
        <v>31</v>
      </c>
      <c r="F1168">
        <v>1</v>
      </c>
      <c r="G1168">
        <v>1</v>
      </c>
      <c r="H1168">
        <v>4</v>
      </c>
      <c r="I1168">
        <v>420105001</v>
      </c>
      <c r="J1168" t="s">
        <v>72</v>
      </c>
      <c r="K1168">
        <v>14198.739</v>
      </c>
    </row>
    <row r="1169" spans="1:11" hidden="1" x14ac:dyDescent="0.3">
      <c r="A1169" s="17" t="s">
        <v>106</v>
      </c>
      <c r="B1169" s="18">
        <v>1033601</v>
      </c>
      <c r="C1169" t="s">
        <v>22</v>
      </c>
      <c r="D1169" t="s">
        <v>26</v>
      </c>
      <c r="E1169" t="s">
        <v>31</v>
      </c>
      <c r="F1169">
        <v>1</v>
      </c>
      <c r="G1169">
        <v>1</v>
      </c>
      <c r="H1169">
        <v>4</v>
      </c>
      <c r="I1169">
        <v>320101001</v>
      </c>
      <c r="J1169" t="s">
        <v>69</v>
      </c>
      <c r="K1169">
        <v>42945.728000000003</v>
      </c>
    </row>
    <row r="1170" spans="1:11" hidden="1" x14ac:dyDescent="0.3">
      <c r="A1170" s="17" t="s">
        <v>106</v>
      </c>
      <c r="B1170" s="18">
        <v>1033601</v>
      </c>
      <c r="C1170" t="s">
        <v>22</v>
      </c>
      <c r="D1170" t="s">
        <v>26</v>
      </c>
      <c r="E1170" t="s">
        <v>31</v>
      </c>
      <c r="F1170">
        <v>1</v>
      </c>
      <c r="G1170">
        <v>1</v>
      </c>
      <c r="H1170">
        <v>4</v>
      </c>
      <c r="I1170">
        <v>410101001</v>
      </c>
      <c r="J1170" t="s">
        <v>71</v>
      </c>
      <c r="K1170">
        <v>2134.0070000000001</v>
      </c>
    </row>
    <row r="1171" spans="1:11" hidden="1" x14ac:dyDescent="0.3">
      <c r="A1171" s="17" t="s">
        <v>106</v>
      </c>
      <c r="B1171" s="18">
        <v>1033601</v>
      </c>
      <c r="C1171" t="s">
        <v>22</v>
      </c>
      <c r="D1171" t="s">
        <v>26</v>
      </c>
      <c r="E1171" t="s">
        <v>31</v>
      </c>
      <c r="F1171">
        <v>2</v>
      </c>
      <c r="G1171">
        <v>1</v>
      </c>
      <c r="H1171">
        <v>4</v>
      </c>
      <c r="I1171">
        <v>810102001</v>
      </c>
      <c r="J1171" t="s">
        <v>66</v>
      </c>
      <c r="K1171">
        <v>0</v>
      </c>
    </row>
    <row r="1172" spans="1:11" hidden="1" x14ac:dyDescent="0.3">
      <c r="A1172" s="17" t="s">
        <v>106</v>
      </c>
      <c r="B1172" s="18">
        <v>1033601</v>
      </c>
      <c r="C1172" t="s">
        <v>22</v>
      </c>
      <c r="D1172" t="s">
        <v>26</v>
      </c>
      <c r="E1172" t="s">
        <v>31</v>
      </c>
      <c r="F1172">
        <v>2</v>
      </c>
      <c r="G1172">
        <v>1</v>
      </c>
      <c r="H1172">
        <v>4</v>
      </c>
      <c r="I1172">
        <v>810101001</v>
      </c>
      <c r="J1172" t="s">
        <v>67</v>
      </c>
      <c r="K1172">
        <v>0</v>
      </c>
    </row>
    <row r="1173" spans="1:11" hidden="1" x14ac:dyDescent="0.3">
      <c r="A1173" s="17" t="s">
        <v>106</v>
      </c>
      <c r="B1173" s="18">
        <v>1033601</v>
      </c>
      <c r="C1173" t="s">
        <v>22</v>
      </c>
      <c r="D1173" t="s">
        <v>26</v>
      </c>
      <c r="E1173" t="s">
        <v>31</v>
      </c>
      <c r="F1173">
        <v>2</v>
      </c>
      <c r="G1173">
        <v>1</v>
      </c>
      <c r="H1173">
        <v>4</v>
      </c>
      <c r="I1173">
        <v>820101001</v>
      </c>
      <c r="J1173" t="s">
        <v>68</v>
      </c>
      <c r="K1173">
        <v>0</v>
      </c>
    </row>
    <row r="1174" spans="1:11" hidden="1" x14ac:dyDescent="0.3">
      <c r="A1174" s="17" t="s">
        <v>106</v>
      </c>
      <c r="B1174" s="18">
        <v>1033601</v>
      </c>
      <c r="C1174" t="s">
        <v>22</v>
      </c>
      <c r="D1174" t="s">
        <v>26</v>
      </c>
      <c r="E1174" t="s">
        <v>31</v>
      </c>
      <c r="F1174">
        <v>2</v>
      </c>
      <c r="G1174">
        <v>1</v>
      </c>
      <c r="H1174">
        <v>4</v>
      </c>
      <c r="I1174">
        <v>420201001</v>
      </c>
      <c r="J1174" t="s">
        <v>70</v>
      </c>
      <c r="K1174">
        <v>0</v>
      </c>
    </row>
    <row r="1175" spans="1:11" hidden="1" x14ac:dyDescent="0.3">
      <c r="A1175" s="17" t="s">
        <v>106</v>
      </c>
      <c r="B1175" s="18">
        <v>1033601</v>
      </c>
      <c r="C1175" t="s">
        <v>22</v>
      </c>
      <c r="D1175" t="s">
        <v>26</v>
      </c>
      <c r="E1175" t="s">
        <v>31</v>
      </c>
      <c r="F1175">
        <v>2</v>
      </c>
      <c r="G1175">
        <v>1</v>
      </c>
      <c r="H1175">
        <v>4</v>
      </c>
      <c r="I1175">
        <v>420105001</v>
      </c>
      <c r="J1175" t="s">
        <v>72</v>
      </c>
      <c r="K1175">
        <v>0</v>
      </c>
    </row>
    <row r="1176" spans="1:11" hidden="1" x14ac:dyDescent="0.3">
      <c r="A1176" s="17" t="s">
        <v>106</v>
      </c>
      <c r="B1176" s="18">
        <v>1033601</v>
      </c>
      <c r="C1176" t="s">
        <v>22</v>
      </c>
      <c r="D1176" t="s">
        <v>26</v>
      </c>
      <c r="E1176" t="s">
        <v>31</v>
      </c>
      <c r="F1176">
        <v>2</v>
      </c>
      <c r="G1176">
        <v>1</v>
      </c>
      <c r="H1176">
        <v>4</v>
      </c>
      <c r="I1176">
        <v>320101001</v>
      </c>
      <c r="J1176" t="s">
        <v>69</v>
      </c>
      <c r="K1176">
        <v>0</v>
      </c>
    </row>
    <row r="1177" spans="1:11" hidden="1" x14ac:dyDescent="0.3">
      <c r="A1177" s="17" t="s">
        <v>106</v>
      </c>
      <c r="B1177" s="18">
        <v>1033601</v>
      </c>
      <c r="C1177" t="s">
        <v>22</v>
      </c>
      <c r="D1177" t="s">
        <v>26</v>
      </c>
      <c r="E1177" t="s">
        <v>31</v>
      </c>
      <c r="F1177">
        <v>2</v>
      </c>
      <c r="G1177">
        <v>1</v>
      </c>
      <c r="H1177">
        <v>4</v>
      </c>
      <c r="I1177">
        <v>410101001</v>
      </c>
      <c r="J1177" t="s">
        <v>71</v>
      </c>
      <c r="K1177">
        <v>0</v>
      </c>
    </row>
    <row r="1178" spans="1:11" hidden="1" x14ac:dyDescent="0.3">
      <c r="A1178" s="17" t="s">
        <v>106</v>
      </c>
      <c r="B1178" s="18">
        <v>1033601</v>
      </c>
      <c r="C1178" t="s">
        <v>22</v>
      </c>
      <c r="D1178" t="s">
        <v>26</v>
      </c>
      <c r="E1178" t="s">
        <v>31</v>
      </c>
      <c r="F1178">
        <v>1</v>
      </c>
      <c r="G1178">
        <v>1</v>
      </c>
      <c r="H1178">
        <v>5</v>
      </c>
      <c r="I1178">
        <v>810102001</v>
      </c>
      <c r="J1178" t="s">
        <v>66</v>
      </c>
      <c r="K1178">
        <v>5711.9480000000003</v>
      </c>
    </row>
    <row r="1179" spans="1:11" hidden="1" x14ac:dyDescent="0.3">
      <c r="A1179" s="17" t="s">
        <v>106</v>
      </c>
      <c r="B1179" s="18">
        <v>1033601</v>
      </c>
      <c r="C1179" t="s">
        <v>22</v>
      </c>
      <c r="D1179" t="s">
        <v>26</v>
      </c>
      <c r="E1179" t="s">
        <v>31</v>
      </c>
      <c r="F1179">
        <v>1</v>
      </c>
      <c r="G1179">
        <v>1</v>
      </c>
      <c r="H1179">
        <v>5</v>
      </c>
      <c r="I1179">
        <v>810101001</v>
      </c>
      <c r="J1179" t="s">
        <v>67</v>
      </c>
      <c r="K1179">
        <v>0</v>
      </c>
    </row>
    <row r="1180" spans="1:11" hidden="1" x14ac:dyDescent="0.3">
      <c r="A1180" s="17" t="s">
        <v>106</v>
      </c>
      <c r="B1180" s="18">
        <v>1033601</v>
      </c>
      <c r="C1180" t="s">
        <v>22</v>
      </c>
      <c r="D1180" t="s">
        <v>26</v>
      </c>
      <c r="E1180" t="s">
        <v>31</v>
      </c>
      <c r="F1180">
        <v>1</v>
      </c>
      <c r="G1180">
        <v>1</v>
      </c>
      <c r="H1180">
        <v>5</v>
      </c>
      <c r="I1180">
        <v>820101001</v>
      </c>
      <c r="J1180" t="s">
        <v>68</v>
      </c>
      <c r="K1180">
        <v>0</v>
      </c>
    </row>
    <row r="1181" spans="1:11" hidden="1" x14ac:dyDescent="0.3">
      <c r="A1181" s="17" t="s">
        <v>106</v>
      </c>
      <c r="B1181" s="18">
        <v>1033601</v>
      </c>
      <c r="C1181" t="s">
        <v>22</v>
      </c>
      <c r="D1181" t="s">
        <v>26</v>
      </c>
      <c r="E1181" t="s">
        <v>31</v>
      </c>
      <c r="F1181">
        <v>1</v>
      </c>
      <c r="G1181">
        <v>1</v>
      </c>
      <c r="H1181">
        <v>5</v>
      </c>
      <c r="I1181">
        <v>420201001</v>
      </c>
      <c r="J1181" t="s">
        <v>70</v>
      </c>
      <c r="K1181">
        <v>0</v>
      </c>
    </row>
    <row r="1182" spans="1:11" hidden="1" x14ac:dyDescent="0.3">
      <c r="A1182" s="17" t="s">
        <v>106</v>
      </c>
      <c r="B1182" s="18">
        <v>1033601</v>
      </c>
      <c r="C1182" t="s">
        <v>22</v>
      </c>
      <c r="D1182" t="s">
        <v>26</v>
      </c>
      <c r="E1182" t="s">
        <v>31</v>
      </c>
      <c r="F1182">
        <v>1</v>
      </c>
      <c r="G1182">
        <v>1</v>
      </c>
      <c r="H1182">
        <v>5</v>
      </c>
      <c r="I1182">
        <v>420105001</v>
      </c>
      <c r="J1182" t="s">
        <v>72</v>
      </c>
      <c r="K1182">
        <v>47174.201000000001</v>
      </c>
    </row>
    <row r="1183" spans="1:11" hidden="1" x14ac:dyDescent="0.3">
      <c r="A1183" s="17" t="s">
        <v>106</v>
      </c>
      <c r="B1183" s="18">
        <v>1033601</v>
      </c>
      <c r="C1183" t="s">
        <v>22</v>
      </c>
      <c r="D1183" t="s">
        <v>26</v>
      </c>
      <c r="E1183" t="s">
        <v>31</v>
      </c>
      <c r="F1183">
        <v>1</v>
      </c>
      <c r="G1183">
        <v>1</v>
      </c>
      <c r="H1183">
        <v>5</v>
      </c>
      <c r="I1183">
        <v>320101001</v>
      </c>
      <c r="J1183" t="s">
        <v>69</v>
      </c>
      <c r="K1183">
        <v>9674.1769999999997</v>
      </c>
    </row>
    <row r="1184" spans="1:11" hidden="1" x14ac:dyDescent="0.3">
      <c r="A1184" s="17" t="s">
        <v>106</v>
      </c>
      <c r="B1184" s="18">
        <v>1033601</v>
      </c>
      <c r="C1184" t="s">
        <v>22</v>
      </c>
      <c r="D1184" t="s">
        <v>26</v>
      </c>
      <c r="E1184" t="s">
        <v>31</v>
      </c>
      <c r="F1184">
        <v>1</v>
      </c>
      <c r="G1184">
        <v>1</v>
      </c>
      <c r="H1184">
        <v>5</v>
      </c>
      <c r="I1184">
        <v>410101001</v>
      </c>
      <c r="J1184" t="s">
        <v>71</v>
      </c>
      <c r="K1184">
        <v>10617.632</v>
      </c>
    </row>
    <row r="1185" spans="1:11" hidden="1" x14ac:dyDescent="0.3">
      <c r="A1185" s="17" t="s">
        <v>106</v>
      </c>
      <c r="B1185" s="18">
        <v>1033601</v>
      </c>
      <c r="C1185" t="s">
        <v>22</v>
      </c>
      <c r="D1185" t="s">
        <v>26</v>
      </c>
      <c r="E1185" t="s">
        <v>31</v>
      </c>
      <c r="F1185">
        <v>2</v>
      </c>
      <c r="G1185">
        <v>2</v>
      </c>
      <c r="H1185">
        <v>5</v>
      </c>
      <c r="I1185">
        <v>810102001</v>
      </c>
      <c r="J1185" t="s">
        <v>66</v>
      </c>
      <c r="K1185">
        <v>10839.956</v>
      </c>
    </row>
    <row r="1186" spans="1:11" hidden="1" x14ac:dyDescent="0.3">
      <c r="A1186" s="17" t="s">
        <v>106</v>
      </c>
      <c r="B1186" s="18">
        <v>1033601</v>
      </c>
      <c r="C1186" t="s">
        <v>22</v>
      </c>
      <c r="D1186" t="s">
        <v>26</v>
      </c>
      <c r="E1186" t="s">
        <v>31</v>
      </c>
      <c r="F1186">
        <v>2</v>
      </c>
      <c r="G1186">
        <v>2</v>
      </c>
      <c r="H1186">
        <v>5</v>
      </c>
      <c r="I1186">
        <v>810101001</v>
      </c>
      <c r="J1186" t="s">
        <v>67</v>
      </c>
      <c r="K1186">
        <v>0</v>
      </c>
    </row>
    <row r="1187" spans="1:11" hidden="1" x14ac:dyDescent="0.3">
      <c r="A1187" s="17" t="s">
        <v>106</v>
      </c>
      <c r="B1187" s="18">
        <v>1033601</v>
      </c>
      <c r="C1187" t="s">
        <v>22</v>
      </c>
      <c r="D1187" t="s">
        <v>26</v>
      </c>
      <c r="E1187" t="s">
        <v>31</v>
      </c>
      <c r="F1187">
        <v>2</v>
      </c>
      <c r="G1187">
        <v>2</v>
      </c>
      <c r="H1187">
        <v>5</v>
      </c>
      <c r="I1187">
        <v>820101001</v>
      </c>
      <c r="J1187" t="s">
        <v>68</v>
      </c>
      <c r="K1187">
        <v>0</v>
      </c>
    </row>
    <row r="1188" spans="1:11" hidden="1" x14ac:dyDescent="0.3">
      <c r="A1188" s="17" t="s">
        <v>106</v>
      </c>
      <c r="B1188" s="18">
        <v>1033601</v>
      </c>
      <c r="C1188" t="s">
        <v>22</v>
      </c>
      <c r="D1188" t="s">
        <v>26</v>
      </c>
      <c r="E1188" t="s">
        <v>31</v>
      </c>
      <c r="F1188">
        <v>2</v>
      </c>
      <c r="G1188">
        <v>2</v>
      </c>
      <c r="H1188">
        <v>5</v>
      </c>
      <c r="I1188">
        <v>420201001</v>
      </c>
      <c r="J1188" t="s">
        <v>70</v>
      </c>
      <c r="K1188">
        <v>0</v>
      </c>
    </row>
    <row r="1189" spans="1:11" hidden="1" x14ac:dyDescent="0.3">
      <c r="A1189" s="17" t="s">
        <v>106</v>
      </c>
      <c r="B1189" s="18">
        <v>1033601</v>
      </c>
      <c r="C1189" t="s">
        <v>22</v>
      </c>
      <c r="D1189" t="s">
        <v>26</v>
      </c>
      <c r="E1189" t="s">
        <v>31</v>
      </c>
      <c r="F1189">
        <v>2</v>
      </c>
      <c r="G1189">
        <v>2</v>
      </c>
      <c r="H1189">
        <v>5</v>
      </c>
      <c r="I1189">
        <v>420105001</v>
      </c>
      <c r="J1189" t="s">
        <v>72</v>
      </c>
      <c r="K1189">
        <v>0</v>
      </c>
    </row>
    <row r="1190" spans="1:11" hidden="1" x14ac:dyDescent="0.3">
      <c r="A1190" s="17" t="s">
        <v>106</v>
      </c>
      <c r="B1190" s="18">
        <v>1033601</v>
      </c>
      <c r="C1190" t="s">
        <v>22</v>
      </c>
      <c r="D1190" t="s">
        <v>26</v>
      </c>
      <c r="E1190" t="s">
        <v>31</v>
      </c>
      <c r="F1190">
        <v>2</v>
      </c>
      <c r="G1190">
        <v>2</v>
      </c>
      <c r="H1190">
        <v>5</v>
      </c>
      <c r="I1190">
        <v>320101001</v>
      </c>
      <c r="J1190" t="s">
        <v>69</v>
      </c>
      <c r="K1190">
        <v>5902.2920000000004</v>
      </c>
    </row>
    <row r="1191" spans="1:11" hidden="1" x14ac:dyDescent="0.3">
      <c r="A1191" s="17" t="s">
        <v>106</v>
      </c>
      <c r="B1191" s="18">
        <v>1033601</v>
      </c>
      <c r="C1191" t="s">
        <v>22</v>
      </c>
      <c r="D1191" t="s">
        <v>26</v>
      </c>
      <c r="E1191" t="s">
        <v>31</v>
      </c>
      <c r="F1191">
        <v>2</v>
      </c>
      <c r="G1191">
        <v>2</v>
      </c>
      <c r="H1191">
        <v>5</v>
      </c>
      <c r="I1191">
        <v>410101001</v>
      </c>
      <c r="J1191" t="s">
        <v>71</v>
      </c>
      <c r="K1191">
        <v>0</v>
      </c>
    </row>
    <row r="1192" spans="1:11" hidden="1" x14ac:dyDescent="0.3">
      <c r="A1192" s="17" t="s">
        <v>107</v>
      </c>
      <c r="B1192" s="18">
        <v>1033601</v>
      </c>
      <c r="C1192" t="s">
        <v>22</v>
      </c>
      <c r="D1192" t="s">
        <v>26</v>
      </c>
      <c r="E1192" t="s">
        <v>31</v>
      </c>
      <c r="F1192">
        <v>1</v>
      </c>
      <c r="G1192">
        <v>1</v>
      </c>
      <c r="H1192">
        <v>1</v>
      </c>
      <c r="I1192">
        <v>810102001</v>
      </c>
      <c r="J1192" t="s">
        <v>66</v>
      </c>
      <c r="K1192">
        <v>3333.43</v>
      </c>
    </row>
    <row r="1193" spans="1:11" hidden="1" x14ac:dyDescent="0.3">
      <c r="A1193" s="17" t="s">
        <v>107</v>
      </c>
      <c r="B1193" s="18">
        <v>1033601</v>
      </c>
      <c r="C1193" t="s">
        <v>22</v>
      </c>
      <c r="D1193" t="s">
        <v>26</v>
      </c>
      <c r="E1193" t="s">
        <v>31</v>
      </c>
      <c r="F1193">
        <v>1</v>
      </c>
      <c r="G1193">
        <v>1</v>
      </c>
      <c r="H1193">
        <v>1</v>
      </c>
      <c r="I1193">
        <v>810101001</v>
      </c>
      <c r="J1193" t="s">
        <v>67</v>
      </c>
      <c r="K1193">
        <v>6901.6379999999999</v>
      </c>
    </row>
    <row r="1194" spans="1:11" hidden="1" x14ac:dyDescent="0.3">
      <c r="A1194" s="17" t="s">
        <v>107</v>
      </c>
      <c r="B1194" s="18">
        <v>1033601</v>
      </c>
      <c r="C1194" t="s">
        <v>22</v>
      </c>
      <c r="D1194" t="s">
        <v>26</v>
      </c>
      <c r="E1194" t="s">
        <v>31</v>
      </c>
      <c r="F1194">
        <v>1</v>
      </c>
      <c r="G1194">
        <v>1</v>
      </c>
      <c r="H1194">
        <v>1</v>
      </c>
      <c r="I1194">
        <v>820101001</v>
      </c>
      <c r="J1194" t="s">
        <v>68</v>
      </c>
      <c r="K1194">
        <v>4926.9549999999999</v>
      </c>
    </row>
    <row r="1195" spans="1:11" hidden="1" x14ac:dyDescent="0.3">
      <c r="A1195" s="17" t="s">
        <v>107</v>
      </c>
      <c r="B1195" s="18">
        <v>1033601</v>
      </c>
      <c r="C1195" t="s">
        <v>22</v>
      </c>
      <c r="D1195" t="s">
        <v>26</v>
      </c>
      <c r="E1195" t="s">
        <v>31</v>
      </c>
      <c r="F1195">
        <v>1</v>
      </c>
      <c r="G1195">
        <v>1</v>
      </c>
      <c r="H1195">
        <v>1</v>
      </c>
      <c r="I1195">
        <v>420201001</v>
      </c>
      <c r="J1195" t="s">
        <v>70</v>
      </c>
      <c r="K1195">
        <v>0</v>
      </c>
    </row>
    <row r="1196" spans="1:11" hidden="1" x14ac:dyDescent="0.3">
      <c r="A1196" s="17" t="s">
        <v>107</v>
      </c>
      <c r="B1196" s="18">
        <v>1033601</v>
      </c>
      <c r="C1196" t="s">
        <v>22</v>
      </c>
      <c r="D1196" t="s">
        <v>26</v>
      </c>
      <c r="E1196" t="s">
        <v>31</v>
      </c>
      <c r="F1196">
        <v>1</v>
      </c>
      <c r="G1196">
        <v>1</v>
      </c>
      <c r="H1196">
        <v>1</v>
      </c>
      <c r="I1196">
        <v>420105001</v>
      </c>
      <c r="J1196" t="s">
        <v>72</v>
      </c>
      <c r="K1196">
        <v>0</v>
      </c>
    </row>
    <row r="1197" spans="1:11" hidden="1" x14ac:dyDescent="0.3">
      <c r="A1197" s="17" t="s">
        <v>107</v>
      </c>
      <c r="B1197" s="18">
        <v>1033601</v>
      </c>
      <c r="C1197" t="s">
        <v>22</v>
      </c>
      <c r="D1197" t="s">
        <v>26</v>
      </c>
      <c r="E1197" t="s">
        <v>31</v>
      </c>
      <c r="F1197">
        <v>1</v>
      </c>
      <c r="G1197">
        <v>1</v>
      </c>
      <c r="H1197">
        <v>1</v>
      </c>
      <c r="I1197">
        <v>320101001</v>
      </c>
      <c r="J1197" t="s">
        <v>69</v>
      </c>
      <c r="K1197">
        <v>0</v>
      </c>
    </row>
    <row r="1198" spans="1:11" hidden="1" x14ac:dyDescent="0.3">
      <c r="A1198" s="17" t="s">
        <v>107</v>
      </c>
      <c r="B1198" s="18">
        <v>1033601</v>
      </c>
      <c r="C1198" t="s">
        <v>22</v>
      </c>
      <c r="D1198" t="s">
        <v>26</v>
      </c>
      <c r="E1198" t="s">
        <v>31</v>
      </c>
      <c r="F1198">
        <v>1</v>
      </c>
      <c r="G1198">
        <v>1</v>
      </c>
      <c r="H1198">
        <v>1</v>
      </c>
      <c r="I1198">
        <v>410101001</v>
      </c>
      <c r="J1198" t="s">
        <v>71</v>
      </c>
      <c r="K1198">
        <v>0</v>
      </c>
    </row>
    <row r="1199" spans="1:11" hidden="1" x14ac:dyDescent="0.3">
      <c r="A1199" s="17" t="s">
        <v>107</v>
      </c>
      <c r="B1199" s="18">
        <v>1033601</v>
      </c>
      <c r="C1199" t="s">
        <v>22</v>
      </c>
      <c r="D1199" t="s">
        <v>26</v>
      </c>
      <c r="E1199" t="s">
        <v>31</v>
      </c>
      <c r="F1199">
        <v>2</v>
      </c>
      <c r="G1199">
        <v>1</v>
      </c>
      <c r="H1199">
        <v>1</v>
      </c>
      <c r="I1199">
        <v>810102001</v>
      </c>
      <c r="J1199" t="s">
        <v>66</v>
      </c>
      <c r="K1199">
        <v>17908.885999999999</v>
      </c>
    </row>
    <row r="1200" spans="1:11" hidden="1" x14ac:dyDescent="0.3">
      <c r="A1200" s="17" t="s">
        <v>107</v>
      </c>
      <c r="B1200" s="18">
        <v>1033601</v>
      </c>
      <c r="C1200" t="s">
        <v>22</v>
      </c>
      <c r="D1200" t="s">
        <v>26</v>
      </c>
      <c r="E1200" t="s">
        <v>31</v>
      </c>
      <c r="F1200">
        <v>2</v>
      </c>
      <c r="G1200">
        <v>1</v>
      </c>
      <c r="H1200">
        <v>1</v>
      </c>
      <c r="I1200">
        <v>810101001</v>
      </c>
      <c r="J1200" t="s">
        <v>67</v>
      </c>
      <c r="K1200">
        <v>7927.0839999999998</v>
      </c>
    </row>
    <row r="1201" spans="1:11" hidden="1" x14ac:dyDescent="0.3">
      <c r="A1201" s="17" t="s">
        <v>107</v>
      </c>
      <c r="B1201" s="18">
        <v>1033601</v>
      </c>
      <c r="C1201" t="s">
        <v>22</v>
      </c>
      <c r="D1201" t="s">
        <v>26</v>
      </c>
      <c r="E1201" t="s">
        <v>31</v>
      </c>
      <c r="F1201">
        <v>2</v>
      </c>
      <c r="G1201">
        <v>1</v>
      </c>
      <c r="H1201">
        <v>1</v>
      </c>
      <c r="I1201">
        <v>820101001</v>
      </c>
      <c r="J1201" t="s">
        <v>68</v>
      </c>
      <c r="K1201">
        <f>11104.551+291.9</f>
        <v>11396.450999999999</v>
      </c>
    </row>
    <row r="1202" spans="1:11" hidden="1" x14ac:dyDescent="0.3">
      <c r="A1202" s="17" t="s">
        <v>107</v>
      </c>
      <c r="B1202" s="18">
        <v>1033601</v>
      </c>
      <c r="C1202" t="s">
        <v>22</v>
      </c>
      <c r="D1202" t="s">
        <v>26</v>
      </c>
      <c r="E1202" t="s">
        <v>31</v>
      </c>
      <c r="F1202">
        <v>2</v>
      </c>
      <c r="G1202">
        <v>1</v>
      </c>
      <c r="H1202">
        <v>1</v>
      </c>
      <c r="I1202">
        <v>420201001</v>
      </c>
      <c r="J1202" t="s">
        <v>70</v>
      </c>
      <c r="K1202">
        <v>375.88400000000001</v>
      </c>
    </row>
    <row r="1203" spans="1:11" hidden="1" x14ac:dyDescent="0.3">
      <c r="A1203" s="17" t="s">
        <v>107</v>
      </c>
      <c r="B1203" s="18">
        <v>1033601</v>
      </c>
      <c r="C1203" t="s">
        <v>22</v>
      </c>
      <c r="D1203" t="s">
        <v>26</v>
      </c>
      <c r="E1203" t="s">
        <v>31</v>
      </c>
      <c r="F1203">
        <v>2</v>
      </c>
      <c r="G1203">
        <v>1</v>
      </c>
      <c r="H1203">
        <v>1</v>
      </c>
      <c r="I1203">
        <v>420105001</v>
      </c>
      <c r="J1203" t="s">
        <v>72</v>
      </c>
      <c r="K1203">
        <f>58799.637+1793.1</f>
        <v>60592.737000000001</v>
      </c>
    </row>
    <row r="1204" spans="1:11" hidden="1" x14ac:dyDescent="0.3">
      <c r="A1204" s="17" t="s">
        <v>107</v>
      </c>
      <c r="B1204" s="18">
        <v>1033601</v>
      </c>
      <c r="C1204" t="s">
        <v>22</v>
      </c>
      <c r="D1204" t="s">
        <v>26</v>
      </c>
      <c r="E1204" t="s">
        <v>31</v>
      </c>
      <c r="F1204">
        <v>2</v>
      </c>
      <c r="G1204">
        <v>1</v>
      </c>
      <c r="H1204">
        <v>1</v>
      </c>
      <c r="I1204">
        <v>320101001</v>
      </c>
      <c r="J1204" t="s">
        <v>69</v>
      </c>
      <c r="K1204">
        <v>43520.572999999997</v>
      </c>
    </row>
    <row r="1205" spans="1:11" hidden="1" x14ac:dyDescent="0.3">
      <c r="A1205" s="17" t="s">
        <v>107</v>
      </c>
      <c r="B1205" s="18">
        <v>1033601</v>
      </c>
      <c r="C1205" t="s">
        <v>22</v>
      </c>
      <c r="D1205" t="s">
        <v>26</v>
      </c>
      <c r="E1205" t="s">
        <v>31</v>
      </c>
      <c r="F1205">
        <v>2</v>
      </c>
      <c r="G1205">
        <v>1</v>
      </c>
      <c r="H1205">
        <v>1</v>
      </c>
      <c r="I1205">
        <v>410101001</v>
      </c>
      <c r="J1205" t="s">
        <v>71</v>
      </c>
      <c r="K1205">
        <v>11339.94</v>
      </c>
    </row>
    <row r="1206" spans="1:11" hidden="1" x14ac:dyDescent="0.3">
      <c r="A1206" s="17" t="s">
        <v>107</v>
      </c>
      <c r="B1206" s="18">
        <v>1033601</v>
      </c>
      <c r="C1206" t="s">
        <v>22</v>
      </c>
      <c r="D1206" t="s">
        <v>26</v>
      </c>
      <c r="E1206" t="s">
        <v>31</v>
      </c>
      <c r="F1206">
        <v>1</v>
      </c>
      <c r="G1206">
        <v>1</v>
      </c>
      <c r="H1206">
        <v>4</v>
      </c>
      <c r="I1206">
        <v>810102001</v>
      </c>
      <c r="J1206" t="s">
        <v>66</v>
      </c>
      <c r="K1206">
        <v>12951.192999999999</v>
      </c>
    </row>
    <row r="1207" spans="1:11" hidden="1" x14ac:dyDescent="0.3">
      <c r="A1207" s="17" t="s">
        <v>107</v>
      </c>
      <c r="B1207" s="18">
        <v>1033601</v>
      </c>
      <c r="C1207" t="s">
        <v>22</v>
      </c>
      <c r="D1207" t="s">
        <v>26</v>
      </c>
      <c r="E1207" t="s">
        <v>31</v>
      </c>
      <c r="F1207">
        <v>1</v>
      </c>
      <c r="G1207">
        <v>1</v>
      </c>
      <c r="H1207">
        <v>4</v>
      </c>
      <c r="I1207">
        <v>810101001</v>
      </c>
      <c r="J1207" t="s">
        <v>67</v>
      </c>
      <c r="K1207">
        <v>0</v>
      </c>
    </row>
    <row r="1208" spans="1:11" hidden="1" x14ac:dyDescent="0.3">
      <c r="A1208" s="17" t="s">
        <v>107</v>
      </c>
      <c r="B1208" s="18">
        <v>1033601</v>
      </c>
      <c r="C1208" t="s">
        <v>22</v>
      </c>
      <c r="D1208" t="s">
        <v>26</v>
      </c>
      <c r="E1208" t="s">
        <v>31</v>
      </c>
      <c r="F1208">
        <v>1</v>
      </c>
      <c r="G1208">
        <v>1</v>
      </c>
      <c r="H1208">
        <v>4</v>
      </c>
      <c r="I1208">
        <v>820101001</v>
      </c>
      <c r="J1208" t="s">
        <v>68</v>
      </c>
      <c r="K1208">
        <v>16418.512999999999</v>
      </c>
    </row>
    <row r="1209" spans="1:11" hidden="1" x14ac:dyDescent="0.3">
      <c r="A1209" s="17" t="s">
        <v>107</v>
      </c>
      <c r="B1209" s="18">
        <v>1033601</v>
      </c>
      <c r="C1209" t="s">
        <v>22</v>
      </c>
      <c r="D1209" t="s">
        <v>26</v>
      </c>
      <c r="E1209" t="s">
        <v>31</v>
      </c>
      <c r="F1209">
        <v>1</v>
      </c>
      <c r="G1209">
        <v>1</v>
      </c>
      <c r="H1209">
        <v>4</v>
      </c>
      <c r="I1209">
        <v>420201001</v>
      </c>
      <c r="J1209" t="s">
        <v>70</v>
      </c>
      <c r="K1209">
        <v>0</v>
      </c>
    </row>
    <row r="1210" spans="1:11" hidden="1" x14ac:dyDescent="0.3">
      <c r="A1210" s="17" t="s">
        <v>107</v>
      </c>
      <c r="B1210" s="18">
        <v>1033601</v>
      </c>
      <c r="C1210" t="s">
        <v>22</v>
      </c>
      <c r="D1210" t="s">
        <v>26</v>
      </c>
      <c r="E1210" t="s">
        <v>31</v>
      </c>
      <c r="F1210">
        <v>1</v>
      </c>
      <c r="G1210">
        <v>1</v>
      </c>
      <c r="H1210">
        <v>4</v>
      </c>
      <c r="I1210">
        <v>420105001</v>
      </c>
      <c r="J1210" t="s">
        <v>72</v>
      </c>
      <c r="K1210">
        <v>12549.849</v>
      </c>
    </row>
    <row r="1211" spans="1:11" hidden="1" x14ac:dyDescent="0.3">
      <c r="A1211" s="17" t="s">
        <v>107</v>
      </c>
      <c r="B1211" s="18">
        <v>1033601</v>
      </c>
      <c r="C1211" t="s">
        <v>22</v>
      </c>
      <c r="D1211" t="s">
        <v>26</v>
      </c>
      <c r="E1211" t="s">
        <v>31</v>
      </c>
      <c r="F1211">
        <v>1</v>
      </c>
      <c r="G1211">
        <v>1</v>
      </c>
      <c r="H1211">
        <v>4</v>
      </c>
      <c r="I1211">
        <v>320101001</v>
      </c>
      <c r="J1211" t="s">
        <v>69</v>
      </c>
      <c r="K1211">
        <v>36972.946000000004</v>
      </c>
    </row>
    <row r="1212" spans="1:11" hidden="1" x14ac:dyDescent="0.3">
      <c r="A1212" s="17" t="s">
        <v>107</v>
      </c>
      <c r="B1212" s="18">
        <v>1033601</v>
      </c>
      <c r="C1212" t="s">
        <v>22</v>
      </c>
      <c r="D1212" t="s">
        <v>26</v>
      </c>
      <c r="E1212" t="s">
        <v>31</v>
      </c>
      <c r="F1212">
        <v>1</v>
      </c>
      <c r="G1212">
        <v>1</v>
      </c>
      <c r="H1212">
        <v>4</v>
      </c>
      <c r="I1212">
        <v>410101001</v>
      </c>
      <c r="J1212" t="s">
        <v>71</v>
      </c>
      <c r="K1212">
        <v>3213.4250000000002</v>
      </c>
    </row>
    <row r="1213" spans="1:11" hidden="1" x14ac:dyDescent="0.3">
      <c r="A1213" s="17" t="s">
        <v>107</v>
      </c>
      <c r="B1213" s="18">
        <v>1033601</v>
      </c>
      <c r="C1213" t="s">
        <v>22</v>
      </c>
      <c r="D1213" t="s">
        <v>26</v>
      </c>
      <c r="E1213" t="s">
        <v>31</v>
      </c>
      <c r="F1213">
        <v>2</v>
      </c>
      <c r="G1213">
        <v>1</v>
      </c>
      <c r="H1213">
        <v>4</v>
      </c>
      <c r="I1213">
        <v>810102001</v>
      </c>
      <c r="J1213" t="s">
        <v>66</v>
      </c>
      <c r="K1213">
        <v>0</v>
      </c>
    </row>
    <row r="1214" spans="1:11" hidden="1" x14ac:dyDescent="0.3">
      <c r="A1214" s="17" t="s">
        <v>107</v>
      </c>
      <c r="B1214" s="18">
        <v>1033601</v>
      </c>
      <c r="C1214" t="s">
        <v>22</v>
      </c>
      <c r="D1214" t="s">
        <v>26</v>
      </c>
      <c r="E1214" t="s">
        <v>31</v>
      </c>
      <c r="F1214">
        <v>2</v>
      </c>
      <c r="G1214">
        <v>1</v>
      </c>
      <c r="H1214">
        <v>4</v>
      </c>
      <c r="I1214">
        <v>810101001</v>
      </c>
      <c r="J1214" t="s">
        <v>67</v>
      </c>
      <c r="K1214">
        <v>0</v>
      </c>
    </row>
    <row r="1215" spans="1:11" hidden="1" x14ac:dyDescent="0.3">
      <c r="A1215" s="17" t="s">
        <v>107</v>
      </c>
      <c r="B1215" s="18">
        <v>1033601</v>
      </c>
      <c r="C1215" t="s">
        <v>22</v>
      </c>
      <c r="D1215" t="s">
        <v>26</v>
      </c>
      <c r="E1215" t="s">
        <v>31</v>
      </c>
      <c r="F1215">
        <v>2</v>
      </c>
      <c r="G1215">
        <v>1</v>
      </c>
      <c r="H1215">
        <v>4</v>
      </c>
      <c r="I1215">
        <v>820101001</v>
      </c>
      <c r="J1215" t="s">
        <v>68</v>
      </c>
      <c r="K1215">
        <v>0</v>
      </c>
    </row>
    <row r="1216" spans="1:11" hidden="1" x14ac:dyDescent="0.3">
      <c r="A1216" s="17" t="s">
        <v>107</v>
      </c>
      <c r="B1216" s="18">
        <v>1033601</v>
      </c>
      <c r="C1216" t="s">
        <v>22</v>
      </c>
      <c r="D1216" t="s">
        <v>26</v>
      </c>
      <c r="E1216" t="s">
        <v>31</v>
      </c>
      <c r="F1216">
        <v>2</v>
      </c>
      <c r="G1216">
        <v>1</v>
      </c>
      <c r="H1216">
        <v>4</v>
      </c>
      <c r="I1216">
        <v>420201001</v>
      </c>
      <c r="J1216" t="s">
        <v>70</v>
      </c>
      <c r="K1216">
        <v>0</v>
      </c>
    </row>
    <row r="1217" spans="1:11" hidden="1" x14ac:dyDescent="0.3">
      <c r="A1217" s="17" t="s">
        <v>107</v>
      </c>
      <c r="B1217" s="18">
        <v>1033601</v>
      </c>
      <c r="C1217" t="s">
        <v>22</v>
      </c>
      <c r="D1217" t="s">
        <v>26</v>
      </c>
      <c r="E1217" t="s">
        <v>31</v>
      </c>
      <c r="F1217">
        <v>2</v>
      </c>
      <c r="G1217">
        <v>1</v>
      </c>
      <c r="H1217">
        <v>4</v>
      </c>
      <c r="I1217">
        <v>420105001</v>
      </c>
      <c r="J1217" t="s">
        <v>72</v>
      </c>
      <c r="K1217">
        <v>0</v>
      </c>
    </row>
    <row r="1218" spans="1:11" hidden="1" x14ac:dyDescent="0.3">
      <c r="A1218" s="17" t="s">
        <v>107</v>
      </c>
      <c r="B1218" s="18">
        <v>1033601</v>
      </c>
      <c r="C1218" t="s">
        <v>22</v>
      </c>
      <c r="D1218" t="s">
        <v>26</v>
      </c>
      <c r="E1218" t="s">
        <v>31</v>
      </c>
      <c r="F1218">
        <v>2</v>
      </c>
      <c r="G1218">
        <v>1</v>
      </c>
      <c r="H1218">
        <v>4</v>
      </c>
      <c r="I1218">
        <v>320101001</v>
      </c>
      <c r="J1218" t="s">
        <v>69</v>
      </c>
      <c r="K1218">
        <v>0</v>
      </c>
    </row>
    <row r="1219" spans="1:11" hidden="1" x14ac:dyDescent="0.3">
      <c r="A1219" s="17" t="s">
        <v>107</v>
      </c>
      <c r="B1219" s="18">
        <v>1033601</v>
      </c>
      <c r="C1219" t="s">
        <v>22</v>
      </c>
      <c r="D1219" t="s">
        <v>26</v>
      </c>
      <c r="E1219" t="s">
        <v>31</v>
      </c>
      <c r="F1219">
        <v>2</v>
      </c>
      <c r="G1219">
        <v>1</v>
      </c>
      <c r="H1219">
        <v>4</v>
      </c>
      <c r="I1219">
        <v>410101001</v>
      </c>
      <c r="J1219" t="s">
        <v>71</v>
      </c>
      <c r="K1219">
        <v>0</v>
      </c>
    </row>
    <row r="1220" spans="1:11" hidden="1" x14ac:dyDescent="0.3">
      <c r="A1220" s="17" t="s">
        <v>107</v>
      </c>
      <c r="B1220" s="18">
        <v>1033601</v>
      </c>
      <c r="C1220" t="s">
        <v>22</v>
      </c>
      <c r="D1220" t="s">
        <v>26</v>
      </c>
      <c r="E1220" t="s">
        <v>31</v>
      </c>
      <c r="F1220">
        <v>1</v>
      </c>
      <c r="G1220">
        <v>1</v>
      </c>
      <c r="H1220">
        <v>5</v>
      </c>
      <c r="I1220">
        <v>810102001</v>
      </c>
      <c r="J1220" t="s">
        <v>66</v>
      </c>
      <c r="K1220">
        <v>8003.9960000000001</v>
      </c>
    </row>
    <row r="1221" spans="1:11" hidden="1" x14ac:dyDescent="0.3">
      <c r="A1221" s="17" t="s">
        <v>107</v>
      </c>
      <c r="B1221" s="18">
        <v>1033601</v>
      </c>
      <c r="C1221" t="s">
        <v>22</v>
      </c>
      <c r="D1221" t="s">
        <v>26</v>
      </c>
      <c r="E1221" t="s">
        <v>31</v>
      </c>
      <c r="F1221">
        <v>1</v>
      </c>
      <c r="G1221">
        <v>1</v>
      </c>
      <c r="H1221">
        <v>5</v>
      </c>
      <c r="I1221">
        <v>810101001</v>
      </c>
      <c r="J1221" t="s">
        <v>67</v>
      </c>
      <c r="K1221">
        <v>1233.828</v>
      </c>
    </row>
    <row r="1222" spans="1:11" hidden="1" x14ac:dyDescent="0.3">
      <c r="A1222" s="17" t="s">
        <v>107</v>
      </c>
      <c r="B1222" s="18">
        <v>1033601</v>
      </c>
      <c r="C1222" t="s">
        <v>22</v>
      </c>
      <c r="D1222" t="s">
        <v>26</v>
      </c>
      <c r="E1222" t="s">
        <v>31</v>
      </c>
      <c r="F1222">
        <v>1</v>
      </c>
      <c r="G1222">
        <v>1</v>
      </c>
      <c r="H1222">
        <v>5</v>
      </c>
      <c r="I1222">
        <v>820101001</v>
      </c>
      <c r="J1222" t="s">
        <v>68</v>
      </c>
      <c r="K1222">
        <v>0</v>
      </c>
    </row>
    <row r="1223" spans="1:11" hidden="1" x14ac:dyDescent="0.3">
      <c r="A1223" s="17" t="s">
        <v>107</v>
      </c>
      <c r="B1223" s="18">
        <v>1033601</v>
      </c>
      <c r="C1223" t="s">
        <v>22</v>
      </c>
      <c r="D1223" t="s">
        <v>26</v>
      </c>
      <c r="E1223" t="s">
        <v>31</v>
      </c>
      <c r="F1223">
        <v>1</v>
      </c>
      <c r="G1223">
        <v>1</v>
      </c>
      <c r="H1223">
        <v>5</v>
      </c>
      <c r="I1223">
        <v>420201001</v>
      </c>
      <c r="J1223" t="s">
        <v>70</v>
      </c>
      <c r="K1223">
        <v>0</v>
      </c>
    </row>
    <row r="1224" spans="1:11" hidden="1" x14ac:dyDescent="0.3">
      <c r="A1224" s="17" t="s">
        <v>107</v>
      </c>
      <c r="B1224" s="18">
        <v>1033601</v>
      </c>
      <c r="C1224" t="s">
        <v>22</v>
      </c>
      <c r="D1224" t="s">
        <v>26</v>
      </c>
      <c r="E1224" t="s">
        <v>31</v>
      </c>
      <c r="F1224">
        <v>1</v>
      </c>
      <c r="G1224">
        <v>1</v>
      </c>
      <c r="H1224">
        <v>5</v>
      </c>
      <c r="I1224">
        <v>420105001</v>
      </c>
      <c r="J1224" t="s">
        <v>72</v>
      </c>
      <c r="K1224">
        <v>51494.811000000002</v>
      </c>
    </row>
    <row r="1225" spans="1:11" hidden="1" x14ac:dyDescent="0.3">
      <c r="A1225" s="17" t="s">
        <v>107</v>
      </c>
      <c r="B1225" s="18">
        <v>1033601</v>
      </c>
      <c r="C1225" t="s">
        <v>22</v>
      </c>
      <c r="D1225" t="s">
        <v>26</v>
      </c>
      <c r="E1225" t="s">
        <v>31</v>
      </c>
      <c r="F1225">
        <v>1</v>
      </c>
      <c r="G1225">
        <v>1</v>
      </c>
      <c r="H1225">
        <v>5</v>
      </c>
      <c r="I1225">
        <v>320101001</v>
      </c>
      <c r="J1225" t="s">
        <v>69</v>
      </c>
      <c r="K1225">
        <v>14193.71</v>
      </c>
    </row>
    <row r="1226" spans="1:11" hidden="1" x14ac:dyDescent="0.3">
      <c r="A1226" s="17" t="s">
        <v>107</v>
      </c>
      <c r="B1226" s="18">
        <v>1033601</v>
      </c>
      <c r="C1226" t="s">
        <v>22</v>
      </c>
      <c r="D1226" t="s">
        <v>26</v>
      </c>
      <c r="E1226" t="s">
        <v>31</v>
      </c>
      <c r="F1226">
        <v>1</v>
      </c>
      <c r="G1226">
        <v>1</v>
      </c>
      <c r="H1226">
        <v>5</v>
      </c>
      <c r="I1226">
        <v>410101001</v>
      </c>
      <c r="J1226" t="s">
        <v>71</v>
      </c>
      <c r="K1226">
        <v>8497.4619999999995</v>
      </c>
    </row>
    <row r="1227" spans="1:11" hidden="1" x14ac:dyDescent="0.3">
      <c r="A1227" s="17" t="s">
        <v>107</v>
      </c>
      <c r="B1227" s="18">
        <v>1033601</v>
      </c>
      <c r="C1227" t="s">
        <v>22</v>
      </c>
      <c r="D1227" t="s">
        <v>26</v>
      </c>
      <c r="E1227" t="s">
        <v>31</v>
      </c>
      <c r="F1227">
        <v>2</v>
      </c>
      <c r="G1227">
        <v>2</v>
      </c>
      <c r="H1227">
        <v>5</v>
      </c>
      <c r="I1227">
        <v>810102001</v>
      </c>
      <c r="J1227" t="s">
        <v>66</v>
      </c>
      <c r="K1227">
        <v>8491.49</v>
      </c>
    </row>
    <row r="1228" spans="1:11" hidden="1" x14ac:dyDescent="0.3">
      <c r="A1228" s="17" t="s">
        <v>107</v>
      </c>
      <c r="B1228" s="18">
        <v>1033601</v>
      </c>
      <c r="C1228" t="s">
        <v>22</v>
      </c>
      <c r="D1228" t="s">
        <v>26</v>
      </c>
      <c r="E1228" t="s">
        <v>31</v>
      </c>
      <c r="F1228">
        <v>2</v>
      </c>
      <c r="G1228">
        <v>2</v>
      </c>
      <c r="H1228">
        <v>5</v>
      </c>
      <c r="I1228">
        <v>810101001</v>
      </c>
      <c r="J1228" t="s">
        <v>67</v>
      </c>
      <c r="K1228">
        <v>0</v>
      </c>
    </row>
    <row r="1229" spans="1:11" hidden="1" x14ac:dyDescent="0.3">
      <c r="A1229" s="17" t="s">
        <v>107</v>
      </c>
      <c r="B1229" s="18">
        <v>1033601</v>
      </c>
      <c r="C1229" t="s">
        <v>22</v>
      </c>
      <c r="D1229" t="s">
        <v>26</v>
      </c>
      <c r="E1229" t="s">
        <v>31</v>
      </c>
      <c r="F1229">
        <v>2</v>
      </c>
      <c r="G1229">
        <v>2</v>
      </c>
      <c r="H1229">
        <v>5</v>
      </c>
      <c r="I1229">
        <v>820101001</v>
      </c>
      <c r="J1229" t="s">
        <v>68</v>
      </c>
      <c r="K1229">
        <v>0</v>
      </c>
    </row>
    <row r="1230" spans="1:11" hidden="1" x14ac:dyDescent="0.3">
      <c r="A1230" s="17" t="s">
        <v>107</v>
      </c>
      <c r="B1230" s="18">
        <v>1033601</v>
      </c>
      <c r="C1230" t="s">
        <v>22</v>
      </c>
      <c r="D1230" t="s">
        <v>26</v>
      </c>
      <c r="E1230" t="s">
        <v>31</v>
      </c>
      <c r="F1230">
        <v>2</v>
      </c>
      <c r="G1230">
        <v>2</v>
      </c>
      <c r="H1230">
        <v>5</v>
      </c>
      <c r="I1230">
        <v>420201001</v>
      </c>
      <c r="J1230" t="s">
        <v>70</v>
      </c>
      <c r="K1230">
        <v>0</v>
      </c>
    </row>
    <row r="1231" spans="1:11" hidden="1" x14ac:dyDescent="0.3">
      <c r="A1231" s="17" t="s">
        <v>107</v>
      </c>
      <c r="B1231" s="18">
        <v>1033601</v>
      </c>
      <c r="C1231" t="s">
        <v>22</v>
      </c>
      <c r="D1231" t="s">
        <v>26</v>
      </c>
      <c r="E1231" t="s">
        <v>31</v>
      </c>
      <c r="F1231">
        <v>2</v>
      </c>
      <c r="G1231">
        <v>2</v>
      </c>
      <c r="H1231">
        <v>5</v>
      </c>
      <c r="I1231">
        <v>420105001</v>
      </c>
      <c r="J1231" t="s">
        <v>72</v>
      </c>
      <c r="K1231">
        <v>1336.9079999999999</v>
      </c>
    </row>
    <row r="1232" spans="1:11" hidden="1" x14ac:dyDescent="0.3">
      <c r="A1232" s="17" t="s">
        <v>107</v>
      </c>
      <c r="B1232" s="18">
        <v>1033601</v>
      </c>
      <c r="C1232" t="s">
        <v>22</v>
      </c>
      <c r="D1232" t="s">
        <v>26</v>
      </c>
      <c r="E1232" t="s">
        <v>31</v>
      </c>
      <c r="F1232">
        <v>2</v>
      </c>
      <c r="G1232">
        <v>2</v>
      </c>
      <c r="H1232">
        <v>5</v>
      </c>
      <c r="I1232">
        <v>320101001</v>
      </c>
      <c r="J1232" t="s">
        <v>69</v>
      </c>
      <c r="K1232">
        <v>407.46699999999998</v>
      </c>
    </row>
    <row r="1233" spans="1:11" hidden="1" x14ac:dyDescent="0.3">
      <c r="A1233" s="17" t="s">
        <v>107</v>
      </c>
      <c r="B1233" s="18">
        <v>1033601</v>
      </c>
      <c r="C1233" t="s">
        <v>22</v>
      </c>
      <c r="D1233" t="s">
        <v>26</v>
      </c>
      <c r="E1233" t="s">
        <v>31</v>
      </c>
      <c r="F1233">
        <v>2</v>
      </c>
      <c r="G1233">
        <v>2</v>
      </c>
      <c r="H1233">
        <v>5</v>
      </c>
      <c r="I1233">
        <v>410101001</v>
      </c>
      <c r="J1233" t="s">
        <v>71</v>
      </c>
      <c r="K1233">
        <v>0</v>
      </c>
    </row>
    <row r="1234" spans="1:11" hidden="1" x14ac:dyDescent="0.3">
      <c r="A1234" s="17" t="s">
        <v>108</v>
      </c>
      <c r="B1234" s="18">
        <v>1033601</v>
      </c>
      <c r="C1234" t="s">
        <v>22</v>
      </c>
      <c r="D1234" t="s">
        <v>26</v>
      </c>
      <c r="E1234" t="s">
        <v>31</v>
      </c>
      <c r="F1234">
        <v>1</v>
      </c>
      <c r="G1234">
        <v>1</v>
      </c>
      <c r="H1234">
        <v>1</v>
      </c>
      <c r="I1234">
        <v>810102001</v>
      </c>
      <c r="J1234" t="s">
        <v>66</v>
      </c>
      <c r="K1234">
        <v>3197.41</v>
      </c>
    </row>
    <row r="1235" spans="1:11" hidden="1" x14ac:dyDescent="0.3">
      <c r="A1235" s="17" t="s">
        <v>108</v>
      </c>
      <c r="B1235" s="18">
        <v>1033601</v>
      </c>
      <c r="C1235" t="s">
        <v>22</v>
      </c>
      <c r="D1235" t="s">
        <v>26</v>
      </c>
      <c r="E1235" t="s">
        <v>31</v>
      </c>
      <c r="F1235">
        <v>1</v>
      </c>
      <c r="G1235">
        <v>1</v>
      </c>
      <c r="H1235">
        <v>1</v>
      </c>
      <c r="I1235">
        <v>810101001</v>
      </c>
      <c r="J1235" t="s">
        <v>67</v>
      </c>
      <c r="K1235">
        <v>8494.1360000000004</v>
      </c>
    </row>
    <row r="1236" spans="1:11" hidden="1" x14ac:dyDescent="0.3">
      <c r="A1236" s="17" t="s">
        <v>108</v>
      </c>
      <c r="B1236" s="18">
        <v>1033601</v>
      </c>
      <c r="C1236" t="s">
        <v>22</v>
      </c>
      <c r="D1236" t="s">
        <v>26</v>
      </c>
      <c r="E1236" t="s">
        <v>31</v>
      </c>
      <c r="F1236">
        <v>1</v>
      </c>
      <c r="G1236">
        <v>1</v>
      </c>
      <c r="H1236">
        <v>1</v>
      </c>
      <c r="I1236">
        <v>820101001</v>
      </c>
      <c r="J1236" t="s">
        <v>68</v>
      </c>
      <c r="K1236">
        <v>4650.2070000000003</v>
      </c>
    </row>
    <row r="1237" spans="1:11" hidden="1" x14ac:dyDescent="0.3">
      <c r="A1237" s="17" t="s">
        <v>108</v>
      </c>
      <c r="B1237" s="18">
        <v>1033601</v>
      </c>
      <c r="C1237" t="s">
        <v>22</v>
      </c>
      <c r="D1237" t="s">
        <v>26</v>
      </c>
      <c r="E1237" t="s">
        <v>31</v>
      </c>
      <c r="F1237">
        <v>1</v>
      </c>
      <c r="G1237">
        <v>1</v>
      </c>
      <c r="H1237">
        <v>1</v>
      </c>
      <c r="I1237">
        <v>420201001</v>
      </c>
      <c r="J1237" t="s">
        <v>70</v>
      </c>
      <c r="K1237">
        <v>674.43299999999999</v>
      </c>
    </row>
    <row r="1238" spans="1:11" hidden="1" x14ac:dyDescent="0.3">
      <c r="A1238" s="17" t="s">
        <v>108</v>
      </c>
      <c r="B1238" s="18">
        <v>1033601</v>
      </c>
      <c r="C1238" t="s">
        <v>22</v>
      </c>
      <c r="D1238" t="s">
        <v>26</v>
      </c>
      <c r="E1238" t="s">
        <v>31</v>
      </c>
      <c r="F1238">
        <v>1</v>
      </c>
      <c r="G1238">
        <v>1</v>
      </c>
      <c r="H1238">
        <v>1</v>
      </c>
      <c r="I1238">
        <v>420105001</v>
      </c>
      <c r="J1238" t="s">
        <v>72</v>
      </c>
      <c r="K1238">
        <v>0</v>
      </c>
    </row>
    <row r="1239" spans="1:11" hidden="1" x14ac:dyDescent="0.3">
      <c r="A1239" s="17" t="s">
        <v>108</v>
      </c>
      <c r="B1239" s="18">
        <v>1033601</v>
      </c>
      <c r="C1239" t="s">
        <v>22</v>
      </c>
      <c r="D1239" t="s">
        <v>26</v>
      </c>
      <c r="E1239" t="s">
        <v>31</v>
      </c>
      <c r="F1239">
        <v>1</v>
      </c>
      <c r="G1239">
        <v>1</v>
      </c>
      <c r="H1239">
        <v>1</v>
      </c>
      <c r="I1239">
        <v>320101001</v>
      </c>
      <c r="J1239" t="s">
        <v>69</v>
      </c>
      <c r="K1239">
        <v>607.47900000000004</v>
      </c>
    </row>
    <row r="1240" spans="1:11" hidden="1" x14ac:dyDescent="0.3">
      <c r="A1240" s="17" t="s">
        <v>108</v>
      </c>
      <c r="B1240" s="18">
        <v>1033601</v>
      </c>
      <c r="C1240" t="s">
        <v>22</v>
      </c>
      <c r="D1240" t="s">
        <v>26</v>
      </c>
      <c r="E1240" t="s">
        <v>31</v>
      </c>
      <c r="F1240">
        <v>1</v>
      </c>
      <c r="G1240">
        <v>1</v>
      </c>
      <c r="H1240">
        <v>1</v>
      </c>
      <c r="I1240">
        <v>410101001</v>
      </c>
      <c r="J1240" t="s">
        <v>71</v>
      </c>
      <c r="K1240">
        <v>0</v>
      </c>
    </row>
    <row r="1241" spans="1:11" hidden="1" x14ac:dyDescent="0.3">
      <c r="A1241" s="17" t="s">
        <v>108</v>
      </c>
      <c r="B1241" s="18">
        <v>1033601</v>
      </c>
      <c r="C1241" t="s">
        <v>22</v>
      </c>
      <c r="D1241" t="s">
        <v>26</v>
      </c>
      <c r="E1241" t="s">
        <v>31</v>
      </c>
      <c r="F1241">
        <v>2</v>
      </c>
      <c r="G1241">
        <v>1</v>
      </c>
      <c r="H1241">
        <v>1</v>
      </c>
      <c r="I1241">
        <v>810102001</v>
      </c>
      <c r="J1241" t="s">
        <v>66</v>
      </c>
      <c r="K1241">
        <v>21386.234</v>
      </c>
    </row>
    <row r="1242" spans="1:11" hidden="1" x14ac:dyDescent="0.3">
      <c r="A1242" s="17" t="s">
        <v>108</v>
      </c>
      <c r="B1242" s="18">
        <v>1033601</v>
      </c>
      <c r="C1242" t="s">
        <v>22</v>
      </c>
      <c r="D1242" t="s">
        <v>26</v>
      </c>
      <c r="E1242" t="s">
        <v>31</v>
      </c>
      <c r="F1242">
        <v>2</v>
      </c>
      <c r="G1242">
        <v>1</v>
      </c>
      <c r="H1242">
        <v>1</v>
      </c>
      <c r="I1242">
        <v>810101001</v>
      </c>
      <c r="J1242" t="s">
        <v>67</v>
      </c>
      <c r="K1242">
        <v>7831.6959999999999</v>
      </c>
    </row>
    <row r="1243" spans="1:11" hidden="1" x14ac:dyDescent="0.3">
      <c r="A1243" s="17" t="s">
        <v>108</v>
      </c>
      <c r="B1243" s="18">
        <v>1033601</v>
      </c>
      <c r="C1243" t="s">
        <v>22</v>
      </c>
      <c r="D1243" t="s">
        <v>26</v>
      </c>
      <c r="E1243" t="s">
        <v>31</v>
      </c>
      <c r="F1243">
        <v>2</v>
      </c>
      <c r="G1243">
        <v>1</v>
      </c>
      <c r="H1243">
        <v>1</v>
      </c>
      <c r="I1243">
        <v>820101001</v>
      </c>
      <c r="J1243" t="s">
        <v>68</v>
      </c>
      <c r="K1243">
        <f>15454.26+328.3</f>
        <v>15782.56</v>
      </c>
    </row>
    <row r="1244" spans="1:11" hidden="1" x14ac:dyDescent="0.3">
      <c r="A1244" s="17" t="s">
        <v>108</v>
      </c>
      <c r="B1244" s="18">
        <v>1033601</v>
      </c>
      <c r="C1244" t="s">
        <v>22</v>
      </c>
      <c r="D1244" t="s">
        <v>26</v>
      </c>
      <c r="E1244" t="s">
        <v>31</v>
      </c>
      <c r="F1244">
        <v>2</v>
      </c>
      <c r="G1244">
        <v>1</v>
      </c>
      <c r="H1244">
        <v>1</v>
      </c>
      <c r="I1244">
        <v>420201001</v>
      </c>
      <c r="J1244" t="s">
        <v>70</v>
      </c>
      <c r="K1244">
        <v>468.625</v>
      </c>
    </row>
    <row r="1245" spans="1:11" hidden="1" x14ac:dyDescent="0.3">
      <c r="A1245" s="17" t="s">
        <v>108</v>
      </c>
      <c r="B1245" s="18">
        <v>1033601</v>
      </c>
      <c r="C1245" t="s">
        <v>22</v>
      </c>
      <c r="D1245" t="s">
        <v>26</v>
      </c>
      <c r="E1245" t="s">
        <v>31</v>
      </c>
      <c r="F1245">
        <v>2</v>
      </c>
      <c r="G1245">
        <v>1</v>
      </c>
      <c r="H1245">
        <v>1</v>
      </c>
      <c r="I1245">
        <v>420105001</v>
      </c>
      <c r="J1245" t="s">
        <v>72</v>
      </c>
      <c r="K1245">
        <f>63830.781+2016.7</f>
        <v>65847.481</v>
      </c>
    </row>
    <row r="1246" spans="1:11" hidden="1" x14ac:dyDescent="0.3">
      <c r="A1246" s="17" t="s">
        <v>108</v>
      </c>
      <c r="B1246" s="18">
        <v>1033601</v>
      </c>
      <c r="C1246" t="s">
        <v>22</v>
      </c>
      <c r="D1246" t="s">
        <v>26</v>
      </c>
      <c r="E1246" t="s">
        <v>31</v>
      </c>
      <c r="F1246">
        <v>2</v>
      </c>
      <c r="G1246">
        <v>1</v>
      </c>
      <c r="H1246">
        <v>1</v>
      </c>
      <c r="I1246">
        <v>320101001</v>
      </c>
      <c r="J1246" t="s">
        <v>69</v>
      </c>
      <c r="K1246">
        <v>43182.750999999997</v>
      </c>
    </row>
    <row r="1247" spans="1:11" hidden="1" x14ac:dyDescent="0.3">
      <c r="A1247" s="17" t="s">
        <v>108</v>
      </c>
      <c r="B1247" s="18">
        <v>1033601</v>
      </c>
      <c r="C1247" t="s">
        <v>22</v>
      </c>
      <c r="D1247" t="s">
        <v>26</v>
      </c>
      <c r="E1247" t="s">
        <v>31</v>
      </c>
      <c r="F1247">
        <v>2</v>
      </c>
      <c r="G1247">
        <v>1</v>
      </c>
      <c r="H1247">
        <v>1</v>
      </c>
      <c r="I1247">
        <v>410101001</v>
      </c>
      <c r="J1247" t="s">
        <v>71</v>
      </c>
      <c r="K1247">
        <v>14063.986999999999</v>
      </c>
    </row>
    <row r="1248" spans="1:11" hidden="1" x14ac:dyDescent="0.3">
      <c r="A1248" s="17" t="s">
        <v>108</v>
      </c>
      <c r="B1248" s="18">
        <v>1033601</v>
      </c>
      <c r="C1248" t="s">
        <v>22</v>
      </c>
      <c r="D1248" t="s">
        <v>26</v>
      </c>
      <c r="E1248" t="s">
        <v>31</v>
      </c>
      <c r="F1248">
        <v>1</v>
      </c>
      <c r="G1248">
        <v>1</v>
      </c>
      <c r="H1248">
        <v>4</v>
      </c>
      <c r="I1248">
        <v>810102001</v>
      </c>
      <c r="J1248" t="s">
        <v>66</v>
      </c>
      <c r="K1248">
        <v>521.99300000000005</v>
      </c>
    </row>
    <row r="1249" spans="1:11" hidden="1" x14ac:dyDescent="0.3">
      <c r="A1249" s="17" t="s">
        <v>108</v>
      </c>
      <c r="B1249" s="18">
        <v>1033601</v>
      </c>
      <c r="C1249" t="s">
        <v>22</v>
      </c>
      <c r="D1249" t="s">
        <v>26</v>
      </c>
      <c r="E1249" t="s">
        <v>31</v>
      </c>
      <c r="F1249">
        <v>1</v>
      </c>
      <c r="G1249">
        <v>1</v>
      </c>
      <c r="H1249">
        <v>4</v>
      </c>
      <c r="I1249">
        <v>810101001</v>
      </c>
      <c r="J1249" t="s">
        <v>67</v>
      </c>
      <c r="K1249">
        <v>0</v>
      </c>
    </row>
    <row r="1250" spans="1:11" hidden="1" x14ac:dyDescent="0.3">
      <c r="A1250" s="17" t="s">
        <v>108</v>
      </c>
      <c r="B1250" s="18">
        <v>1033601</v>
      </c>
      <c r="C1250" t="s">
        <v>22</v>
      </c>
      <c r="D1250" t="s">
        <v>26</v>
      </c>
      <c r="E1250" t="s">
        <v>31</v>
      </c>
      <c r="F1250">
        <v>1</v>
      </c>
      <c r="G1250">
        <v>1</v>
      </c>
      <c r="H1250">
        <v>4</v>
      </c>
      <c r="I1250">
        <v>820101001</v>
      </c>
      <c r="J1250" t="s">
        <v>68</v>
      </c>
      <c r="K1250">
        <v>0</v>
      </c>
    </row>
    <row r="1251" spans="1:11" hidden="1" x14ac:dyDescent="0.3">
      <c r="A1251" s="17" t="s">
        <v>108</v>
      </c>
      <c r="B1251" s="18">
        <v>1033601</v>
      </c>
      <c r="C1251" t="s">
        <v>22</v>
      </c>
      <c r="D1251" t="s">
        <v>26</v>
      </c>
      <c r="E1251" t="s">
        <v>31</v>
      </c>
      <c r="F1251">
        <v>1</v>
      </c>
      <c r="G1251">
        <v>1</v>
      </c>
      <c r="H1251">
        <v>4</v>
      </c>
      <c r="I1251">
        <v>420201001</v>
      </c>
      <c r="J1251" t="s">
        <v>70</v>
      </c>
      <c r="K1251">
        <v>0</v>
      </c>
    </row>
    <row r="1252" spans="1:11" hidden="1" x14ac:dyDescent="0.3">
      <c r="A1252" s="17" t="s">
        <v>108</v>
      </c>
      <c r="B1252" s="18">
        <v>1033601</v>
      </c>
      <c r="C1252" t="s">
        <v>22</v>
      </c>
      <c r="D1252" t="s">
        <v>26</v>
      </c>
      <c r="E1252" t="s">
        <v>31</v>
      </c>
      <c r="F1252">
        <v>1</v>
      </c>
      <c r="G1252">
        <v>1</v>
      </c>
      <c r="H1252">
        <v>4</v>
      </c>
      <c r="I1252">
        <v>420105001</v>
      </c>
      <c r="J1252" t="s">
        <v>72</v>
      </c>
      <c r="K1252">
        <v>6875.9830000000002</v>
      </c>
    </row>
    <row r="1253" spans="1:11" hidden="1" x14ac:dyDescent="0.3">
      <c r="A1253" s="17" t="s">
        <v>108</v>
      </c>
      <c r="B1253" s="18">
        <v>1033601</v>
      </c>
      <c r="C1253" t="s">
        <v>22</v>
      </c>
      <c r="D1253" t="s">
        <v>26</v>
      </c>
      <c r="E1253" t="s">
        <v>31</v>
      </c>
      <c r="F1253">
        <v>1</v>
      </c>
      <c r="G1253">
        <v>1</v>
      </c>
      <c r="H1253">
        <v>4</v>
      </c>
      <c r="I1253">
        <v>320101001</v>
      </c>
      <c r="J1253" t="s">
        <v>69</v>
      </c>
      <c r="K1253">
        <v>34901.881000000001</v>
      </c>
    </row>
    <row r="1254" spans="1:11" hidden="1" x14ac:dyDescent="0.3">
      <c r="A1254" s="17" t="s">
        <v>108</v>
      </c>
      <c r="B1254" s="18">
        <v>1033601</v>
      </c>
      <c r="C1254" t="s">
        <v>22</v>
      </c>
      <c r="D1254" t="s">
        <v>26</v>
      </c>
      <c r="E1254" t="s">
        <v>31</v>
      </c>
      <c r="F1254">
        <v>1</v>
      </c>
      <c r="G1254">
        <v>1</v>
      </c>
      <c r="H1254">
        <v>4</v>
      </c>
      <c r="I1254">
        <v>410101001</v>
      </c>
      <c r="J1254" t="s">
        <v>71</v>
      </c>
      <c r="K1254">
        <v>11570.02</v>
      </c>
    </row>
    <row r="1255" spans="1:11" hidden="1" x14ac:dyDescent="0.3">
      <c r="A1255" s="17" t="s">
        <v>108</v>
      </c>
      <c r="B1255" s="18">
        <v>1033601</v>
      </c>
      <c r="C1255" t="s">
        <v>22</v>
      </c>
      <c r="D1255" t="s">
        <v>26</v>
      </c>
      <c r="E1255" t="s">
        <v>31</v>
      </c>
      <c r="F1255">
        <v>2</v>
      </c>
      <c r="G1255">
        <v>1</v>
      </c>
      <c r="H1255">
        <v>4</v>
      </c>
      <c r="I1255">
        <v>810102001</v>
      </c>
      <c r="J1255" t="s">
        <v>66</v>
      </c>
      <c r="K1255">
        <v>0</v>
      </c>
    </row>
    <row r="1256" spans="1:11" hidden="1" x14ac:dyDescent="0.3">
      <c r="A1256" s="17" t="s">
        <v>108</v>
      </c>
      <c r="B1256" s="18">
        <v>1033601</v>
      </c>
      <c r="C1256" t="s">
        <v>22</v>
      </c>
      <c r="D1256" t="s">
        <v>26</v>
      </c>
      <c r="E1256" t="s">
        <v>31</v>
      </c>
      <c r="F1256">
        <v>2</v>
      </c>
      <c r="G1256">
        <v>1</v>
      </c>
      <c r="H1256">
        <v>4</v>
      </c>
      <c r="I1256">
        <v>810101001</v>
      </c>
      <c r="J1256" t="s">
        <v>67</v>
      </c>
      <c r="K1256">
        <v>0</v>
      </c>
    </row>
    <row r="1257" spans="1:11" hidden="1" x14ac:dyDescent="0.3">
      <c r="A1257" s="17" t="s">
        <v>108</v>
      </c>
      <c r="B1257" s="18">
        <v>1033601</v>
      </c>
      <c r="C1257" t="s">
        <v>22</v>
      </c>
      <c r="D1257" t="s">
        <v>26</v>
      </c>
      <c r="E1257" t="s">
        <v>31</v>
      </c>
      <c r="F1257">
        <v>2</v>
      </c>
      <c r="G1257">
        <v>1</v>
      </c>
      <c r="H1257">
        <v>4</v>
      </c>
      <c r="I1257">
        <v>820101001</v>
      </c>
      <c r="J1257" t="s">
        <v>68</v>
      </c>
      <c r="K1257">
        <v>0</v>
      </c>
    </row>
    <row r="1258" spans="1:11" hidden="1" x14ac:dyDescent="0.3">
      <c r="A1258" s="17" t="s">
        <v>108</v>
      </c>
      <c r="B1258" s="18">
        <v>1033601</v>
      </c>
      <c r="C1258" t="s">
        <v>22</v>
      </c>
      <c r="D1258" t="s">
        <v>26</v>
      </c>
      <c r="E1258" t="s">
        <v>31</v>
      </c>
      <c r="F1258">
        <v>2</v>
      </c>
      <c r="G1258">
        <v>1</v>
      </c>
      <c r="H1258">
        <v>4</v>
      </c>
      <c r="I1258">
        <v>420201001</v>
      </c>
      <c r="J1258" t="s">
        <v>70</v>
      </c>
      <c r="K1258">
        <v>0</v>
      </c>
    </row>
    <row r="1259" spans="1:11" hidden="1" x14ac:dyDescent="0.3">
      <c r="A1259" s="17" t="s">
        <v>108</v>
      </c>
      <c r="B1259" s="18">
        <v>1033601</v>
      </c>
      <c r="C1259" t="s">
        <v>22</v>
      </c>
      <c r="D1259" t="s">
        <v>26</v>
      </c>
      <c r="E1259" t="s">
        <v>31</v>
      </c>
      <c r="F1259">
        <v>2</v>
      </c>
      <c r="G1259">
        <v>1</v>
      </c>
      <c r="H1259">
        <v>4</v>
      </c>
      <c r="I1259">
        <v>420105001</v>
      </c>
      <c r="J1259" t="s">
        <v>72</v>
      </c>
      <c r="K1259">
        <v>0</v>
      </c>
    </row>
    <row r="1260" spans="1:11" hidden="1" x14ac:dyDescent="0.3">
      <c r="A1260" s="17" t="s">
        <v>108</v>
      </c>
      <c r="B1260" s="18">
        <v>1033601</v>
      </c>
      <c r="C1260" t="s">
        <v>22</v>
      </c>
      <c r="D1260" t="s">
        <v>26</v>
      </c>
      <c r="E1260" t="s">
        <v>31</v>
      </c>
      <c r="F1260">
        <v>2</v>
      </c>
      <c r="G1260">
        <v>1</v>
      </c>
      <c r="H1260">
        <v>4</v>
      </c>
      <c r="I1260">
        <v>320101001</v>
      </c>
      <c r="J1260" t="s">
        <v>69</v>
      </c>
      <c r="K1260">
        <v>0</v>
      </c>
    </row>
    <row r="1261" spans="1:11" hidden="1" x14ac:dyDescent="0.3">
      <c r="A1261" s="17" t="s">
        <v>108</v>
      </c>
      <c r="B1261" s="18">
        <v>1033601</v>
      </c>
      <c r="C1261" t="s">
        <v>22</v>
      </c>
      <c r="D1261" t="s">
        <v>26</v>
      </c>
      <c r="E1261" t="s">
        <v>31</v>
      </c>
      <c r="F1261">
        <v>2</v>
      </c>
      <c r="G1261">
        <v>1</v>
      </c>
      <c r="H1261">
        <v>4</v>
      </c>
      <c r="I1261">
        <v>410101001</v>
      </c>
      <c r="J1261" t="s">
        <v>71</v>
      </c>
      <c r="K1261">
        <v>0</v>
      </c>
    </row>
    <row r="1262" spans="1:11" hidden="1" x14ac:dyDescent="0.3">
      <c r="A1262" s="17" t="s">
        <v>108</v>
      </c>
      <c r="B1262" s="18">
        <v>1033601</v>
      </c>
      <c r="C1262" t="s">
        <v>22</v>
      </c>
      <c r="D1262" t="s">
        <v>26</v>
      </c>
      <c r="E1262" t="s">
        <v>31</v>
      </c>
      <c r="F1262">
        <v>1</v>
      </c>
      <c r="G1262">
        <v>1</v>
      </c>
      <c r="H1262">
        <v>5</v>
      </c>
      <c r="I1262">
        <v>810102001</v>
      </c>
      <c r="J1262" t="s">
        <v>66</v>
      </c>
      <c r="K1262">
        <v>9643.4380000000001</v>
      </c>
    </row>
    <row r="1263" spans="1:11" hidden="1" x14ac:dyDescent="0.3">
      <c r="A1263" s="17" t="s">
        <v>108</v>
      </c>
      <c r="B1263" s="18">
        <v>1033601</v>
      </c>
      <c r="C1263" t="s">
        <v>22</v>
      </c>
      <c r="D1263" t="s">
        <v>26</v>
      </c>
      <c r="E1263" t="s">
        <v>31</v>
      </c>
      <c r="F1263">
        <v>1</v>
      </c>
      <c r="G1263">
        <v>1</v>
      </c>
      <c r="H1263">
        <v>5</v>
      </c>
      <c r="I1263">
        <v>810101001</v>
      </c>
      <c r="J1263" t="s">
        <v>67</v>
      </c>
      <c r="K1263">
        <v>0</v>
      </c>
    </row>
    <row r="1264" spans="1:11" hidden="1" x14ac:dyDescent="0.3">
      <c r="A1264" s="17" t="s">
        <v>108</v>
      </c>
      <c r="B1264" s="18">
        <v>1033601</v>
      </c>
      <c r="C1264" t="s">
        <v>22</v>
      </c>
      <c r="D1264" t="s">
        <v>26</v>
      </c>
      <c r="E1264" t="s">
        <v>31</v>
      </c>
      <c r="F1264">
        <v>1</v>
      </c>
      <c r="G1264">
        <v>1</v>
      </c>
      <c r="H1264">
        <v>5</v>
      </c>
      <c r="I1264">
        <v>820101001</v>
      </c>
      <c r="J1264" t="s">
        <v>68</v>
      </c>
      <c r="K1264">
        <v>0</v>
      </c>
    </row>
    <row r="1265" spans="1:11" hidden="1" x14ac:dyDescent="0.3">
      <c r="A1265" s="17" t="s">
        <v>108</v>
      </c>
      <c r="B1265" s="18">
        <v>1033601</v>
      </c>
      <c r="C1265" t="s">
        <v>22</v>
      </c>
      <c r="D1265" t="s">
        <v>26</v>
      </c>
      <c r="E1265" t="s">
        <v>31</v>
      </c>
      <c r="F1265">
        <v>1</v>
      </c>
      <c r="G1265">
        <v>1</v>
      </c>
      <c r="H1265">
        <v>5</v>
      </c>
      <c r="I1265">
        <v>420201001</v>
      </c>
      <c r="J1265" t="s">
        <v>70</v>
      </c>
      <c r="K1265">
        <v>0</v>
      </c>
    </row>
    <row r="1266" spans="1:11" hidden="1" x14ac:dyDescent="0.3">
      <c r="A1266" s="17" t="s">
        <v>108</v>
      </c>
      <c r="B1266" s="18">
        <v>1033601</v>
      </c>
      <c r="C1266" t="s">
        <v>22</v>
      </c>
      <c r="D1266" t="s">
        <v>26</v>
      </c>
      <c r="E1266" t="s">
        <v>31</v>
      </c>
      <c r="F1266">
        <v>1</v>
      </c>
      <c r="G1266">
        <v>1</v>
      </c>
      <c r="H1266">
        <v>5</v>
      </c>
      <c r="I1266">
        <v>420105001</v>
      </c>
      <c r="J1266" t="s">
        <v>72</v>
      </c>
      <c r="K1266">
        <v>55414.99</v>
      </c>
    </row>
    <row r="1267" spans="1:11" hidden="1" x14ac:dyDescent="0.3">
      <c r="A1267" s="17" t="s">
        <v>108</v>
      </c>
      <c r="B1267" s="18">
        <v>1033601</v>
      </c>
      <c r="C1267" t="s">
        <v>22</v>
      </c>
      <c r="D1267" t="s">
        <v>26</v>
      </c>
      <c r="E1267" t="s">
        <v>31</v>
      </c>
      <c r="F1267">
        <v>1</v>
      </c>
      <c r="G1267">
        <v>1</v>
      </c>
      <c r="H1267">
        <v>5</v>
      </c>
      <c r="I1267">
        <v>320101001</v>
      </c>
      <c r="J1267" t="s">
        <v>69</v>
      </c>
      <c r="K1267">
        <v>3005.9319999999998</v>
      </c>
    </row>
    <row r="1268" spans="1:11" hidden="1" x14ac:dyDescent="0.3">
      <c r="A1268" s="17" t="s">
        <v>108</v>
      </c>
      <c r="B1268" s="18">
        <v>1033601</v>
      </c>
      <c r="C1268" t="s">
        <v>22</v>
      </c>
      <c r="D1268" t="s">
        <v>26</v>
      </c>
      <c r="E1268" t="s">
        <v>31</v>
      </c>
      <c r="F1268">
        <v>1</v>
      </c>
      <c r="G1268">
        <v>1</v>
      </c>
      <c r="H1268">
        <v>5</v>
      </c>
      <c r="I1268">
        <v>410101001</v>
      </c>
      <c r="J1268" t="s">
        <v>71</v>
      </c>
      <c r="K1268">
        <v>3494.7829999999999</v>
      </c>
    </row>
    <row r="1269" spans="1:11" hidden="1" x14ac:dyDescent="0.3">
      <c r="A1269" s="17" t="s">
        <v>108</v>
      </c>
      <c r="B1269" s="18">
        <v>1033601</v>
      </c>
      <c r="C1269" t="s">
        <v>22</v>
      </c>
      <c r="D1269" t="s">
        <v>26</v>
      </c>
      <c r="E1269" t="s">
        <v>31</v>
      </c>
      <c r="F1269">
        <v>2</v>
      </c>
      <c r="G1269">
        <v>2</v>
      </c>
      <c r="H1269">
        <v>5</v>
      </c>
      <c r="I1269">
        <v>810102001</v>
      </c>
      <c r="J1269" t="s">
        <v>66</v>
      </c>
      <c r="K1269">
        <v>11978.843999999999</v>
      </c>
    </row>
    <row r="1270" spans="1:11" hidden="1" x14ac:dyDescent="0.3">
      <c r="A1270" s="17" t="s">
        <v>108</v>
      </c>
      <c r="B1270" s="18">
        <v>1033601</v>
      </c>
      <c r="C1270" t="s">
        <v>22</v>
      </c>
      <c r="D1270" t="s">
        <v>26</v>
      </c>
      <c r="E1270" t="s">
        <v>31</v>
      </c>
      <c r="F1270">
        <v>2</v>
      </c>
      <c r="G1270">
        <v>2</v>
      </c>
      <c r="H1270">
        <v>5</v>
      </c>
      <c r="I1270">
        <v>810101001</v>
      </c>
      <c r="J1270" t="s">
        <v>67</v>
      </c>
      <c r="K1270">
        <v>0</v>
      </c>
    </row>
    <row r="1271" spans="1:11" hidden="1" x14ac:dyDescent="0.3">
      <c r="A1271" s="17" t="s">
        <v>108</v>
      </c>
      <c r="B1271" s="18">
        <v>1033601</v>
      </c>
      <c r="C1271" t="s">
        <v>22</v>
      </c>
      <c r="D1271" t="s">
        <v>26</v>
      </c>
      <c r="E1271" t="s">
        <v>31</v>
      </c>
      <c r="F1271">
        <v>2</v>
      </c>
      <c r="G1271">
        <v>2</v>
      </c>
      <c r="H1271">
        <v>5</v>
      </c>
      <c r="I1271">
        <v>820101001</v>
      </c>
      <c r="J1271" t="s">
        <v>68</v>
      </c>
      <c r="K1271">
        <v>0</v>
      </c>
    </row>
    <row r="1272" spans="1:11" hidden="1" x14ac:dyDescent="0.3">
      <c r="A1272" s="17" t="s">
        <v>108</v>
      </c>
      <c r="B1272" s="18">
        <v>1033601</v>
      </c>
      <c r="C1272" t="s">
        <v>22</v>
      </c>
      <c r="D1272" t="s">
        <v>26</v>
      </c>
      <c r="E1272" t="s">
        <v>31</v>
      </c>
      <c r="F1272">
        <v>2</v>
      </c>
      <c r="G1272">
        <v>2</v>
      </c>
      <c r="H1272">
        <v>5</v>
      </c>
      <c r="I1272">
        <v>420201001</v>
      </c>
      <c r="J1272" t="s">
        <v>70</v>
      </c>
      <c r="K1272">
        <v>0</v>
      </c>
    </row>
    <row r="1273" spans="1:11" hidden="1" x14ac:dyDescent="0.3">
      <c r="A1273" s="17" t="s">
        <v>108</v>
      </c>
      <c r="B1273" s="18">
        <v>1033601</v>
      </c>
      <c r="C1273" t="s">
        <v>22</v>
      </c>
      <c r="D1273" t="s">
        <v>26</v>
      </c>
      <c r="E1273" t="s">
        <v>31</v>
      </c>
      <c r="F1273">
        <v>2</v>
      </c>
      <c r="G1273">
        <v>2</v>
      </c>
      <c r="H1273">
        <v>5</v>
      </c>
      <c r="I1273">
        <v>420105001</v>
      </c>
      <c r="J1273" t="s">
        <v>72</v>
      </c>
      <c r="K1273">
        <v>999.72199999999998</v>
      </c>
    </row>
    <row r="1274" spans="1:11" hidden="1" x14ac:dyDescent="0.3">
      <c r="A1274" s="17" t="s">
        <v>108</v>
      </c>
      <c r="B1274" s="18">
        <v>1033601</v>
      </c>
      <c r="C1274" t="s">
        <v>22</v>
      </c>
      <c r="D1274" t="s">
        <v>26</v>
      </c>
      <c r="E1274" t="s">
        <v>31</v>
      </c>
      <c r="F1274">
        <v>2</v>
      </c>
      <c r="G1274">
        <v>2</v>
      </c>
      <c r="H1274">
        <v>5</v>
      </c>
      <c r="I1274">
        <v>320101001</v>
      </c>
      <c r="J1274" t="s">
        <v>69</v>
      </c>
      <c r="K1274">
        <v>3101.28</v>
      </c>
    </row>
    <row r="1275" spans="1:11" hidden="1" x14ac:dyDescent="0.3">
      <c r="A1275" s="17" t="s">
        <v>108</v>
      </c>
      <c r="B1275" s="18">
        <v>1033601</v>
      </c>
      <c r="C1275" t="s">
        <v>22</v>
      </c>
      <c r="D1275" t="s">
        <v>26</v>
      </c>
      <c r="E1275" t="s">
        <v>31</v>
      </c>
      <c r="F1275">
        <v>2</v>
      </c>
      <c r="G1275">
        <v>2</v>
      </c>
      <c r="H1275">
        <v>5</v>
      </c>
      <c r="I1275">
        <v>410101001</v>
      </c>
      <c r="J1275" t="s">
        <v>71</v>
      </c>
      <c r="K1275">
        <v>0</v>
      </c>
    </row>
    <row r="1276" spans="1:11" hidden="1" x14ac:dyDescent="0.3">
      <c r="A1276" s="17" t="s">
        <v>109</v>
      </c>
      <c r="B1276" s="18">
        <v>1033601</v>
      </c>
      <c r="C1276" t="s">
        <v>22</v>
      </c>
      <c r="D1276" t="s">
        <v>26</v>
      </c>
      <c r="E1276" t="s">
        <v>31</v>
      </c>
      <c r="F1276">
        <v>1</v>
      </c>
      <c r="G1276">
        <v>1</v>
      </c>
      <c r="H1276">
        <v>1</v>
      </c>
      <c r="I1276">
        <v>810102001</v>
      </c>
      <c r="J1276" t="s">
        <v>66</v>
      </c>
      <c r="K1276">
        <v>15448.901</v>
      </c>
    </row>
    <row r="1277" spans="1:11" hidden="1" x14ac:dyDescent="0.3">
      <c r="A1277" s="17" t="s">
        <v>109</v>
      </c>
      <c r="B1277" s="18">
        <v>1033601</v>
      </c>
      <c r="C1277" t="s">
        <v>22</v>
      </c>
      <c r="D1277" t="s">
        <v>26</v>
      </c>
      <c r="E1277" t="s">
        <v>31</v>
      </c>
      <c r="F1277">
        <v>1</v>
      </c>
      <c r="G1277">
        <v>1</v>
      </c>
      <c r="H1277">
        <v>1</v>
      </c>
      <c r="I1277">
        <v>810101001</v>
      </c>
      <c r="J1277" t="s">
        <v>67</v>
      </c>
      <c r="K1277">
        <v>8593.4660000000003</v>
      </c>
    </row>
    <row r="1278" spans="1:11" hidden="1" x14ac:dyDescent="0.3">
      <c r="A1278" s="17" t="s">
        <v>109</v>
      </c>
      <c r="B1278" s="18">
        <v>1033601</v>
      </c>
      <c r="C1278" t="s">
        <v>22</v>
      </c>
      <c r="D1278" t="s">
        <v>26</v>
      </c>
      <c r="E1278" t="s">
        <v>31</v>
      </c>
      <c r="F1278">
        <v>1</v>
      </c>
      <c r="G1278">
        <v>1</v>
      </c>
      <c r="H1278">
        <v>1</v>
      </c>
      <c r="I1278">
        <v>820101001</v>
      </c>
      <c r="J1278" t="s">
        <v>68</v>
      </c>
      <c r="K1278">
        <v>9448.4349999999995</v>
      </c>
    </row>
    <row r="1279" spans="1:11" hidden="1" x14ac:dyDescent="0.3">
      <c r="A1279" s="17" t="s">
        <v>109</v>
      </c>
      <c r="B1279" s="18">
        <v>1033601</v>
      </c>
      <c r="C1279" t="s">
        <v>22</v>
      </c>
      <c r="D1279" t="s">
        <v>26</v>
      </c>
      <c r="E1279" t="s">
        <v>31</v>
      </c>
      <c r="F1279">
        <v>1</v>
      </c>
      <c r="G1279">
        <v>1</v>
      </c>
      <c r="H1279">
        <v>1</v>
      </c>
      <c r="I1279">
        <v>420201001</v>
      </c>
      <c r="J1279" t="s">
        <v>70</v>
      </c>
      <c r="K1279">
        <v>304.90600000000001</v>
      </c>
    </row>
    <row r="1280" spans="1:11" hidden="1" x14ac:dyDescent="0.3">
      <c r="A1280" s="17" t="s">
        <v>109</v>
      </c>
      <c r="B1280" s="18">
        <v>1033601</v>
      </c>
      <c r="C1280" t="s">
        <v>22</v>
      </c>
      <c r="D1280" t="s">
        <v>26</v>
      </c>
      <c r="E1280" t="s">
        <v>31</v>
      </c>
      <c r="F1280">
        <v>1</v>
      </c>
      <c r="G1280">
        <v>1</v>
      </c>
      <c r="H1280">
        <v>1</v>
      </c>
      <c r="I1280">
        <v>420105001</v>
      </c>
      <c r="J1280" t="s">
        <v>72</v>
      </c>
      <c r="K1280">
        <v>43.247999999999998</v>
      </c>
    </row>
    <row r="1281" spans="1:11" hidden="1" x14ac:dyDescent="0.3">
      <c r="A1281" s="17" t="s">
        <v>109</v>
      </c>
      <c r="B1281" s="18">
        <v>1033601</v>
      </c>
      <c r="C1281" t="s">
        <v>22</v>
      </c>
      <c r="D1281" t="s">
        <v>26</v>
      </c>
      <c r="E1281" t="s">
        <v>31</v>
      </c>
      <c r="F1281">
        <v>1</v>
      </c>
      <c r="G1281">
        <v>1</v>
      </c>
      <c r="H1281">
        <v>1</v>
      </c>
      <c r="I1281">
        <v>320101001</v>
      </c>
      <c r="J1281" t="s">
        <v>69</v>
      </c>
      <c r="K1281">
        <v>87.822999999999993</v>
      </c>
    </row>
    <row r="1282" spans="1:11" hidden="1" x14ac:dyDescent="0.3">
      <c r="A1282" s="17" t="s">
        <v>109</v>
      </c>
      <c r="B1282" s="18">
        <v>1033601</v>
      </c>
      <c r="C1282" t="s">
        <v>22</v>
      </c>
      <c r="D1282" t="s">
        <v>26</v>
      </c>
      <c r="E1282" t="s">
        <v>31</v>
      </c>
      <c r="F1282">
        <v>1</v>
      </c>
      <c r="G1282">
        <v>1</v>
      </c>
      <c r="H1282">
        <v>1</v>
      </c>
      <c r="I1282">
        <v>410101001</v>
      </c>
      <c r="J1282" t="s">
        <v>71</v>
      </c>
      <c r="K1282">
        <v>0</v>
      </c>
    </row>
    <row r="1283" spans="1:11" hidden="1" x14ac:dyDescent="0.3">
      <c r="A1283" s="17" t="s">
        <v>109</v>
      </c>
      <c r="B1283" s="18">
        <v>1033601</v>
      </c>
      <c r="C1283" t="s">
        <v>22</v>
      </c>
      <c r="D1283" t="s">
        <v>26</v>
      </c>
      <c r="E1283" t="s">
        <v>31</v>
      </c>
      <c r="F1283">
        <v>2</v>
      </c>
      <c r="G1283">
        <v>1</v>
      </c>
      <c r="H1283">
        <v>1</v>
      </c>
      <c r="I1283">
        <v>810102001</v>
      </c>
      <c r="J1283" t="s">
        <v>66</v>
      </c>
      <c r="K1283">
        <v>21018.710999999999</v>
      </c>
    </row>
    <row r="1284" spans="1:11" hidden="1" x14ac:dyDescent="0.3">
      <c r="A1284" s="17" t="s">
        <v>109</v>
      </c>
      <c r="B1284" s="18">
        <v>1033601</v>
      </c>
      <c r="C1284" t="s">
        <v>22</v>
      </c>
      <c r="D1284" t="s">
        <v>26</v>
      </c>
      <c r="E1284" t="s">
        <v>31</v>
      </c>
      <c r="F1284">
        <v>2</v>
      </c>
      <c r="G1284">
        <v>1</v>
      </c>
      <c r="H1284">
        <v>1</v>
      </c>
      <c r="I1284">
        <v>810101001</v>
      </c>
      <c r="J1284" t="s">
        <v>67</v>
      </c>
      <c r="K1284">
        <v>8709.6309999999994</v>
      </c>
    </row>
    <row r="1285" spans="1:11" hidden="1" x14ac:dyDescent="0.3">
      <c r="A1285" s="17" t="s">
        <v>109</v>
      </c>
      <c r="B1285" s="18">
        <v>1033601</v>
      </c>
      <c r="C1285" t="s">
        <v>22</v>
      </c>
      <c r="D1285" t="s">
        <v>26</v>
      </c>
      <c r="E1285" t="s">
        <v>31</v>
      </c>
      <c r="F1285">
        <v>2</v>
      </c>
      <c r="G1285">
        <v>1</v>
      </c>
      <c r="H1285">
        <v>1</v>
      </c>
      <c r="I1285">
        <v>820101001</v>
      </c>
      <c r="J1285" t="s">
        <v>68</v>
      </c>
      <c r="K1285">
        <f>13526.999+302.25</f>
        <v>13829.249</v>
      </c>
    </row>
    <row r="1286" spans="1:11" hidden="1" x14ac:dyDescent="0.3">
      <c r="A1286" s="17" t="s">
        <v>109</v>
      </c>
      <c r="B1286" s="18">
        <v>1033601</v>
      </c>
      <c r="C1286" t="s">
        <v>22</v>
      </c>
      <c r="D1286" t="s">
        <v>26</v>
      </c>
      <c r="E1286" t="s">
        <v>31</v>
      </c>
      <c r="F1286">
        <v>2</v>
      </c>
      <c r="G1286">
        <v>1</v>
      </c>
      <c r="H1286">
        <v>1</v>
      </c>
      <c r="I1286">
        <v>420201001</v>
      </c>
      <c r="J1286" t="s">
        <v>70</v>
      </c>
      <c r="K1286">
        <v>325.34100000000001</v>
      </c>
    </row>
    <row r="1287" spans="1:11" hidden="1" x14ac:dyDescent="0.3">
      <c r="A1287" s="17" t="s">
        <v>109</v>
      </c>
      <c r="B1287" s="18">
        <v>1033601</v>
      </c>
      <c r="C1287" t="s">
        <v>22</v>
      </c>
      <c r="D1287" t="s">
        <v>26</v>
      </c>
      <c r="E1287" t="s">
        <v>31</v>
      </c>
      <c r="F1287">
        <v>2</v>
      </c>
      <c r="G1287">
        <v>1</v>
      </c>
      <c r="H1287">
        <v>1</v>
      </c>
      <c r="I1287">
        <v>420105001</v>
      </c>
      <c r="J1287" t="s">
        <v>72</v>
      </c>
      <c r="K1287">
        <f>65835.377+1712.75</f>
        <v>67548.126999999993</v>
      </c>
    </row>
    <row r="1288" spans="1:11" hidden="1" x14ac:dyDescent="0.3">
      <c r="A1288" s="17" t="s">
        <v>109</v>
      </c>
      <c r="B1288" s="18">
        <v>1033601</v>
      </c>
      <c r="C1288" t="s">
        <v>22</v>
      </c>
      <c r="D1288" t="s">
        <v>26</v>
      </c>
      <c r="E1288" t="s">
        <v>31</v>
      </c>
      <c r="F1288">
        <v>2</v>
      </c>
      <c r="G1288">
        <v>1</v>
      </c>
      <c r="H1288">
        <v>1</v>
      </c>
      <c r="I1288">
        <v>320101001</v>
      </c>
      <c r="J1288" t="s">
        <v>69</v>
      </c>
      <c r="K1288">
        <v>42615.955999999998</v>
      </c>
    </row>
    <row r="1289" spans="1:11" hidden="1" x14ac:dyDescent="0.3">
      <c r="A1289" s="17" t="s">
        <v>109</v>
      </c>
      <c r="B1289" s="18">
        <v>1033601</v>
      </c>
      <c r="C1289" t="s">
        <v>22</v>
      </c>
      <c r="D1289" t="s">
        <v>26</v>
      </c>
      <c r="E1289" t="s">
        <v>31</v>
      </c>
      <c r="F1289">
        <v>2</v>
      </c>
      <c r="G1289">
        <v>1</v>
      </c>
      <c r="H1289">
        <v>1</v>
      </c>
      <c r="I1289">
        <v>410101001</v>
      </c>
      <c r="J1289" t="s">
        <v>71</v>
      </c>
      <c r="K1289">
        <v>12851.483</v>
      </c>
    </row>
    <row r="1290" spans="1:11" hidden="1" x14ac:dyDescent="0.3">
      <c r="A1290" s="17" t="s">
        <v>109</v>
      </c>
      <c r="B1290" s="18">
        <v>1033601</v>
      </c>
      <c r="C1290" t="s">
        <v>22</v>
      </c>
      <c r="D1290" t="s">
        <v>26</v>
      </c>
      <c r="E1290" t="s">
        <v>31</v>
      </c>
      <c r="F1290">
        <v>1</v>
      </c>
      <c r="G1290">
        <v>1</v>
      </c>
      <c r="H1290">
        <v>4</v>
      </c>
      <c r="I1290">
        <v>810102001</v>
      </c>
      <c r="J1290" t="s">
        <v>66</v>
      </c>
      <c r="K1290">
        <v>27461.929</v>
      </c>
    </row>
    <row r="1291" spans="1:11" hidden="1" x14ac:dyDescent="0.3">
      <c r="A1291" s="17" t="s">
        <v>109</v>
      </c>
      <c r="B1291" s="18">
        <v>1033601</v>
      </c>
      <c r="C1291" t="s">
        <v>22</v>
      </c>
      <c r="D1291" t="s">
        <v>26</v>
      </c>
      <c r="E1291" t="s">
        <v>31</v>
      </c>
      <c r="F1291">
        <v>1</v>
      </c>
      <c r="G1291">
        <v>1</v>
      </c>
      <c r="H1291">
        <v>4</v>
      </c>
      <c r="I1291">
        <v>810101001</v>
      </c>
      <c r="J1291" t="s">
        <v>67</v>
      </c>
      <c r="K1291">
        <v>0</v>
      </c>
    </row>
    <row r="1292" spans="1:11" hidden="1" x14ac:dyDescent="0.3">
      <c r="A1292" s="17" t="s">
        <v>109</v>
      </c>
      <c r="B1292" s="18">
        <v>1033601</v>
      </c>
      <c r="C1292" t="s">
        <v>22</v>
      </c>
      <c r="D1292" t="s">
        <v>26</v>
      </c>
      <c r="E1292" t="s">
        <v>31</v>
      </c>
      <c r="F1292">
        <v>1</v>
      </c>
      <c r="G1292">
        <v>1</v>
      </c>
      <c r="H1292">
        <v>4</v>
      </c>
      <c r="I1292">
        <v>820101001</v>
      </c>
      <c r="J1292" t="s">
        <v>68</v>
      </c>
      <c r="K1292">
        <v>8377.5210000000006</v>
      </c>
    </row>
    <row r="1293" spans="1:11" hidden="1" x14ac:dyDescent="0.3">
      <c r="A1293" s="17" t="s">
        <v>109</v>
      </c>
      <c r="B1293" s="18">
        <v>1033601</v>
      </c>
      <c r="C1293" t="s">
        <v>22</v>
      </c>
      <c r="D1293" t="s">
        <v>26</v>
      </c>
      <c r="E1293" t="s">
        <v>31</v>
      </c>
      <c r="F1293">
        <v>1</v>
      </c>
      <c r="G1293">
        <v>1</v>
      </c>
      <c r="H1293">
        <v>4</v>
      </c>
      <c r="I1293">
        <v>420201001</v>
      </c>
      <c r="J1293" t="s">
        <v>70</v>
      </c>
      <c r="K1293">
        <v>0</v>
      </c>
    </row>
    <row r="1294" spans="1:11" hidden="1" x14ac:dyDescent="0.3">
      <c r="A1294" s="17" t="s">
        <v>109</v>
      </c>
      <c r="B1294" s="18">
        <v>1033601</v>
      </c>
      <c r="C1294" t="s">
        <v>22</v>
      </c>
      <c r="D1294" t="s">
        <v>26</v>
      </c>
      <c r="E1294" t="s">
        <v>31</v>
      </c>
      <c r="F1294">
        <v>1</v>
      </c>
      <c r="G1294">
        <v>1</v>
      </c>
      <c r="H1294">
        <v>4</v>
      </c>
      <c r="I1294">
        <v>420105001</v>
      </c>
      <c r="J1294" t="s">
        <v>72</v>
      </c>
      <c r="K1294">
        <v>6160.6030000000001</v>
      </c>
    </row>
    <row r="1295" spans="1:11" hidden="1" x14ac:dyDescent="0.3">
      <c r="A1295" s="17" t="s">
        <v>109</v>
      </c>
      <c r="B1295" s="18">
        <v>1033601</v>
      </c>
      <c r="C1295" t="s">
        <v>22</v>
      </c>
      <c r="D1295" t="s">
        <v>26</v>
      </c>
      <c r="E1295" t="s">
        <v>31</v>
      </c>
      <c r="F1295">
        <v>1</v>
      </c>
      <c r="G1295">
        <v>1</v>
      </c>
      <c r="H1295">
        <v>4</v>
      </c>
      <c r="I1295">
        <v>320101001</v>
      </c>
      <c r="J1295" t="s">
        <v>69</v>
      </c>
      <c r="K1295">
        <v>36999.502</v>
      </c>
    </row>
    <row r="1296" spans="1:11" hidden="1" x14ac:dyDescent="0.3">
      <c r="A1296" s="17" t="s">
        <v>109</v>
      </c>
      <c r="B1296" s="18">
        <v>1033601</v>
      </c>
      <c r="C1296" t="s">
        <v>22</v>
      </c>
      <c r="D1296" t="s">
        <v>26</v>
      </c>
      <c r="E1296" t="s">
        <v>31</v>
      </c>
      <c r="F1296">
        <v>1</v>
      </c>
      <c r="G1296">
        <v>1</v>
      </c>
      <c r="H1296">
        <v>4</v>
      </c>
      <c r="I1296">
        <v>410101001</v>
      </c>
      <c r="J1296" t="s">
        <v>71</v>
      </c>
      <c r="K1296">
        <v>7501.2120000000004</v>
      </c>
    </row>
    <row r="1297" spans="1:11" hidden="1" x14ac:dyDescent="0.3">
      <c r="A1297" s="17" t="s">
        <v>109</v>
      </c>
      <c r="B1297" s="18">
        <v>1033601</v>
      </c>
      <c r="C1297" t="s">
        <v>22</v>
      </c>
      <c r="D1297" t="s">
        <v>26</v>
      </c>
      <c r="E1297" t="s">
        <v>31</v>
      </c>
      <c r="F1297">
        <v>2</v>
      </c>
      <c r="G1297">
        <v>1</v>
      </c>
      <c r="H1297">
        <v>4</v>
      </c>
      <c r="I1297">
        <v>810102001</v>
      </c>
      <c r="J1297" t="s">
        <v>66</v>
      </c>
      <c r="K1297">
        <v>0</v>
      </c>
    </row>
    <row r="1298" spans="1:11" hidden="1" x14ac:dyDescent="0.3">
      <c r="A1298" s="17" t="s">
        <v>109</v>
      </c>
      <c r="B1298" s="18">
        <v>1033601</v>
      </c>
      <c r="C1298" t="s">
        <v>22</v>
      </c>
      <c r="D1298" t="s">
        <v>26</v>
      </c>
      <c r="E1298" t="s">
        <v>31</v>
      </c>
      <c r="F1298">
        <v>2</v>
      </c>
      <c r="G1298">
        <v>1</v>
      </c>
      <c r="H1298">
        <v>4</v>
      </c>
      <c r="I1298">
        <v>810101001</v>
      </c>
      <c r="J1298" t="s">
        <v>67</v>
      </c>
      <c r="K1298">
        <v>0</v>
      </c>
    </row>
    <row r="1299" spans="1:11" hidden="1" x14ac:dyDescent="0.3">
      <c r="A1299" s="17" t="s">
        <v>109</v>
      </c>
      <c r="B1299" s="18">
        <v>1033601</v>
      </c>
      <c r="C1299" t="s">
        <v>22</v>
      </c>
      <c r="D1299" t="s">
        <v>26</v>
      </c>
      <c r="E1299" t="s">
        <v>31</v>
      </c>
      <c r="F1299">
        <v>2</v>
      </c>
      <c r="G1299">
        <v>1</v>
      </c>
      <c r="H1299">
        <v>4</v>
      </c>
      <c r="I1299">
        <v>820101001</v>
      </c>
      <c r="J1299" t="s">
        <v>68</v>
      </c>
      <c r="K1299">
        <v>0</v>
      </c>
    </row>
    <row r="1300" spans="1:11" hidden="1" x14ac:dyDescent="0.3">
      <c r="A1300" s="17" t="s">
        <v>109</v>
      </c>
      <c r="B1300" s="18">
        <v>1033601</v>
      </c>
      <c r="C1300" t="s">
        <v>22</v>
      </c>
      <c r="D1300" t="s">
        <v>26</v>
      </c>
      <c r="E1300" t="s">
        <v>31</v>
      </c>
      <c r="F1300">
        <v>2</v>
      </c>
      <c r="G1300">
        <v>1</v>
      </c>
      <c r="H1300">
        <v>4</v>
      </c>
      <c r="I1300">
        <v>420201001</v>
      </c>
      <c r="J1300" t="s">
        <v>70</v>
      </c>
      <c r="K1300">
        <v>0</v>
      </c>
    </row>
    <row r="1301" spans="1:11" hidden="1" x14ac:dyDescent="0.3">
      <c r="A1301" s="17" t="s">
        <v>109</v>
      </c>
      <c r="B1301" s="18">
        <v>1033601</v>
      </c>
      <c r="C1301" t="s">
        <v>22</v>
      </c>
      <c r="D1301" t="s">
        <v>26</v>
      </c>
      <c r="E1301" t="s">
        <v>31</v>
      </c>
      <c r="F1301">
        <v>2</v>
      </c>
      <c r="G1301">
        <v>1</v>
      </c>
      <c r="H1301">
        <v>4</v>
      </c>
      <c r="I1301">
        <v>420105001</v>
      </c>
      <c r="J1301" t="s">
        <v>72</v>
      </c>
      <c r="K1301">
        <v>0</v>
      </c>
    </row>
    <row r="1302" spans="1:11" hidden="1" x14ac:dyDescent="0.3">
      <c r="A1302" s="17" t="s">
        <v>109</v>
      </c>
      <c r="B1302" s="18">
        <v>1033601</v>
      </c>
      <c r="C1302" t="s">
        <v>22</v>
      </c>
      <c r="D1302" t="s">
        <v>26</v>
      </c>
      <c r="E1302" t="s">
        <v>31</v>
      </c>
      <c r="F1302">
        <v>2</v>
      </c>
      <c r="G1302">
        <v>1</v>
      </c>
      <c r="H1302">
        <v>4</v>
      </c>
      <c r="I1302">
        <v>320101001</v>
      </c>
      <c r="J1302" t="s">
        <v>69</v>
      </c>
      <c r="K1302">
        <v>0</v>
      </c>
    </row>
    <row r="1303" spans="1:11" hidden="1" x14ac:dyDescent="0.3">
      <c r="A1303" s="17" t="s">
        <v>109</v>
      </c>
      <c r="B1303" s="18">
        <v>1033601</v>
      </c>
      <c r="C1303" t="s">
        <v>22</v>
      </c>
      <c r="D1303" t="s">
        <v>26</v>
      </c>
      <c r="E1303" t="s">
        <v>31</v>
      </c>
      <c r="F1303">
        <v>2</v>
      </c>
      <c r="G1303">
        <v>1</v>
      </c>
      <c r="H1303">
        <v>4</v>
      </c>
      <c r="I1303">
        <v>410101001</v>
      </c>
      <c r="J1303" t="s">
        <v>71</v>
      </c>
      <c r="K1303">
        <v>0</v>
      </c>
    </row>
    <row r="1304" spans="1:11" hidden="1" x14ac:dyDescent="0.3">
      <c r="A1304" s="17" t="s">
        <v>109</v>
      </c>
      <c r="B1304" s="18">
        <v>1033601</v>
      </c>
      <c r="C1304" t="s">
        <v>22</v>
      </c>
      <c r="D1304" t="s">
        <v>26</v>
      </c>
      <c r="E1304" t="s">
        <v>31</v>
      </c>
      <c r="F1304">
        <v>1</v>
      </c>
      <c r="G1304">
        <v>1</v>
      </c>
      <c r="H1304">
        <v>5</v>
      </c>
      <c r="I1304">
        <v>810102001</v>
      </c>
      <c r="J1304" t="s">
        <v>66</v>
      </c>
      <c r="K1304">
        <v>6800.7709999999997</v>
      </c>
    </row>
    <row r="1305" spans="1:11" hidden="1" x14ac:dyDescent="0.3">
      <c r="A1305" s="17" t="s">
        <v>109</v>
      </c>
      <c r="B1305" s="18">
        <v>1033601</v>
      </c>
      <c r="C1305" t="s">
        <v>22</v>
      </c>
      <c r="D1305" t="s">
        <v>26</v>
      </c>
      <c r="E1305" t="s">
        <v>31</v>
      </c>
      <c r="F1305">
        <v>1</v>
      </c>
      <c r="G1305">
        <v>1</v>
      </c>
      <c r="H1305">
        <v>5</v>
      </c>
      <c r="I1305">
        <v>810101001</v>
      </c>
      <c r="J1305" t="s">
        <v>67</v>
      </c>
      <c r="K1305">
        <v>0</v>
      </c>
    </row>
    <row r="1306" spans="1:11" hidden="1" x14ac:dyDescent="0.3">
      <c r="A1306" s="17" t="s">
        <v>109</v>
      </c>
      <c r="B1306" s="18">
        <v>1033601</v>
      </c>
      <c r="C1306" t="s">
        <v>22</v>
      </c>
      <c r="D1306" t="s">
        <v>26</v>
      </c>
      <c r="E1306" t="s">
        <v>31</v>
      </c>
      <c r="F1306">
        <v>1</v>
      </c>
      <c r="G1306">
        <v>1</v>
      </c>
      <c r="H1306">
        <v>5</v>
      </c>
      <c r="I1306">
        <v>820101001</v>
      </c>
      <c r="J1306" t="s">
        <v>68</v>
      </c>
      <c r="K1306">
        <v>0</v>
      </c>
    </row>
    <row r="1307" spans="1:11" hidden="1" x14ac:dyDescent="0.3">
      <c r="A1307" s="17" t="s">
        <v>109</v>
      </c>
      <c r="B1307" s="18">
        <v>1033601</v>
      </c>
      <c r="C1307" t="s">
        <v>22</v>
      </c>
      <c r="D1307" t="s">
        <v>26</v>
      </c>
      <c r="E1307" t="s">
        <v>31</v>
      </c>
      <c r="F1307">
        <v>1</v>
      </c>
      <c r="G1307">
        <v>1</v>
      </c>
      <c r="H1307">
        <v>5</v>
      </c>
      <c r="I1307">
        <v>420201001</v>
      </c>
      <c r="J1307" t="s">
        <v>70</v>
      </c>
      <c r="K1307">
        <v>0</v>
      </c>
    </row>
    <row r="1308" spans="1:11" hidden="1" x14ac:dyDescent="0.3">
      <c r="A1308" s="17" t="s">
        <v>109</v>
      </c>
      <c r="B1308" s="18">
        <v>1033601</v>
      </c>
      <c r="C1308" t="s">
        <v>22</v>
      </c>
      <c r="D1308" t="s">
        <v>26</v>
      </c>
      <c r="E1308" t="s">
        <v>31</v>
      </c>
      <c r="F1308">
        <v>1</v>
      </c>
      <c r="G1308">
        <v>1</v>
      </c>
      <c r="H1308">
        <v>5</v>
      </c>
      <c r="I1308">
        <v>420105001</v>
      </c>
      <c r="J1308" t="s">
        <v>72</v>
      </c>
      <c r="K1308">
        <v>56498.796000000002</v>
      </c>
    </row>
    <row r="1309" spans="1:11" hidden="1" x14ac:dyDescent="0.3">
      <c r="A1309" s="17" t="s">
        <v>109</v>
      </c>
      <c r="B1309" s="18">
        <v>1033601</v>
      </c>
      <c r="C1309" t="s">
        <v>22</v>
      </c>
      <c r="D1309" t="s">
        <v>26</v>
      </c>
      <c r="E1309" t="s">
        <v>31</v>
      </c>
      <c r="F1309">
        <v>1</v>
      </c>
      <c r="G1309">
        <v>1</v>
      </c>
      <c r="H1309">
        <v>5</v>
      </c>
      <c r="I1309">
        <v>320101001</v>
      </c>
      <c r="J1309" t="s">
        <v>69</v>
      </c>
      <c r="K1309">
        <v>12645.109</v>
      </c>
    </row>
    <row r="1310" spans="1:11" hidden="1" x14ac:dyDescent="0.3">
      <c r="A1310" s="17" t="s">
        <v>109</v>
      </c>
      <c r="B1310" s="18">
        <v>1033601</v>
      </c>
      <c r="C1310" t="s">
        <v>22</v>
      </c>
      <c r="D1310" t="s">
        <v>26</v>
      </c>
      <c r="E1310" t="s">
        <v>31</v>
      </c>
      <c r="F1310">
        <v>1</v>
      </c>
      <c r="G1310">
        <v>1</v>
      </c>
      <c r="H1310">
        <v>5</v>
      </c>
      <c r="I1310">
        <v>410101001</v>
      </c>
      <c r="J1310" t="s">
        <v>71</v>
      </c>
      <c r="K1310">
        <v>5340.1589999999997</v>
      </c>
    </row>
    <row r="1311" spans="1:11" hidden="1" x14ac:dyDescent="0.3">
      <c r="A1311" s="17" t="s">
        <v>109</v>
      </c>
      <c r="B1311" s="18">
        <v>1033601</v>
      </c>
      <c r="C1311" t="s">
        <v>22</v>
      </c>
      <c r="D1311" t="s">
        <v>26</v>
      </c>
      <c r="E1311" t="s">
        <v>31</v>
      </c>
      <c r="F1311">
        <v>2</v>
      </c>
      <c r="G1311">
        <v>2</v>
      </c>
      <c r="H1311">
        <v>5</v>
      </c>
      <c r="I1311">
        <v>810102001</v>
      </c>
      <c r="J1311" t="s">
        <v>66</v>
      </c>
      <c r="K1311">
        <v>12627.683000000001</v>
      </c>
    </row>
    <row r="1312" spans="1:11" hidden="1" x14ac:dyDescent="0.3">
      <c r="A1312" s="17" t="s">
        <v>109</v>
      </c>
      <c r="B1312" s="18">
        <v>1033601</v>
      </c>
      <c r="C1312" t="s">
        <v>22</v>
      </c>
      <c r="D1312" t="s">
        <v>26</v>
      </c>
      <c r="E1312" t="s">
        <v>31</v>
      </c>
      <c r="F1312">
        <v>2</v>
      </c>
      <c r="G1312">
        <v>2</v>
      </c>
      <c r="H1312">
        <v>5</v>
      </c>
      <c r="I1312">
        <v>810101001</v>
      </c>
      <c r="J1312" t="s">
        <v>67</v>
      </c>
      <c r="K1312">
        <v>0</v>
      </c>
    </row>
    <row r="1313" spans="1:11" hidden="1" x14ac:dyDescent="0.3">
      <c r="A1313" s="17" t="s">
        <v>109</v>
      </c>
      <c r="B1313" s="18">
        <v>1033601</v>
      </c>
      <c r="C1313" t="s">
        <v>22</v>
      </c>
      <c r="D1313" t="s">
        <v>26</v>
      </c>
      <c r="E1313" t="s">
        <v>31</v>
      </c>
      <c r="F1313">
        <v>2</v>
      </c>
      <c r="G1313">
        <v>2</v>
      </c>
      <c r="H1313">
        <v>5</v>
      </c>
      <c r="I1313">
        <v>820101001</v>
      </c>
      <c r="J1313" t="s">
        <v>68</v>
      </c>
      <c r="K1313">
        <v>0</v>
      </c>
    </row>
    <row r="1314" spans="1:11" hidden="1" x14ac:dyDescent="0.3">
      <c r="A1314" s="17" t="s">
        <v>109</v>
      </c>
      <c r="B1314" s="18">
        <v>1033601</v>
      </c>
      <c r="C1314" t="s">
        <v>22</v>
      </c>
      <c r="D1314" t="s">
        <v>26</v>
      </c>
      <c r="E1314" t="s">
        <v>31</v>
      </c>
      <c r="F1314">
        <v>2</v>
      </c>
      <c r="G1314">
        <v>2</v>
      </c>
      <c r="H1314">
        <v>5</v>
      </c>
      <c r="I1314">
        <v>420201001</v>
      </c>
      <c r="J1314" t="s">
        <v>70</v>
      </c>
      <c r="K1314">
        <v>0</v>
      </c>
    </row>
    <row r="1315" spans="1:11" hidden="1" x14ac:dyDescent="0.3">
      <c r="A1315" s="17" t="s">
        <v>109</v>
      </c>
      <c r="B1315" s="18">
        <v>1033601</v>
      </c>
      <c r="C1315" t="s">
        <v>22</v>
      </c>
      <c r="D1315" t="s">
        <v>26</v>
      </c>
      <c r="E1315" t="s">
        <v>31</v>
      </c>
      <c r="F1315">
        <v>2</v>
      </c>
      <c r="G1315">
        <v>2</v>
      </c>
      <c r="H1315">
        <v>5</v>
      </c>
      <c r="I1315">
        <v>420105001</v>
      </c>
      <c r="J1315" t="s">
        <v>72</v>
      </c>
      <c r="K1315">
        <v>0</v>
      </c>
    </row>
    <row r="1316" spans="1:11" hidden="1" x14ac:dyDescent="0.3">
      <c r="A1316" s="17" t="s">
        <v>109</v>
      </c>
      <c r="B1316" s="18">
        <v>1033601</v>
      </c>
      <c r="C1316" t="s">
        <v>22</v>
      </c>
      <c r="D1316" t="s">
        <v>26</v>
      </c>
      <c r="E1316" t="s">
        <v>31</v>
      </c>
      <c r="F1316">
        <v>2</v>
      </c>
      <c r="G1316">
        <v>2</v>
      </c>
      <c r="H1316">
        <v>5</v>
      </c>
      <c r="I1316">
        <v>320101001</v>
      </c>
      <c r="J1316" t="s">
        <v>69</v>
      </c>
      <c r="K1316">
        <v>608.37400000000002</v>
      </c>
    </row>
    <row r="1317" spans="1:11" hidden="1" x14ac:dyDescent="0.3">
      <c r="A1317" s="17" t="s">
        <v>109</v>
      </c>
      <c r="B1317" s="18">
        <v>1033601</v>
      </c>
      <c r="C1317" t="s">
        <v>22</v>
      </c>
      <c r="D1317" t="s">
        <v>26</v>
      </c>
      <c r="E1317" t="s">
        <v>31</v>
      </c>
      <c r="F1317">
        <v>2</v>
      </c>
      <c r="G1317">
        <v>2</v>
      </c>
      <c r="H1317">
        <v>5</v>
      </c>
      <c r="I1317">
        <v>410101001</v>
      </c>
      <c r="J1317" t="s">
        <v>71</v>
      </c>
      <c r="K1317">
        <v>0</v>
      </c>
    </row>
    <row r="1318" spans="1:11" hidden="1" x14ac:dyDescent="0.3">
      <c r="A1318" s="17" t="s">
        <v>110</v>
      </c>
      <c r="B1318" s="18">
        <v>1033601</v>
      </c>
      <c r="C1318" t="s">
        <v>22</v>
      </c>
      <c r="D1318" t="s">
        <v>26</v>
      </c>
      <c r="E1318" t="s">
        <v>31</v>
      </c>
      <c r="F1318">
        <v>1</v>
      </c>
      <c r="G1318">
        <v>1</v>
      </c>
      <c r="H1318">
        <v>1</v>
      </c>
      <c r="I1318">
        <v>810102001</v>
      </c>
      <c r="J1318" t="s">
        <v>66</v>
      </c>
      <c r="K1318">
        <v>10293.525</v>
      </c>
    </row>
    <row r="1319" spans="1:11" hidden="1" x14ac:dyDescent="0.3">
      <c r="A1319" s="17" t="s">
        <v>110</v>
      </c>
      <c r="B1319" s="18">
        <v>1033601</v>
      </c>
      <c r="C1319" t="s">
        <v>22</v>
      </c>
      <c r="D1319" t="s">
        <v>26</v>
      </c>
      <c r="E1319" t="s">
        <v>31</v>
      </c>
      <c r="F1319">
        <v>1</v>
      </c>
      <c r="G1319">
        <v>1</v>
      </c>
      <c r="H1319">
        <v>1</v>
      </c>
      <c r="I1319">
        <v>810101001</v>
      </c>
      <c r="J1319" t="s">
        <v>67</v>
      </c>
      <c r="K1319">
        <v>5536.0720000000001</v>
      </c>
    </row>
    <row r="1320" spans="1:11" hidden="1" x14ac:dyDescent="0.3">
      <c r="A1320" s="17" t="s">
        <v>110</v>
      </c>
      <c r="B1320" s="18">
        <v>1033601</v>
      </c>
      <c r="C1320" t="s">
        <v>22</v>
      </c>
      <c r="D1320" t="s">
        <v>26</v>
      </c>
      <c r="E1320" t="s">
        <v>31</v>
      </c>
      <c r="F1320">
        <v>1</v>
      </c>
      <c r="G1320">
        <v>1</v>
      </c>
      <c r="H1320">
        <v>1</v>
      </c>
      <c r="I1320">
        <v>820101001</v>
      </c>
      <c r="J1320" t="s">
        <v>68</v>
      </c>
      <c r="K1320">
        <v>7929.817</v>
      </c>
    </row>
    <row r="1321" spans="1:11" hidden="1" x14ac:dyDescent="0.3">
      <c r="A1321" s="17" t="s">
        <v>110</v>
      </c>
      <c r="B1321" s="18">
        <v>1033601</v>
      </c>
      <c r="C1321" t="s">
        <v>22</v>
      </c>
      <c r="D1321" t="s">
        <v>26</v>
      </c>
      <c r="E1321" t="s">
        <v>31</v>
      </c>
      <c r="F1321">
        <v>1</v>
      </c>
      <c r="G1321">
        <v>1</v>
      </c>
      <c r="H1321">
        <v>1</v>
      </c>
      <c r="I1321">
        <v>420201001</v>
      </c>
      <c r="J1321" t="s">
        <v>70</v>
      </c>
      <c r="K1321">
        <v>875.83699999999999</v>
      </c>
    </row>
    <row r="1322" spans="1:11" hidden="1" x14ac:dyDescent="0.3">
      <c r="A1322" s="17" t="s">
        <v>110</v>
      </c>
      <c r="B1322" s="18">
        <v>1033601</v>
      </c>
      <c r="C1322" t="s">
        <v>22</v>
      </c>
      <c r="D1322" t="s">
        <v>26</v>
      </c>
      <c r="E1322" t="s">
        <v>31</v>
      </c>
      <c r="F1322">
        <v>1</v>
      </c>
      <c r="G1322">
        <v>1</v>
      </c>
      <c r="H1322">
        <v>1</v>
      </c>
      <c r="I1322">
        <v>420105001</v>
      </c>
      <c r="J1322" t="s">
        <v>72</v>
      </c>
      <c r="K1322">
        <v>0</v>
      </c>
    </row>
    <row r="1323" spans="1:11" hidden="1" x14ac:dyDescent="0.3">
      <c r="A1323" s="17" t="s">
        <v>110</v>
      </c>
      <c r="B1323" s="18">
        <v>1033601</v>
      </c>
      <c r="C1323" t="s">
        <v>22</v>
      </c>
      <c r="D1323" t="s">
        <v>26</v>
      </c>
      <c r="E1323" t="s">
        <v>31</v>
      </c>
      <c r="F1323">
        <v>1</v>
      </c>
      <c r="G1323">
        <v>1</v>
      </c>
      <c r="H1323">
        <v>1</v>
      </c>
      <c r="I1323">
        <v>320101001</v>
      </c>
      <c r="J1323" t="s">
        <v>69</v>
      </c>
      <c r="K1323">
        <v>118.419</v>
      </c>
    </row>
    <row r="1324" spans="1:11" hidden="1" x14ac:dyDescent="0.3">
      <c r="A1324" s="17" t="s">
        <v>110</v>
      </c>
      <c r="B1324" s="18">
        <v>1033601</v>
      </c>
      <c r="C1324" t="s">
        <v>22</v>
      </c>
      <c r="D1324" t="s">
        <v>26</v>
      </c>
      <c r="E1324" t="s">
        <v>31</v>
      </c>
      <c r="F1324">
        <v>1</v>
      </c>
      <c r="G1324">
        <v>1</v>
      </c>
      <c r="H1324">
        <v>1</v>
      </c>
      <c r="I1324">
        <v>410101001</v>
      </c>
      <c r="J1324" t="s">
        <v>71</v>
      </c>
      <c r="K1324">
        <v>0</v>
      </c>
    </row>
    <row r="1325" spans="1:11" hidden="1" x14ac:dyDescent="0.3">
      <c r="A1325" s="17" t="s">
        <v>110</v>
      </c>
      <c r="B1325" s="18">
        <v>1033601</v>
      </c>
      <c r="C1325" t="s">
        <v>22</v>
      </c>
      <c r="D1325" t="s">
        <v>26</v>
      </c>
      <c r="E1325" t="s">
        <v>31</v>
      </c>
      <c r="F1325">
        <v>2</v>
      </c>
      <c r="G1325">
        <v>1</v>
      </c>
      <c r="H1325">
        <v>1</v>
      </c>
      <c r="I1325">
        <v>810102001</v>
      </c>
      <c r="J1325" t="s">
        <v>66</v>
      </c>
      <c r="K1325">
        <v>20601.223000000002</v>
      </c>
    </row>
    <row r="1326" spans="1:11" hidden="1" x14ac:dyDescent="0.3">
      <c r="A1326" s="17" t="s">
        <v>110</v>
      </c>
      <c r="B1326" s="18">
        <v>1033601</v>
      </c>
      <c r="C1326" t="s">
        <v>22</v>
      </c>
      <c r="D1326" t="s">
        <v>26</v>
      </c>
      <c r="E1326" t="s">
        <v>31</v>
      </c>
      <c r="F1326">
        <v>2</v>
      </c>
      <c r="G1326">
        <v>1</v>
      </c>
      <c r="H1326">
        <v>1</v>
      </c>
      <c r="I1326">
        <v>810101001</v>
      </c>
      <c r="J1326" t="s">
        <v>67</v>
      </c>
      <c r="K1326">
        <v>6508.643</v>
      </c>
    </row>
    <row r="1327" spans="1:11" hidden="1" x14ac:dyDescent="0.3">
      <c r="A1327" s="17" t="s">
        <v>110</v>
      </c>
      <c r="B1327" s="18">
        <v>1033601</v>
      </c>
      <c r="C1327" t="s">
        <v>22</v>
      </c>
      <c r="D1327" t="s">
        <v>26</v>
      </c>
      <c r="E1327" t="s">
        <v>31</v>
      </c>
      <c r="F1327">
        <v>2</v>
      </c>
      <c r="G1327">
        <v>1</v>
      </c>
      <c r="H1327">
        <v>1</v>
      </c>
      <c r="I1327">
        <v>820101001</v>
      </c>
      <c r="J1327" t="s">
        <v>68</v>
      </c>
      <c r="K1327">
        <f>19920.679+291.75</f>
        <v>20212.429</v>
      </c>
    </row>
    <row r="1328" spans="1:11" hidden="1" x14ac:dyDescent="0.3">
      <c r="A1328" s="17" t="s">
        <v>110</v>
      </c>
      <c r="B1328" s="18">
        <v>1033601</v>
      </c>
      <c r="C1328" t="s">
        <v>22</v>
      </c>
      <c r="D1328" t="s">
        <v>26</v>
      </c>
      <c r="E1328" t="s">
        <v>31</v>
      </c>
      <c r="F1328">
        <v>2</v>
      </c>
      <c r="G1328">
        <v>1</v>
      </c>
      <c r="H1328">
        <v>1</v>
      </c>
      <c r="I1328">
        <v>420201001</v>
      </c>
      <c r="J1328" t="s">
        <v>70</v>
      </c>
      <c r="K1328">
        <v>906</v>
      </c>
    </row>
    <row r="1329" spans="1:11" hidden="1" x14ac:dyDescent="0.3">
      <c r="A1329" s="17" t="s">
        <v>110</v>
      </c>
      <c r="B1329" s="18">
        <v>1033601</v>
      </c>
      <c r="C1329" t="s">
        <v>22</v>
      </c>
      <c r="D1329" t="s">
        <v>26</v>
      </c>
      <c r="E1329" t="s">
        <v>31</v>
      </c>
      <c r="F1329">
        <v>2</v>
      </c>
      <c r="G1329">
        <v>1</v>
      </c>
      <c r="H1329">
        <v>1</v>
      </c>
      <c r="I1329">
        <v>420105001</v>
      </c>
      <c r="J1329" t="s">
        <v>72</v>
      </c>
      <c r="K1329">
        <f>68431.337+1653.25</f>
        <v>70084.587</v>
      </c>
    </row>
    <row r="1330" spans="1:11" hidden="1" x14ac:dyDescent="0.3">
      <c r="A1330" s="17" t="s">
        <v>110</v>
      </c>
      <c r="B1330" s="18">
        <v>1033601</v>
      </c>
      <c r="C1330" t="s">
        <v>22</v>
      </c>
      <c r="D1330" t="s">
        <v>26</v>
      </c>
      <c r="E1330" t="s">
        <v>31</v>
      </c>
      <c r="F1330">
        <v>2</v>
      </c>
      <c r="G1330">
        <v>1</v>
      </c>
      <c r="H1330">
        <v>1</v>
      </c>
      <c r="I1330">
        <v>320101001</v>
      </c>
      <c r="J1330" t="s">
        <v>69</v>
      </c>
      <c r="K1330">
        <v>45346.012000000002</v>
      </c>
    </row>
    <row r="1331" spans="1:11" hidden="1" x14ac:dyDescent="0.3">
      <c r="A1331" s="17" t="s">
        <v>110</v>
      </c>
      <c r="B1331" s="18">
        <v>1033601</v>
      </c>
      <c r="C1331" t="s">
        <v>22</v>
      </c>
      <c r="D1331" t="s">
        <v>26</v>
      </c>
      <c r="E1331" t="s">
        <v>31</v>
      </c>
      <c r="F1331">
        <v>2</v>
      </c>
      <c r="G1331">
        <v>1</v>
      </c>
      <c r="H1331">
        <v>1</v>
      </c>
      <c r="I1331">
        <v>410101001</v>
      </c>
      <c r="J1331" t="s">
        <v>71</v>
      </c>
      <c r="K1331">
        <v>13945.075999999999</v>
      </c>
    </row>
    <row r="1332" spans="1:11" hidden="1" x14ac:dyDescent="0.3">
      <c r="A1332" s="17" t="s">
        <v>110</v>
      </c>
      <c r="B1332" s="18">
        <v>1033601</v>
      </c>
      <c r="C1332" t="s">
        <v>22</v>
      </c>
      <c r="D1332" t="s">
        <v>26</v>
      </c>
      <c r="E1332" t="s">
        <v>31</v>
      </c>
      <c r="F1332">
        <v>1</v>
      </c>
      <c r="G1332">
        <v>1</v>
      </c>
      <c r="H1332">
        <v>4</v>
      </c>
      <c r="I1332">
        <v>810102001</v>
      </c>
      <c r="J1332" t="s">
        <v>66</v>
      </c>
      <c r="K1332">
        <v>21563.951000000001</v>
      </c>
    </row>
    <row r="1333" spans="1:11" hidden="1" x14ac:dyDescent="0.3">
      <c r="A1333" s="17" t="s">
        <v>110</v>
      </c>
      <c r="B1333" s="18">
        <v>1033601</v>
      </c>
      <c r="C1333" t="s">
        <v>22</v>
      </c>
      <c r="D1333" t="s">
        <v>26</v>
      </c>
      <c r="E1333" t="s">
        <v>31</v>
      </c>
      <c r="F1333">
        <v>1</v>
      </c>
      <c r="G1333">
        <v>1</v>
      </c>
      <c r="H1333">
        <v>4</v>
      </c>
      <c r="I1333">
        <v>810101001</v>
      </c>
      <c r="J1333" t="s">
        <v>67</v>
      </c>
      <c r="K1333">
        <v>0</v>
      </c>
    </row>
    <row r="1334" spans="1:11" hidden="1" x14ac:dyDescent="0.3">
      <c r="A1334" s="17" t="s">
        <v>110</v>
      </c>
      <c r="B1334" s="18">
        <v>1033601</v>
      </c>
      <c r="C1334" t="s">
        <v>22</v>
      </c>
      <c r="D1334" t="s">
        <v>26</v>
      </c>
      <c r="E1334" t="s">
        <v>31</v>
      </c>
      <c r="F1334">
        <v>1</v>
      </c>
      <c r="G1334">
        <v>1</v>
      </c>
      <c r="H1334">
        <v>4</v>
      </c>
      <c r="I1334">
        <v>820101001</v>
      </c>
      <c r="J1334" t="s">
        <v>68</v>
      </c>
      <c r="K1334">
        <v>16585.289000000001</v>
      </c>
    </row>
    <row r="1335" spans="1:11" hidden="1" x14ac:dyDescent="0.3">
      <c r="A1335" s="17" t="s">
        <v>110</v>
      </c>
      <c r="B1335" s="18">
        <v>1033601</v>
      </c>
      <c r="C1335" t="s">
        <v>22</v>
      </c>
      <c r="D1335" t="s">
        <v>26</v>
      </c>
      <c r="E1335" t="s">
        <v>31</v>
      </c>
      <c r="F1335">
        <v>1</v>
      </c>
      <c r="G1335">
        <v>1</v>
      </c>
      <c r="H1335">
        <v>4</v>
      </c>
      <c r="I1335">
        <v>420201001</v>
      </c>
      <c r="J1335" t="s">
        <v>70</v>
      </c>
      <c r="K1335">
        <v>0</v>
      </c>
    </row>
    <row r="1336" spans="1:11" hidden="1" x14ac:dyDescent="0.3">
      <c r="A1336" s="17" t="s">
        <v>110</v>
      </c>
      <c r="B1336" s="18">
        <v>1033601</v>
      </c>
      <c r="C1336" t="s">
        <v>22</v>
      </c>
      <c r="D1336" t="s">
        <v>26</v>
      </c>
      <c r="E1336" t="s">
        <v>31</v>
      </c>
      <c r="F1336">
        <v>1</v>
      </c>
      <c r="G1336">
        <v>1</v>
      </c>
      <c r="H1336">
        <v>4</v>
      </c>
      <c r="I1336">
        <v>420105001</v>
      </c>
      <c r="J1336" t="s">
        <v>72</v>
      </c>
      <c r="K1336">
        <v>12575.157999999999</v>
      </c>
    </row>
    <row r="1337" spans="1:11" hidden="1" x14ac:dyDescent="0.3">
      <c r="A1337" s="17" t="s">
        <v>110</v>
      </c>
      <c r="B1337" s="18">
        <v>1033601</v>
      </c>
      <c r="C1337" t="s">
        <v>22</v>
      </c>
      <c r="D1337" t="s">
        <v>26</v>
      </c>
      <c r="E1337" t="s">
        <v>31</v>
      </c>
      <c r="F1337">
        <v>1</v>
      </c>
      <c r="G1337">
        <v>1</v>
      </c>
      <c r="H1337">
        <v>4</v>
      </c>
      <c r="I1337">
        <v>320101001</v>
      </c>
      <c r="J1337" t="s">
        <v>69</v>
      </c>
      <c r="K1337">
        <v>42512.440999999999</v>
      </c>
    </row>
    <row r="1338" spans="1:11" hidden="1" x14ac:dyDescent="0.3">
      <c r="A1338" s="17" t="s">
        <v>110</v>
      </c>
      <c r="B1338" s="18">
        <v>1033601</v>
      </c>
      <c r="C1338" t="s">
        <v>22</v>
      </c>
      <c r="D1338" t="s">
        <v>26</v>
      </c>
      <c r="E1338" t="s">
        <v>31</v>
      </c>
      <c r="F1338">
        <v>1</v>
      </c>
      <c r="G1338">
        <v>1</v>
      </c>
      <c r="H1338">
        <v>4</v>
      </c>
      <c r="I1338">
        <v>410101001</v>
      </c>
      <c r="J1338" t="s">
        <v>71</v>
      </c>
      <c r="K1338">
        <v>7128.36</v>
      </c>
    </row>
    <row r="1339" spans="1:11" hidden="1" x14ac:dyDescent="0.3">
      <c r="A1339" s="17" t="s">
        <v>110</v>
      </c>
      <c r="B1339" s="18">
        <v>1033601</v>
      </c>
      <c r="C1339" t="s">
        <v>22</v>
      </c>
      <c r="D1339" t="s">
        <v>26</v>
      </c>
      <c r="E1339" t="s">
        <v>31</v>
      </c>
      <c r="F1339">
        <v>2</v>
      </c>
      <c r="G1339">
        <v>1</v>
      </c>
      <c r="H1339">
        <v>4</v>
      </c>
      <c r="I1339">
        <v>810102001</v>
      </c>
      <c r="J1339" t="s">
        <v>66</v>
      </c>
      <c r="K1339">
        <v>0</v>
      </c>
    </row>
    <row r="1340" spans="1:11" hidden="1" x14ac:dyDescent="0.3">
      <c r="A1340" s="17" t="s">
        <v>110</v>
      </c>
      <c r="B1340" s="18">
        <v>1033601</v>
      </c>
      <c r="C1340" t="s">
        <v>22</v>
      </c>
      <c r="D1340" t="s">
        <v>26</v>
      </c>
      <c r="E1340" t="s">
        <v>31</v>
      </c>
      <c r="F1340">
        <v>2</v>
      </c>
      <c r="G1340">
        <v>1</v>
      </c>
      <c r="H1340">
        <v>4</v>
      </c>
      <c r="I1340">
        <v>810101001</v>
      </c>
      <c r="J1340" t="s">
        <v>67</v>
      </c>
      <c r="K1340">
        <v>0</v>
      </c>
    </row>
    <row r="1341" spans="1:11" hidden="1" x14ac:dyDescent="0.3">
      <c r="A1341" s="17" t="s">
        <v>110</v>
      </c>
      <c r="B1341" s="18">
        <v>1033601</v>
      </c>
      <c r="C1341" t="s">
        <v>22</v>
      </c>
      <c r="D1341" t="s">
        <v>26</v>
      </c>
      <c r="E1341" t="s">
        <v>31</v>
      </c>
      <c r="F1341">
        <v>2</v>
      </c>
      <c r="G1341">
        <v>1</v>
      </c>
      <c r="H1341">
        <v>4</v>
      </c>
      <c r="I1341">
        <v>820101001</v>
      </c>
      <c r="J1341" t="s">
        <v>68</v>
      </c>
      <c r="K1341">
        <v>0</v>
      </c>
    </row>
    <row r="1342" spans="1:11" hidden="1" x14ac:dyDescent="0.3">
      <c r="A1342" s="17" t="s">
        <v>110</v>
      </c>
      <c r="B1342" s="18">
        <v>1033601</v>
      </c>
      <c r="C1342" t="s">
        <v>22</v>
      </c>
      <c r="D1342" t="s">
        <v>26</v>
      </c>
      <c r="E1342" t="s">
        <v>31</v>
      </c>
      <c r="F1342">
        <v>2</v>
      </c>
      <c r="G1342">
        <v>1</v>
      </c>
      <c r="H1342">
        <v>4</v>
      </c>
      <c r="I1342">
        <v>420201001</v>
      </c>
      <c r="J1342" t="s">
        <v>70</v>
      </c>
      <c r="K1342">
        <v>0</v>
      </c>
    </row>
    <row r="1343" spans="1:11" hidden="1" x14ac:dyDescent="0.3">
      <c r="A1343" s="17" t="s">
        <v>110</v>
      </c>
      <c r="B1343" s="18">
        <v>1033601</v>
      </c>
      <c r="C1343" t="s">
        <v>22</v>
      </c>
      <c r="D1343" t="s">
        <v>26</v>
      </c>
      <c r="E1343" t="s">
        <v>31</v>
      </c>
      <c r="F1343">
        <v>2</v>
      </c>
      <c r="G1343">
        <v>1</v>
      </c>
      <c r="H1343">
        <v>4</v>
      </c>
      <c r="I1343">
        <v>420105001</v>
      </c>
      <c r="J1343" t="s">
        <v>72</v>
      </c>
      <c r="K1343">
        <v>0</v>
      </c>
    </row>
    <row r="1344" spans="1:11" hidden="1" x14ac:dyDescent="0.3">
      <c r="A1344" s="17" t="s">
        <v>110</v>
      </c>
      <c r="B1344" s="18">
        <v>1033601</v>
      </c>
      <c r="C1344" t="s">
        <v>22</v>
      </c>
      <c r="D1344" t="s">
        <v>26</v>
      </c>
      <c r="E1344" t="s">
        <v>31</v>
      </c>
      <c r="F1344">
        <v>2</v>
      </c>
      <c r="G1344">
        <v>1</v>
      </c>
      <c r="H1344">
        <v>4</v>
      </c>
      <c r="I1344">
        <v>320101001</v>
      </c>
      <c r="J1344" t="s">
        <v>69</v>
      </c>
      <c r="K1344">
        <v>0</v>
      </c>
    </row>
    <row r="1345" spans="1:11" hidden="1" x14ac:dyDescent="0.3">
      <c r="A1345" s="17" t="s">
        <v>110</v>
      </c>
      <c r="B1345" s="18">
        <v>1033601</v>
      </c>
      <c r="C1345" t="s">
        <v>22</v>
      </c>
      <c r="D1345" t="s">
        <v>26</v>
      </c>
      <c r="E1345" t="s">
        <v>31</v>
      </c>
      <c r="F1345">
        <v>2</v>
      </c>
      <c r="G1345">
        <v>1</v>
      </c>
      <c r="H1345">
        <v>4</v>
      </c>
      <c r="I1345">
        <v>410101001</v>
      </c>
      <c r="J1345" t="s">
        <v>71</v>
      </c>
      <c r="K1345">
        <v>0</v>
      </c>
    </row>
    <row r="1346" spans="1:11" hidden="1" x14ac:dyDescent="0.3">
      <c r="A1346" s="17" t="s">
        <v>110</v>
      </c>
      <c r="B1346" s="18">
        <v>1033601</v>
      </c>
      <c r="C1346" t="s">
        <v>22</v>
      </c>
      <c r="D1346" t="s">
        <v>26</v>
      </c>
      <c r="E1346" t="s">
        <v>31</v>
      </c>
      <c r="F1346">
        <v>1</v>
      </c>
      <c r="G1346">
        <v>1</v>
      </c>
      <c r="H1346">
        <v>5</v>
      </c>
      <c r="I1346">
        <v>810102001</v>
      </c>
      <c r="J1346" t="s">
        <v>66</v>
      </c>
      <c r="K1346">
        <v>7480.0190000000002</v>
      </c>
    </row>
    <row r="1347" spans="1:11" hidden="1" x14ac:dyDescent="0.3">
      <c r="A1347" s="17" t="s">
        <v>110</v>
      </c>
      <c r="B1347" s="18">
        <v>1033601</v>
      </c>
      <c r="C1347" t="s">
        <v>22</v>
      </c>
      <c r="D1347" t="s">
        <v>26</v>
      </c>
      <c r="E1347" t="s">
        <v>31</v>
      </c>
      <c r="F1347">
        <v>1</v>
      </c>
      <c r="G1347">
        <v>1</v>
      </c>
      <c r="H1347">
        <v>5</v>
      </c>
      <c r="I1347">
        <v>810101001</v>
      </c>
      <c r="J1347" t="s">
        <v>67</v>
      </c>
      <c r="K1347">
        <v>0</v>
      </c>
    </row>
    <row r="1348" spans="1:11" hidden="1" x14ac:dyDescent="0.3">
      <c r="A1348" s="17" t="s">
        <v>110</v>
      </c>
      <c r="B1348" s="18">
        <v>1033601</v>
      </c>
      <c r="C1348" t="s">
        <v>22</v>
      </c>
      <c r="D1348" t="s">
        <v>26</v>
      </c>
      <c r="E1348" t="s">
        <v>31</v>
      </c>
      <c r="F1348">
        <v>1</v>
      </c>
      <c r="G1348">
        <v>1</v>
      </c>
      <c r="H1348">
        <v>5</v>
      </c>
      <c r="I1348">
        <v>820101001</v>
      </c>
      <c r="J1348" t="s">
        <v>68</v>
      </c>
      <c r="K1348">
        <v>0</v>
      </c>
    </row>
    <row r="1349" spans="1:11" hidden="1" x14ac:dyDescent="0.3">
      <c r="A1349" s="17" t="s">
        <v>110</v>
      </c>
      <c r="B1349" s="18">
        <v>1033601</v>
      </c>
      <c r="C1349" t="s">
        <v>22</v>
      </c>
      <c r="D1349" t="s">
        <v>26</v>
      </c>
      <c r="E1349" t="s">
        <v>31</v>
      </c>
      <c r="F1349">
        <v>1</v>
      </c>
      <c r="G1349">
        <v>1</v>
      </c>
      <c r="H1349">
        <v>5</v>
      </c>
      <c r="I1349">
        <v>420201001</v>
      </c>
      <c r="J1349" t="s">
        <v>70</v>
      </c>
      <c r="K1349">
        <v>0</v>
      </c>
    </row>
    <row r="1350" spans="1:11" hidden="1" x14ac:dyDescent="0.3">
      <c r="A1350" s="17" t="s">
        <v>110</v>
      </c>
      <c r="B1350" s="18">
        <v>1033601</v>
      </c>
      <c r="C1350" t="s">
        <v>22</v>
      </c>
      <c r="D1350" t="s">
        <v>26</v>
      </c>
      <c r="E1350" t="s">
        <v>31</v>
      </c>
      <c r="F1350">
        <v>1</v>
      </c>
      <c r="G1350">
        <v>1</v>
      </c>
      <c r="H1350">
        <v>5</v>
      </c>
      <c r="I1350">
        <v>420105001</v>
      </c>
      <c r="J1350" t="s">
        <v>72</v>
      </c>
      <c r="K1350">
        <v>53262.41</v>
      </c>
    </row>
    <row r="1351" spans="1:11" hidden="1" x14ac:dyDescent="0.3">
      <c r="A1351" s="17" t="s">
        <v>110</v>
      </c>
      <c r="B1351" s="18">
        <v>1033601</v>
      </c>
      <c r="C1351" t="s">
        <v>22</v>
      </c>
      <c r="D1351" t="s">
        <v>26</v>
      </c>
      <c r="E1351" t="s">
        <v>31</v>
      </c>
      <c r="F1351">
        <v>1</v>
      </c>
      <c r="G1351">
        <v>1</v>
      </c>
      <c r="H1351">
        <v>5</v>
      </c>
      <c r="I1351">
        <v>320101001</v>
      </c>
      <c r="J1351" t="s">
        <v>69</v>
      </c>
      <c r="K1351">
        <v>0</v>
      </c>
    </row>
    <row r="1352" spans="1:11" hidden="1" x14ac:dyDescent="0.3">
      <c r="A1352" s="17" t="s">
        <v>110</v>
      </c>
      <c r="B1352" s="18">
        <v>1033601</v>
      </c>
      <c r="C1352" t="s">
        <v>22</v>
      </c>
      <c r="D1352" t="s">
        <v>26</v>
      </c>
      <c r="E1352" t="s">
        <v>31</v>
      </c>
      <c r="F1352">
        <v>1</v>
      </c>
      <c r="G1352">
        <v>1</v>
      </c>
      <c r="H1352">
        <v>5</v>
      </c>
      <c r="I1352">
        <v>410101001</v>
      </c>
      <c r="J1352" t="s">
        <v>71</v>
      </c>
      <c r="K1352">
        <v>7042.0690000000004</v>
      </c>
    </row>
    <row r="1353" spans="1:11" hidden="1" x14ac:dyDescent="0.3">
      <c r="A1353" s="17" t="s">
        <v>110</v>
      </c>
      <c r="B1353" s="18">
        <v>1033601</v>
      </c>
      <c r="C1353" t="s">
        <v>22</v>
      </c>
      <c r="D1353" t="s">
        <v>26</v>
      </c>
      <c r="E1353" t="s">
        <v>31</v>
      </c>
      <c r="F1353">
        <v>2</v>
      </c>
      <c r="G1353">
        <v>2</v>
      </c>
      <c r="H1353">
        <v>5</v>
      </c>
      <c r="I1353">
        <v>810102001</v>
      </c>
      <c r="J1353" t="s">
        <v>66</v>
      </c>
      <c r="K1353">
        <v>13462.707</v>
      </c>
    </row>
    <row r="1354" spans="1:11" hidden="1" x14ac:dyDescent="0.3">
      <c r="A1354" s="17" t="s">
        <v>110</v>
      </c>
      <c r="B1354" s="18">
        <v>1033601</v>
      </c>
      <c r="C1354" t="s">
        <v>22</v>
      </c>
      <c r="D1354" t="s">
        <v>26</v>
      </c>
      <c r="E1354" t="s">
        <v>31</v>
      </c>
      <c r="F1354">
        <v>2</v>
      </c>
      <c r="G1354">
        <v>2</v>
      </c>
      <c r="H1354">
        <v>5</v>
      </c>
      <c r="I1354">
        <v>810101001</v>
      </c>
      <c r="J1354" t="s">
        <v>67</v>
      </c>
      <c r="K1354">
        <v>0</v>
      </c>
    </row>
    <row r="1355" spans="1:11" hidden="1" x14ac:dyDescent="0.3">
      <c r="A1355" s="17" t="s">
        <v>110</v>
      </c>
      <c r="B1355" s="18">
        <v>1033601</v>
      </c>
      <c r="C1355" t="s">
        <v>22</v>
      </c>
      <c r="D1355" t="s">
        <v>26</v>
      </c>
      <c r="E1355" t="s">
        <v>31</v>
      </c>
      <c r="F1355">
        <v>2</v>
      </c>
      <c r="G1355">
        <v>2</v>
      </c>
      <c r="H1355">
        <v>5</v>
      </c>
      <c r="I1355">
        <v>820101001</v>
      </c>
      <c r="J1355" t="s">
        <v>68</v>
      </c>
      <c r="K1355">
        <v>0</v>
      </c>
    </row>
    <row r="1356" spans="1:11" hidden="1" x14ac:dyDescent="0.3">
      <c r="A1356" s="17" t="s">
        <v>110</v>
      </c>
      <c r="B1356" s="18">
        <v>1033601</v>
      </c>
      <c r="C1356" t="s">
        <v>22</v>
      </c>
      <c r="D1356" t="s">
        <v>26</v>
      </c>
      <c r="E1356" t="s">
        <v>31</v>
      </c>
      <c r="F1356">
        <v>2</v>
      </c>
      <c r="G1356">
        <v>2</v>
      </c>
      <c r="H1356">
        <v>5</v>
      </c>
      <c r="I1356">
        <v>420201001</v>
      </c>
      <c r="J1356" t="s">
        <v>70</v>
      </c>
      <c r="K1356">
        <v>0</v>
      </c>
    </row>
    <row r="1357" spans="1:11" hidden="1" x14ac:dyDescent="0.3">
      <c r="A1357" s="17" t="s">
        <v>110</v>
      </c>
      <c r="B1357" s="18">
        <v>1033601</v>
      </c>
      <c r="C1357" t="s">
        <v>22</v>
      </c>
      <c r="D1357" t="s">
        <v>26</v>
      </c>
      <c r="E1357" t="s">
        <v>31</v>
      </c>
      <c r="F1357">
        <v>2</v>
      </c>
      <c r="G1357">
        <v>2</v>
      </c>
      <c r="H1357">
        <v>5</v>
      </c>
      <c r="I1357">
        <v>420105001</v>
      </c>
      <c r="J1357" t="s">
        <v>72</v>
      </c>
      <c r="K1357">
        <v>0</v>
      </c>
    </row>
    <row r="1358" spans="1:11" hidden="1" x14ac:dyDescent="0.3">
      <c r="A1358" s="17" t="s">
        <v>110</v>
      </c>
      <c r="B1358" s="18">
        <v>1033601</v>
      </c>
      <c r="C1358" t="s">
        <v>22</v>
      </c>
      <c r="D1358" t="s">
        <v>26</v>
      </c>
      <c r="E1358" t="s">
        <v>31</v>
      </c>
      <c r="F1358">
        <v>2</v>
      </c>
      <c r="G1358">
        <v>2</v>
      </c>
      <c r="H1358">
        <v>5</v>
      </c>
      <c r="I1358">
        <v>320101001</v>
      </c>
      <c r="J1358" t="s">
        <v>69</v>
      </c>
      <c r="K1358">
        <v>2403.799</v>
      </c>
    </row>
    <row r="1359" spans="1:11" hidden="1" x14ac:dyDescent="0.3">
      <c r="A1359" s="17" t="s">
        <v>110</v>
      </c>
      <c r="B1359" s="18">
        <v>1033601</v>
      </c>
      <c r="C1359" t="s">
        <v>22</v>
      </c>
      <c r="D1359" t="s">
        <v>26</v>
      </c>
      <c r="E1359" t="s">
        <v>31</v>
      </c>
      <c r="F1359">
        <v>2</v>
      </c>
      <c r="G1359">
        <v>2</v>
      </c>
      <c r="H1359">
        <v>5</v>
      </c>
      <c r="I1359">
        <v>410101001</v>
      </c>
      <c r="J1359" t="s">
        <v>71</v>
      </c>
      <c r="K1359">
        <v>0</v>
      </c>
    </row>
    <row r="1360" spans="1:11" hidden="1" x14ac:dyDescent="0.3">
      <c r="A1360" s="17" t="s">
        <v>111</v>
      </c>
      <c r="B1360" s="18">
        <v>1033601</v>
      </c>
      <c r="C1360" t="s">
        <v>22</v>
      </c>
      <c r="D1360" t="s">
        <v>26</v>
      </c>
      <c r="E1360" t="s">
        <v>31</v>
      </c>
      <c r="F1360">
        <v>1</v>
      </c>
      <c r="G1360">
        <v>1</v>
      </c>
      <c r="H1360">
        <v>1</v>
      </c>
      <c r="I1360">
        <v>810102001</v>
      </c>
      <c r="J1360" t="s">
        <v>66</v>
      </c>
      <c r="K1360">
        <v>6466.97</v>
      </c>
    </row>
    <row r="1361" spans="1:11" hidden="1" x14ac:dyDescent="0.3">
      <c r="A1361" s="17" t="s">
        <v>111</v>
      </c>
      <c r="B1361" s="18">
        <v>1033601</v>
      </c>
      <c r="C1361" t="s">
        <v>22</v>
      </c>
      <c r="D1361" t="s">
        <v>26</v>
      </c>
      <c r="E1361" t="s">
        <v>31</v>
      </c>
      <c r="F1361">
        <v>1</v>
      </c>
      <c r="G1361">
        <v>1</v>
      </c>
      <c r="H1361">
        <v>1</v>
      </c>
      <c r="I1361">
        <v>810101001</v>
      </c>
      <c r="J1361" t="s">
        <v>67</v>
      </c>
      <c r="K1361">
        <v>5540.39</v>
      </c>
    </row>
    <row r="1362" spans="1:11" hidden="1" x14ac:dyDescent="0.3">
      <c r="A1362" s="17" t="s">
        <v>111</v>
      </c>
      <c r="B1362" s="18">
        <v>1033601</v>
      </c>
      <c r="C1362" t="s">
        <v>22</v>
      </c>
      <c r="D1362" t="s">
        <v>26</v>
      </c>
      <c r="E1362" t="s">
        <v>31</v>
      </c>
      <c r="F1362">
        <v>1</v>
      </c>
      <c r="G1362">
        <v>1</v>
      </c>
      <c r="H1362">
        <v>1</v>
      </c>
      <c r="I1362">
        <v>820101001</v>
      </c>
      <c r="J1362" t="s">
        <v>68</v>
      </c>
      <c r="K1362">
        <v>6411.2269999999999</v>
      </c>
    </row>
    <row r="1363" spans="1:11" hidden="1" x14ac:dyDescent="0.3">
      <c r="A1363" s="17" t="s">
        <v>111</v>
      </c>
      <c r="B1363" s="18">
        <v>1033601</v>
      </c>
      <c r="C1363" t="s">
        <v>22</v>
      </c>
      <c r="D1363" t="s">
        <v>26</v>
      </c>
      <c r="E1363" t="s">
        <v>31</v>
      </c>
      <c r="F1363">
        <v>1</v>
      </c>
      <c r="G1363">
        <v>1</v>
      </c>
      <c r="H1363">
        <v>1</v>
      </c>
      <c r="I1363">
        <v>420201001</v>
      </c>
      <c r="J1363" t="s">
        <v>70</v>
      </c>
      <c r="K1363">
        <v>842.58600000000001</v>
      </c>
    </row>
    <row r="1364" spans="1:11" hidden="1" x14ac:dyDescent="0.3">
      <c r="A1364" s="17" t="s">
        <v>111</v>
      </c>
      <c r="B1364" s="18">
        <v>1033601</v>
      </c>
      <c r="C1364" t="s">
        <v>22</v>
      </c>
      <c r="D1364" t="s">
        <v>26</v>
      </c>
      <c r="E1364" t="s">
        <v>31</v>
      </c>
      <c r="F1364">
        <v>1</v>
      </c>
      <c r="G1364">
        <v>1</v>
      </c>
      <c r="H1364">
        <v>1</v>
      </c>
      <c r="I1364">
        <v>420105001</v>
      </c>
      <c r="J1364" t="s">
        <v>72</v>
      </c>
      <c r="K1364">
        <v>60.536000000000001</v>
      </c>
    </row>
    <row r="1365" spans="1:11" hidden="1" x14ac:dyDescent="0.3">
      <c r="A1365" s="17" t="s">
        <v>111</v>
      </c>
      <c r="B1365" s="18">
        <v>1033601</v>
      </c>
      <c r="C1365" t="s">
        <v>22</v>
      </c>
      <c r="D1365" t="s">
        <v>26</v>
      </c>
      <c r="E1365" t="s">
        <v>31</v>
      </c>
      <c r="F1365">
        <v>1</v>
      </c>
      <c r="G1365">
        <v>1</v>
      </c>
      <c r="H1365">
        <v>1</v>
      </c>
      <c r="I1365">
        <v>320101001</v>
      </c>
      <c r="J1365" t="s">
        <v>69</v>
      </c>
      <c r="K1365">
        <v>44.707999999999998</v>
      </c>
    </row>
    <row r="1366" spans="1:11" hidden="1" x14ac:dyDescent="0.3">
      <c r="A1366" s="17" t="s">
        <v>111</v>
      </c>
      <c r="B1366" s="18">
        <v>1033601</v>
      </c>
      <c r="C1366" t="s">
        <v>22</v>
      </c>
      <c r="D1366" t="s">
        <v>26</v>
      </c>
      <c r="E1366" t="s">
        <v>31</v>
      </c>
      <c r="F1366">
        <v>1</v>
      </c>
      <c r="G1366">
        <v>1</v>
      </c>
      <c r="H1366">
        <v>1</v>
      </c>
      <c r="I1366">
        <v>410101001</v>
      </c>
      <c r="J1366" t="s">
        <v>71</v>
      </c>
      <c r="K1366">
        <v>0</v>
      </c>
    </row>
    <row r="1367" spans="1:11" hidden="1" x14ac:dyDescent="0.3">
      <c r="A1367" s="17" t="s">
        <v>111</v>
      </c>
      <c r="B1367" s="18">
        <v>1033601</v>
      </c>
      <c r="C1367" t="s">
        <v>22</v>
      </c>
      <c r="D1367" t="s">
        <v>26</v>
      </c>
      <c r="E1367" t="s">
        <v>31</v>
      </c>
      <c r="F1367">
        <v>2</v>
      </c>
      <c r="G1367">
        <v>1</v>
      </c>
      <c r="H1367">
        <v>1</v>
      </c>
      <c r="I1367">
        <v>810102001</v>
      </c>
      <c r="J1367" t="s">
        <v>66</v>
      </c>
      <c r="K1367">
        <v>31465.331999999999</v>
      </c>
    </row>
    <row r="1368" spans="1:11" hidden="1" x14ac:dyDescent="0.3">
      <c r="A1368" s="17" t="s">
        <v>111</v>
      </c>
      <c r="B1368" s="18">
        <v>1033601</v>
      </c>
      <c r="C1368" t="s">
        <v>22</v>
      </c>
      <c r="D1368" t="s">
        <v>26</v>
      </c>
      <c r="E1368" t="s">
        <v>31</v>
      </c>
      <c r="F1368">
        <v>2</v>
      </c>
      <c r="G1368">
        <v>1</v>
      </c>
      <c r="H1368">
        <v>1</v>
      </c>
      <c r="I1368">
        <v>810101001</v>
      </c>
      <c r="J1368" t="s">
        <v>67</v>
      </c>
      <c r="K1368">
        <v>5112.7579999999998</v>
      </c>
    </row>
    <row r="1369" spans="1:11" hidden="1" x14ac:dyDescent="0.3">
      <c r="A1369" s="17" t="s">
        <v>111</v>
      </c>
      <c r="B1369" s="18">
        <v>1033601</v>
      </c>
      <c r="C1369" t="s">
        <v>22</v>
      </c>
      <c r="D1369" t="s">
        <v>26</v>
      </c>
      <c r="E1369" t="s">
        <v>31</v>
      </c>
      <c r="F1369">
        <v>2</v>
      </c>
      <c r="G1369">
        <v>1</v>
      </c>
      <c r="H1369">
        <v>1</v>
      </c>
      <c r="I1369">
        <v>820101001</v>
      </c>
      <c r="J1369" t="s">
        <v>68</v>
      </c>
      <c r="K1369">
        <f>16187.861+378</f>
        <v>16565.861000000001</v>
      </c>
    </row>
    <row r="1370" spans="1:11" hidden="1" x14ac:dyDescent="0.3">
      <c r="A1370" s="17" t="s">
        <v>111</v>
      </c>
      <c r="B1370" s="18">
        <v>1033601</v>
      </c>
      <c r="C1370" t="s">
        <v>22</v>
      </c>
      <c r="D1370" t="s">
        <v>26</v>
      </c>
      <c r="E1370" t="s">
        <v>31</v>
      </c>
      <c r="F1370">
        <v>2</v>
      </c>
      <c r="G1370">
        <v>1</v>
      </c>
      <c r="H1370">
        <v>1</v>
      </c>
      <c r="I1370">
        <v>420201001</v>
      </c>
      <c r="J1370" t="s">
        <v>70</v>
      </c>
      <c r="K1370">
        <v>856.86199999999997</v>
      </c>
    </row>
    <row r="1371" spans="1:11" hidden="1" x14ac:dyDescent="0.3">
      <c r="A1371" s="17" t="s">
        <v>111</v>
      </c>
      <c r="B1371" s="18">
        <v>1033601</v>
      </c>
      <c r="C1371" t="s">
        <v>22</v>
      </c>
      <c r="D1371" t="s">
        <v>26</v>
      </c>
      <c r="E1371" t="s">
        <v>31</v>
      </c>
      <c r="F1371">
        <v>2</v>
      </c>
      <c r="G1371">
        <v>1</v>
      </c>
      <c r="H1371">
        <v>1</v>
      </c>
      <c r="I1371">
        <v>420105001</v>
      </c>
      <c r="J1371" t="s">
        <v>72</v>
      </c>
      <c r="K1371">
        <f>60516.458+2142</f>
        <v>62658.457999999999</v>
      </c>
    </row>
    <row r="1372" spans="1:11" hidden="1" x14ac:dyDescent="0.3">
      <c r="A1372" s="17" t="s">
        <v>111</v>
      </c>
      <c r="B1372" s="18">
        <v>1033601</v>
      </c>
      <c r="C1372" t="s">
        <v>22</v>
      </c>
      <c r="D1372" t="s">
        <v>26</v>
      </c>
      <c r="E1372" t="s">
        <v>31</v>
      </c>
      <c r="F1372">
        <v>2</v>
      </c>
      <c r="G1372">
        <v>1</v>
      </c>
      <c r="H1372">
        <v>1</v>
      </c>
      <c r="I1372">
        <v>320101001</v>
      </c>
      <c r="J1372" t="s">
        <v>69</v>
      </c>
      <c r="K1372">
        <v>44766.629000000001</v>
      </c>
    </row>
    <row r="1373" spans="1:11" hidden="1" x14ac:dyDescent="0.3">
      <c r="A1373" s="17" t="s">
        <v>111</v>
      </c>
      <c r="B1373" s="18">
        <v>1033601</v>
      </c>
      <c r="C1373" t="s">
        <v>22</v>
      </c>
      <c r="D1373" t="s">
        <v>26</v>
      </c>
      <c r="E1373" t="s">
        <v>31</v>
      </c>
      <c r="F1373">
        <v>2</v>
      </c>
      <c r="G1373">
        <v>1</v>
      </c>
      <c r="H1373">
        <v>1</v>
      </c>
      <c r="I1373">
        <v>410101001</v>
      </c>
      <c r="J1373" t="s">
        <v>71</v>
      </c>
      <c r="K1373">
        <v>17376.187999999998</v>
      </c>
    </row>
    <row r="1374" spans="1:11" hidden="1" x14ac:dyDescent="0.3">
      <c r="A1374" s="17" t="s">
        <v>111</v>
      </c>
      <c r="B1374" s="18">
        <v>1033601</v>
      </c>
      <c r="C1374" t="s">
        <v>22</v>
      </c>
      <c r="D1374" t="s">
        <v>26</v>
      </c>
      <c r="E1374" t="s">
        <v>31</v>
      </c>
      <c r="F1374">
        <v>1</v>
      </c>
      <c r="G1374">
        <v>1</v>
      </c>
      <c r="H1374">
        <v>4</v>
      </c>
      <c r="I1374">
        <v>810102001</v>
      </c>
      <c r="J1374" t="s">
        <v>66</v>
      </c>
      <c r="K1374">
        <v>19929.495999999999</v>
      </c>
    </row>
    <row r="1375" spans="1:11" hidden="1" x14ac:dyDescent="0.3">
      <c r="A1375" s="17" t="s">
        <v>111</v>
      </c>
      <c r="B1375" s="18">
        <v>1033601</v>
      </c>
      <c r="C1375" t="s">
        <v>22</v>
      </c>
      <c r="D1375" t="s">
        <v>26</v>
      </c>
      <c r="E1375" t="s">
        <v>31</v>
      </c>
      <c r="F1375">
        <v>1</v>
      </c>
      <c r="G1375">
        <v>1</v>
      </c>
      <c r="H1375">
        <v>4</v>
      </c>
      <c r="I1375">
        <v>810101001</v>
      </c>
      <c r="J1375" t="s">
        <v>67</v>
      </c>
      <c r="K1375">
        <v>0</v>
      </c>
    </row>
    <row r="1376" spans="1:11" hidden="1" x14ac:dyDescent="0.3">
      <c r="A1376" s="17" t="s">
        <v>111</v>
      </c>
      <c r="B1376" s="18">
        <v>1033601</v>
      </c>
      <c r="C1376" t="s">
        <v>22</v>
      </c>
      <c r="D1376" t="s">
        <v>26</v>
      </c>
      <c r="E1376" t="s">
        <v>31</v>
      </c>
      <c r="F1376">
        <v>1</v>
      </c>
      <c r="G1376">
        <v>1</v>
      </c>
      <c r="H1376">
        <v>4</v>
      </c>
      <c r="I1376">
        <v>820101001</v>
      </c>
      <c r="J1376" t="s">
        <v>68</v>
      </c>
      <c r="K1376">
        <v>8372.7199999999993</v>
      </c>
    </row>
    <row r="1377" spans="1:11" hidden="1" x14ac:dyDescent="0.3">
      <c r="A1377" s="17" t="s">
        <v>111</v>
      </c>
      <c r="B1377" s="18">
        <v>1033601</v>
      </c>
      <c r="C1377" t="s">
        <v>22</v>
      </c>
      <c r="D1377" t="s">
        <v>26</v>
      </c>
      <c r="E1377" t="s">
        <v>31</v>
      </c>
      <c r="F1377">
        <v>1</v>
      </c>
      <c r="G1377">
        <v>1</v>
      </c>
      <c r="H1377">
        <v>4</v>
      </c>
      <c r="I1377">
        <v>420201001</v>
      </c>
      <c r="J1377" t="s">
        <v>70</v>
      </c>
      <c r="K1377">
        <v>0</v>
      </c>
    </row>
    <row r="1378" spans="1:11" hidden="1" x14ac:dyDescent="0.3">
      <c r="A1378" s="17" t="s">
        <v>111</v>
      </c>
      <c r="B1378" s="18">
        <v>1033601</v>
      </c>
      <c r="C1378" t="s">
        <v>22</v>
      </c>
      <c r="D1378" t="s">
        <v>26</v>
      </c>
      <c r="E1378" t="s">
        <v>31</v>
      </c>
      <c r="F1378">
        <v>1</v>
      </c>
      <c r="G1378">
        <v>1</v>
      </c>
      <c r="H1378">
        <v>4</v>
      </c>
      <c r="I1378">
        <v>420105001</v>
      </c>
      <c r="J1378" t="s">
        <v>72</v>
      </c>
      <c r="K1378">
        <v>7497.84</v>
      </c>
    </row>
    <row r="1379" spans="1:11" hidden="1" x14ac:dyDescent="0.3">
      <c r="A1379" s="17" t="s">
        <v>111</v>
      </c>
      <c r="B1379" s="18">
        <v>1033601</v>
      </c>
      <c r="C1379" t="s">
        <v>22</v>
      </c>
      <c r="D1379" t="s">
        <v>26</v>
      </c>
      <c r="E1379" t="s">
        <v>31</v>
      </c>
      <c r="F1379">
        <v>1</v>
      </c>
      <c r="G1379">
        <v>1</v>
      </c>
      <c r="H1379">
        <v>4</v>
      </c>
      <c r="I1379">
        <v>320101001</v>
      </c>
      <c r="J1379" t="s">
        <v>69</v>
      </c>
      <c r="K1379">
        <v>47937.375</v>
      </c>
    </row>
    <row r="1380" spans="1:11" hidden="1" x14ac:dyDescent="0.3">
      <c r="A1380" s="17" t="s">
        <v>111</v>
      </c>
      <c r="B1380" s="18">
        <v>1033601</v>
      </c>
      <c r="C1380" t="s">
        <v>22</v>
      </c>
      <c r="D1380" t="s">
        <v>26</v>
      </c>
      <c r="E1380" t="s">
        <v>31</v>
      </c>
      <c r="F1380">
        <v>1</v>
      </c>
      <c r="G1380">
        <v>1</v>
      </c>
      <c r="H1380">
        <v>4</v>
      </c>
      <c r="I1380">
        <v>410101001</v>
      </c>
      <c r="J1380" t="s">
        <v>71</v>
      </c>
      <c r="K1380">
        <v>12088.18</v>
      </c>
    </row>
    <row r="1381" spans="1:11" hidden="1" x14ac:dyDescent="0.3">
      <c r="A1381" s="17" t="s">
        <v>111</v>
      </c>
      <c r="B1381" s="18">
        <v>1033601</v>
      </c>
      <c r="C1381" t="s">
        <v>22</v>
      </c>
      <c r="D1381" t="s">
        <v>26</v>
      </c>
      <c r="E1381" t="s">
        <v>31</v>
      </c>
      <c r="F1381">
        <v>2</v>
      </c>
      <c r="G1381">
        <v>1</v>
      </c>
      <c r="H1381">
        <v>4</v>
      </c>
      <c r="I1381">
        <v>810102001</v>
      </c>
      <c r="J1381" t="s">
        <v>66</v>
      </c>
      <c r="K1381">
        <v>0</v>
      </c>
    </row>
    <row r="1382" spans="1:11" hidden="1" x14ac:dyDescent="0.3">
      <c r="A1382" s="17" t="s">
        <v>111</v>
      </c>
      <c r="B1382" s="18">
        <v>1033601</v>
      </c>
      <c r="C1382" t="s">
        <v>22</v>
      </c>
      <c r="D1382" t="s">
        <v>26</v>
      </c>
      <c r="E1382" t="s">
        <v>31</v>
      </c>
      <c r="F1382">
        <v>2</v>
      </c>
      <c r="G1382">
        <v>1</v>
      </c>
      <c r="H1382">
        <v>4</v>
      </c>
      <c r="I1382">
        <v>810101001</v>
      </c>
      <c r="J1382" t="s">
        <v>67</v>
      </c>
      <c r="K1382">
        <v>0</v>
      </c>
    </row>
    <row r="1383" spans="1:11" hidden="1" x14ac:dyDescent="0.3">
      <c r="A1383" s="17" t="s">
        <v>111</v>
      </c>
      <c r="B1383" s="18">
        <v>1033601</v>
      </c>
      <c r="C1383" t="s">
        <v>22</v>
      </c>
      <c r="D1383" t="s">
        <v>26</v>
      </c>
      <c r="E1383" t="s">
        <v>31</v>
      </c>
      <c r="F1383">
        <v>2</v>
      </c>
      <c r="G1383">
        <v>1</v>
      </c>
      <c r="H1383">
        <v>4</v>
      </c>
      <c r="I1383">
        <v>820101001</v>
      </c>
      <c r="J1383" t="s">
        <v>68</v>
      </c>
      <c r="K1383">
        <v>0</v>
      </c>
    </row>
    <row r="1384" spans="1:11" hidden="1" x14ac:dyDescent="0.3">
      <c r="A1384" s="17" t="s">
        <v>111</v>
      </c>
      <c r="B1384" s="18">
        <v>1033601</v>
      </c>
      <c r="C1384" t="s">
        <v>22</v>
      </c>
      <c r="D1384" t="s">
        <v>26</v>
      </c>
      <c r="E1384" t="s">
        <v>31</v>
      </c>
      <c r="F1384">
        <v>2</v>
      </c>
      <c r="G1384">
        <v>1</v>
      </c>
      <c r="H1384">
        <v>4</v>
      </c>
      <c r="I1384">
        <v>420201001</v>
      </c>
      <c r="J1384" t="s">
        <v>70</v>
      </c>
      <c r="K1384">
        <v>0</v>
      </c>
    </row>
    <row r="1385" spans="1:11" hidden="1" x14ac:dyDescent="0.3">
      <c r="A1385" s="17" t="s">
        <v>111</v>
      </c>
      <c r="B1385" s="18">
        <v>1033601</v>
      </c>
      <c r="C1385" t="s">
        <v>22</v>
      </c>
      <c r="D1385" t="s">
        <v>26</v>
      </c>
      <c r="E1385" t="s">
        <v>31</v>
      </c>
      <c r="F1385">
        <v>2</v>
      </c>
      <c r="G1385">
        <v>1</v>
      </c>
      <c r="H1385">
        <v>4</v>
      </c>
      <c r="I1385">
        <v>420105001</v>
      </c>
      <c r="J1385" t="s">
        <v>72</v>
      </c>
      <c r="K1385">
        <v>0</v>
      </c>
    </row>
    <row r="1386" spans="1:11" hidden="1" x14ac:dyDescent="0.3">
      <c r="A1386" s="17" t="s">
        <v>111</v>
      </c>
      <c r="B1386" s="18">
        <v>1033601</v>
      </c>
      <c r="C1386" t="s">
        <v>22</v>
      </c>
      <c r="D1386" t="s">
        <v>26</v>
      </c>
      <c r="E1386" t="s">
        <v>31</v>
      </c>
      <c r="F1386">
        <v>2</v>
      </c>
      <c r="G1386">
        <v>1</v>
      </c>
      <c r="H1386">
        <v>4</v>
      </c>
      <c r="I1386">
        <v>320101001</v>
      </c>
      <c r="J1386" t="s">
        <v>69</v>
      </c>
      <c r="K1386">
        <v>0</v>
      </c>
    </row>
    <row r="1387" spans="1:11" hidden="1" x14ac:dyDescent="0.3">
      <c r="A1387" s="17" t="s">
        <v>111</v>
      </c>
      <c r="B1387" s="18">
        <v>1033601</v>
      </c>
      <c r="C1387" t="s">
        <v>22</v>
      </c>
      <c r="D1387" t="s">
        <v>26</v>
      </c>
      <c r="E1387" t="s">
        <v>31</v>
      </c>
      <c r="F1387">
        <v>2</v>
      </c>
      <c r="G1387">
        <v>1</v>
      </c>
      <c r="H1387">
        <v>4</v>
      </c>
      <c r="I1387">
        <v>410101001</v>
      </c>
      <c r="J1387" t="s">
        <v>71</v>
      </c>
      <c r="K1387">
        <v>0</v>
      </c>
    </row>
    <row r="1388" spans="1:11" hidden="1" x14ac:dyDescent="0.3">
      <c r="A1388" s="17" t="s">
        <v>111</v>
      </c>
      <c r="B1388" s="18">
        <v>1033601</v>
      </c>
      <c r="C1388" t="s">
        <v>22</v>
      </c>
      <c r="D1388" t="s">
        <v>26</v>
      </c>
      <c r="E1388" t="s">
        <v>31</v>
      </c>
      <c r="F1388">
        <v>1</v>
      </c>
      <c r="G1388">
        <v>1</v>
      </c>
      <c r="H1388">
        <v>5</v>
      </c>
      <c r="I1388">
        <v>810102001</v>
      </c>
      <c r="J1388" t="s">
        <v>66</v>
      </c>
      <c r="K1388">
        <v>7764.8720000000003</v>
      </c>
    </row>
    <row r="1389" spans="1:11" hidden="1" x14ac:dyDescent="0.3">
      <c r="A1389" s="17" t="s">
        <v>111</v>
      </c>
      <c r="B1389" s="18">
        <v>1033601</v>
      </c>
      <c r="C1389" t="s">
        <v>22</v>
      </c>
      <c r="D1389" t="s">
        <v>26</v>
      </c>
      <c r="E1389" t="s">
        <v>31</v>
      </c>
      <c r="F1389">
        <v>1</v>
      </c>
      <c r="G1389">
        <v>1</v>
      </c>
      <c r="H1389">
        <v>5</v>
      </c>
      <c r="I1389">
        <v>810101001</v>
      </c>
      <c r="J1389" t="s">
        <v>67</v>
      </c>
      <c r="K1389">
        <v>0</v>
      </c>
    </row>
    <row r="1390" spans="1:11" hidden="1" x14ac:dyDescent="0.3">
      <c r="A1390" s="17" t="s">
        <v>111</v>
      </c>
      <c r="B1390" s="18">
        <v>1033601</v>
      </c>
      <c r="C1390" t="s">
        <v>22</v>
      </c>
      <c r="D1390" t="s">
        <v>26</v>
      </c>
      <c r="E1390" t="s">
        <v>31</v>
      </c>
      <c r="F1390">
        <v>1</v>
      </c>
      <c r="G1390">
        <v>1</v>
      </c>
      <c r="H1390">
        <v>5</v>
      </c>
      <c r="I1390">
        <v>820101001</v>
      </c>
      <c r="J1390" t="s">
        <v>68</v>
      </c>
      <c r="K1390">
        <v>0</v>
      </c>
    </row>
    <row r="1391" spans="1:11" hidden="1" x14ac:dyDescent="0.3">
      <c r="A1391" s="17" t="s">
        <v>111</v>
      </c>
      <c r="B1391" s="18">
        <v>1033601</v>
      </c>
      <c r="C1391" t="s">
        <v>22</v>
      </c>
      <c r="D1391" t="s">
        <v>26</v>
      </c>
      <c r="E1391" t="s">
        <v>31</v>
      </c>
      <c r="F1391">
        <v>1</v>
      </c>
      <c r="G1391">
        <v>1</v>
      </c>
      <c r="H1391">
        <v>5</v>
      </c>
      <c r="I1391">
        <v>420201001</v>
      </c>
      <c r="J1391" t="s">
        <v>70</v>
      </c>
      <c r="K1391">
        <v>0</v>
      </c>
    </row>
    <row r="1392" spans="1:11" hidden="1" x14ac:dyDescent="0.3">
      <c r="A1392" s="17" t="s">
        <v>111</v>
      </c>
      <c r="B1392" s="18">
        <v>1033601</v>
      </c>
      <c r="C1392" t="s">
        <v>22</v>
      </c>
      <c r="D1392" t="s">
        <v>26</v>
      </c>
      <c r="E1392" t="s">
        <v>31</v>
      </c>
      <c r="F1392">
        <v>1</v>
      </c>
      <c r="G1392">
        <v>1</v>
      </c>
      <c r="H1392">
        <v>5</v>
      </c>
      <c r="I1392">
        <v>420105001</v>
      </c>
      <c r="J1392" t="s">
        <v>72</v>
      </c>
      <c r="K1392">
        <v>55275.002</v>
      </c>
    </row>
    <row r="1393" spans="1:11" hidden="1" x14ac:dyDescent="0.3">
      <c r="A1393" s="17" t="s">
        <v>111</v>
      </c>
      <c r="B1393" s="18">
        <v>1033601</v>
      </c>
      <c r="C1393" t="s">
        <v>22</v>
      </c>
      <c r="D1393" t="s">
        <v>26</v>
      </c>
      <c r="E1393" t="s">
        <v>31</v>
      </c>
      <c r="F1393">
        <v>1</v>
      </c>
      <c r="G1393">
        <v>1</v>
      </c>
      <c r="H1393">
        <v>5</v>
      </c>
      <c r="I1393">
        <v>320101001</v>
      </c>
      <c r="J1393" t="s">
        <v>69</v>
      </c>
      <c r="K1393">
        <v>2282.6419999999998</v>
      </c>
    </row>
    <row r="1394" spans="1:11" hidden="1" x14ac:dyDescent="0.3">
      <c r="A1394" s="17" t="s">
        <v>111</v>
      </c>
      <c r="B1394" s="18">
        <v>1033601</v>
      </c>
      <c r="C1394" t="s">
        <v>22</v>
      </c>
      <c r="D1394" t="s">
        <v>26</v>
      </c>
      <c r="E1394" t="s">
        <v>31</v>
      </c>
      <c r="F1394">
        <v>1</v>
      </c>
      <c r="G1394">
        <v>1</v>
      </c>
      <c r="H1394">
        <v>5</v>
      </c>
      <c r="I1394">
        <v>410101001</v>
      </c>
      <c r="J1394" t="s">
        <v>71</v>
      </c>
      <c r="K1394">
        <v>3488.913</v>
      </c>
    </row>
    <row r="1395" spans="1:11" hidden="1" x14ac:dyDescent="0.3">
      <c r="A1395" s="17" t="s">
        <v>111</v>
      </c>
      <c r="B1395" s="18">
        <v>1033601</v>
      </c>
      <c r="C1395" t="s">
        <v>22</v>
      </c>
      <c r="D1395" t="s">
        <v>26</v>
      </c>
      <c r="E1395" t="s">
        <v>31</v>
      </c>
      <c r="F1395">
        <v>2</v>
      </c>
      <c r="G1395">
        <v>2</v>
      </c>
      <c r="H1395">
        <v>5</v>
      </c>
      <c r="I1395">
        <v>810102001</v>
      </c>
      <c r="J1395" t="s">
        <v>66</v>
      </c>
      <c r="K1395">
        <v>10989.398999999999</v>
      </c>
    </row>
    <row r="1396" spans="1:11" hidden="1" x14ac:dyDescent="0.3">
      <c r="A1396" s="17" t="s">
        <v>111</v>
      </c>
      <c r="B1396" s="18">
        <v>1033601</v>
      </c>
      <c r="C1396" t="s">
        <v>22</v>
      </c>
      <c r="D1396" t="s">
        <v>26</v>
      </c>
      <c r="E1396" t="s">
        <v>31</v>
      </c>
      <c r="F1396">
        <v>2</v>
      </c>
      <c r="G1396">
        <v>2</v>
      </c>
      <c r="H1396">
        <v>5</v>
      </c>
      <c r="I1396">
        <v>810101001</v>
      </c>
      <c r="J1396" t="s">
        <v>67</v>
      </c>
      <c r="K1396">
        <v>0</v>
      </c>
    </row>
    <row r="1397" spans="1:11" hidden="1" x14ac:dyDescent="0.3">
      <c r="A1397" s="17" t="s">
        <v>111</v>
      </c>
      <c r="B1397" s="18">
        <v>1033601</v>
      </c>
      <c r="C1397" t="s">
        <v>22</v>
      </c>
      <c r="D1397" t="s">
        <v>26</v>
      </c>
      <c r="E1397" t="s">
        <v>31</v>
      </c>
      <c r="F1397">
        <v>2</v>
      </c>
      <c r="G1397">
        <v>2</v>
      </c>
      <c r="H1397">
        <v>5</v>
      </c>
      <c r="I1397">
        <v>820101001</v>
      </c>
      <c r="J1397" t="s">
        <v>68</v>
      </c>
      <c r="K1397">
        <v>0</v>
      </c>
    </row>
    <row r="1398" spans="1:11" hidden="1" x14ac:dyDescent="0.3">
      <c r="A1398" s="17" t="s">
        <v>111</v>
      </c>
      <c r="B1398" s="18">
        <v>1033601</v>
      </c>
      <c r="C1398" t="s">
        <v>22</v>
      </c>
      <c r="D1398" t="s">
        <v>26</v>
      </c>
      <c r="E1398" t="s">
        <v>31</v>
      </c>
      <c r="F1398">
        <v>2</v>
      </c>
      <c r="G1398">
        <v>2</v>
      </c>
      <c r="H1398">
        <v>5</v>
      </c>
      <c r="I1398">
        <v>420201001</v>
      </c>
      <c r="J1398" t="s">
        <v>70</v>
      </c>
      <c r="K1398">
        <v>0</v>
      </c>
    </row>
    <row r="1399" spans="1:11" hidden="1" x14ac:dyDescent="0.3">
      <c r="A1399" s="17" t="s">
        <v>111</v>
      </c>
      <c r="B1399" s="18">
        <v>1033601</v>
      </c>
      <c r="C1399" t="s">
        <v>22</v>
      </c>
      <c r="D1399" t="s">
        <v>26</v>
      </c>
      <c r="E1399" t="s">
        <v>31</v>
      </c>
      <c r="F1399">
        <v>2</v>
      </c>
      <c r="G1399">
        <v>2</v>
      </c>
      <c r="H1399">
        <v>5</v>
      </c>
      <c r="I1399">
        <v>420105001</v>
      </c>
      <c r="J1399" t="s">
        <v>72</v>
      </c>
      <c r="K1399">
        <v>499.04399999999998</v>
      </c>
    </row>
    <row r="1400" spans="1:11" hidden="1" x14ac:dyDescent="0.3">
      <c r="A1400" s="17" t="s">
        <v>111</v>
      </c>
      <c r="B1400" s="18">
        <v>1033601</v>
      </c>
      <c r="C1400" t="s">
        <v>22</v>
      </c>
      <c r="D1400" t="s">
        <v>26</v>
      </c>
      <c r="E1400" t="s">
        <v>31</v>
      </c>
      <c r="F1400">
        <v>2</v>
      </c>
      <c r="G1400">
        <v>2</v>
      </c>
      <c r="H1400">
        <v>5</v>
      </c>
      <c r="I1400">
        <v>320101001</v>
      </c>
      <c r="J1400" t="s">
        <v>69</v>
      </c>
      <c r="K1400">
        <v>3704.3409999999999</v>
      </c>
    </row>
    <row r="1401" spans="1:11" hidden="1" x14ac:dyDescent="0.3">
      <c r="A1401" s="17" t="s">
        <v>111</v>
      </c>
      <c r="B1401" s="18">
        <v>1033601</v>
      </c>
      <c r="C1401" t="s">
        <v>22</v>
      </c>
      <c r="D1401" t="s">
        <v>26</v>
      </c>
      <c r="E1401" t="s">
        <v>31</v>
      </c>
      <c r="F1401">
        <v>2</v>
      </c>
      <c r="G1401">
        <v>2</v>
      </c>
      <c r="H1401">
        <v>5</v>
      </c>
      <c r="I1401">
        <v>410101001</v>
      </c>
      <c r="J1401" t="s">
        <v>71</v>
      </c>
      <c r="K1401">
        <v>0</v>
      </c>
    </row>
    <row r="1402" spans="1:11" hidden="1" x14ac:dyDescent="0.3">
      <c r="A1402" s="17" t="s">
        <v>112</v>
      </c>
      <c r="B1402" s="18">
        <v>1033601</v>
      </c>
      <c r="C1402" t="s">
        <v>22</v>
      </c>
      <c r="D1402" t="s">
        <v>26</v>
      </c>
      <c r="E1402" t="s">
        <v>31</v>
      </c>
      <c r="F1402">
        <v>1</v>
      </c>
      <c r="G1402">
        <v>1</v>
      </c>
      <c r="H1402">
        <v>1</v>
      </c>
      <c r="I1402">
        <v>810102001</v>
      </c>
      <c r="J1402" t="s">
        <v>66</v>
      </c>
      <c r="K1402">
        <v>8194.5319999999992</v>
      </c>
    </row>
    <row r="1403" spans="1:11" hidden="1" x14ac:dyDescent="0.3">
      <c r="A1403" s="17" t="s">
        <v>112</v>
      </c>
      <c r="B1403" s="18">
        <v>1033601</v>
      </c>
      <c r="C1403" t="s">
        <v>22</v>
      </c>
      <c r="D1403" t="s">
        <v>26</v>
      </c>
      <c r="E1403" t="s">
        <v>31</v>
      </c>
      <c r="F1403">
        <v>1</v>
      </c>
      <c r="G1403">
        <v>1</v>
      </c>
      <c r="H1403">
        <v>1</v>
      </c>
      <c r="I1403">
        <v>810101001</v>
      </c>
      <c r="J1403" t="s">
        <v>67</v>
      </c>
      <c r="K1403">
        <v>5583.36</v>
      </c>
    </row>
    <row r="1404" spans="1:11" hidden="1" x14ac:dyDescent="0.3">
      <c r="A1404" s="17" t="s">
        <v>112</v>
      </c>
      <c r="B1404" s="18">
        <v>1033601</v>
      </c>
      <c r="C1404" t="s">
        <v>22</v>
      </c>
      <c r="D1404" t="s">
        <v>26</v>
      </c>
      <c r="E1404" t="s">
        <v>31</v>
      </c>
      <c r="F1404">
        <v>1</v>
      </c>
      <c r="G1404">
        <v>1</v>
      </c>
      <c r="H1404">
        <v>1</v>
      </c>
      <c r="I1404">
        <v>820101001</v>
      </c>
      <c r="J1404" t="s">
        <v>68</v>
      </c>
      <c r="K1404">
        <v>6730.9570000000003</v>
      </c>
    </row>
    <row r="1405" spans="1:11" hidden="1" x14ac:dyDescent="0.3">
      <c r="A1405" s="17" t="s">
        <v>112</v>
      </c>
      <c r="B1405" s="18">
        <v>1033601</v>
      </c>
      <c r="C1405" t="s">
        <v>22</v>
      </c>
      <c r="D1405" t="s">
        <v>26</v>
      </c>
      <c r="E1405" t="s">
        <v>31</v>
      </c>
      <c r="F1405">
        <v>1</v>
      </c>
      <c r="G1405">
        <v>1</v>
      </c>
      <c r="H1405">
        <v>1</v>
      </c>
      <c r="I1405">
        <v>420201001</v>
      </c>
      <c r="J1405" t="s">
        <v>70</v>
      </c>
      <c r="K1405">
        <v>390.56799999999998</v>
      </c>
    </row>
    <row r="1406" spans="1:11" hidden="1" x14ac:dyDescent="0.3">
      <c r="A1406" s="17" t="s">
        <v>112</v>
      </c>
      <c r="B1406" s="18">
        <v>1033601</v>
      </c>
      <c r="C1406" t="s">
        <v>22</v>
      </c>
      <c r="D1406" t="s">
        <v>26</v>
      </c>
      <c r="E1406" t="s">
        <v>31</v>
      </c>
      <c r="F1406">
        <v>1</v>
      </c>
      <c r="G1406">
        <v>1</v>
      </c>
      <c r="H1406">
        <v>1</v>
      </c>
      <c r="I1406">
        <v>420105001</v>
      </c>
      <c r="J1406" t="s">
        <v>72</v>
      </c>
      <c r="K1406">
        <v>0</v>
      </c>
    </row>
    <row r="1407" spans="1:11" hidden="1" x14ac:dyDescent="0.3">
      <c r="A1407" s="17" t="s">
        <v>112</v>
      </c>
      <c r="B1407" s="18">
        <v>1033601</v>
      </c>
      <c r="C1407" t="s">
        <v>22</v>
      </c>
      <c r="D1407" t="s">
        <v>26</v>
      </c>
      <c r="E1407" t="s">
        <v>31</v>
      </c>
      <c r="F1407">
        <v>1</v>
      </c>
      <c r="G1407">
        <v>1</v>
      </c>
      <c r="H1407">
        <v>1</v>
      </c>
      <c r="I1407">
        <v>320101001</v>
      </c>
      <c r="J1407" t="s">
        <v>69</v>
      </c>
      <c r="K1407">
        <v>0</v>
      </c>
    </row>
    <row r="1408" spans="1:11" hidden="1" x14ac:dyDescent="0.3">
      <c r="A1408" s="17" t="s">
        <v>112</v>
      </c>
      <c r="B1408" s="18">
        <v>1033601</v>
      </c>
      <c r="C1408" t="s">
        <v>22</v>
      </c>
      <c r="D1408" t="s">
        <v>26</v>
      </c>
      <c r="E1408" t="s">
        <v>31</v>
      </c>
      <c r="F1408">
        <v>1</v>
      </c>
      <c r="G1408">
        <v>1</v>
      </c>
      <c r="H1408">
        <v>1</v>
      </c>
      <c r="I1408">
        <v>410101001</v>
      </c>
      <c r="J1408" t="s">
        <v>71</v>
      </c>
      <c r="K1408">
        <v>0</v>
      </c>
    </row>
    <row r="1409" spans="1:11" hidden="1" x14ac:dyDescent="0.3">
      <c r="A1409" s="17" t="s">
        <v>112</v>
      </c>
      <c r="B1409" s="18">
        <v>1033601</v>
      </c>
      <c r="C1409" t="s">
        <v>22</v>
      </c>
      <c r="D1409" t="s">
        <v>26</v>
      </c>
      <c r="E1409" t="s">
        <v>31</v>
      </c>
      <c r="F1409">
        <v>2</v>
      </c>
      <c r="G1409">
        <v>1</v>
      </c>
      <c r="H1409">
        <v>1</v>
      </c>
      <c r="I1409">
        <v>810102001</v>
      </c>
      <c r="J1409" t="s">
        <v>66</v>
      </c>
      <c r="K1409">
        <v>40986.555</v>
      </c>
    </row>
    <row r="1410" spans="1:11" hidden="1" x14ac:dyDescent="0.3">
      <c r="A1410" s="17" t="s">
        <v>112</v>
      </c>
      <c r="B1410" s="18">
        <v>1033601</v>
      </c>
      <c r="C1410" t="s">
        <v>22</v>
      </c>
      <c r="D1410" t="s">
        <v>26</v>
      </c>
      <c r="E1410" t="s">
        <v>31</v>
      </c>
      <c r="F1410">
        <v>2</v>
      </c>
      <c r="G1410">
        <v>1</v>
      </c>
      <c r="H1410">
        <v>1</v>
      </c>
      <c r="I1410">
        <v>810101001</v>
      </c>
      <c r="J1410" t="s">
        <v>67</v>
      </c>
      <c r="K1410">
        <v>5830.1130000000003</v>
      </c>
    </row>
    <row r="1411" spans="1:11" hidden="1" x14ac:dyDescent="0.3">
      <c r="A1411" s="17" t="s">
        <v>112</v>
      </c>
      <c r="B1411" s="18">
        <v>1033601</v>
      </c>
      <c r="C1411" t="s">
        <v>22</v>
      </c>
      <c r="D1411" t="s">
        <v>26</v>
      </c>
      <c r="E1411" t="s">
        <v>31</v>
      </c>
      <c r="F1411">
        <v>2</v>
      </c>
      <c r="G1411">
        <v>1</v>
      </c>
      <c r="H1411">
        <v>1</v>
      </c>
      <c r="I1411">
        <v>820101001</v>
      </c>
      <c r="J1411" t="s">
        <v>68</v>
      </c>
      <c r="K1411">
        <f>14208.481+300</f>
        <v>14508.481</v>
      </c>
    </row>
    <row r="1412" spans="1:11" hidden="1" x14ac:dyDescent="0.3">
      <c r="A1412" s="17" t="s">
        <v>112</v>
      </c>
      <c r="B1412" s="18">
        <v>1033601</v>
      </c>
      <c r="C1412" t="s">
        <v>22</v>
      </c>
      <c r="D1412" t="s">
        <v>26</v>
      </c>
      <c r="E1412" t="s">
        <v>31</v>
      </c>
      <c r="F1412">
        <v>2</v>
      </c>
      <c r="G1412">
        <v>1</v>
      </c>
      <c r="H1412">
        <v>1</v>
      </c>
      <c r="I1412">
        <v>420201001</v>
      </c>
      <c r="J1412" t="s">
        <v>70</v>
      </c>
      <c r="K1412">
        <v>598.60400000000004</v>
      </c>
    </row>
    <row r="1413" spans="1:11" hidden="1" x14ac:dyDescent="0.3">
      <c r="A1413" s="17" t="s">
        <v>112</v>
      </c>
      <c r="B1413" s="18">
        <v>1033601</v>
      </c>
      <c r="C1413" t="s">
        <v>22</v>
      </c>
      <c r="D1413" t="s">
        <v>26</v>
      </c>
      <c r="E1413" t="s">
        <v>31</v>
      </c>
      <c r="F1413">
        <v>2</v>
      </c>
      <c r="G1413">
        <v>1</v>
      </c>
      <c r="H1413">
        <v>1</v>
      </c>
      <c r="I1413">
        <v>420105001</v>
      </c>
      <c r="J1413" t="s">
        <v>72</v>
      </c>
      <c r="K1413">
        <f>58352.12+1700</f>
        <v>60052.12</v>
      </c>
    </row>
    <row r="1414" spans="1:11" hidden="1" x14ac:dyDescent="0.3">
      <c r="A1414" s="17" t="s">
        <v>112</v>
      </c>
      <c r="B1414" s="18">
        <v>1033601</v>
      </c>
      <c r="C1414" t="s">
        <v>22</v>
      </c>
      <c r="D1414" t="s">
        <v>26</v>
      </c>
      <c r="E1414" t="s">
        <v>31</v>
      </c>
      <c r="F1414">
        <v>2</v>
      </c>
      <c r="G1414">
        <v>1</v>
      </c>
      <c r="H1414">
        <v>1</v>
      </c>
      <c r="I1414">
        <v>320101001</v>
      </c>
      <c r="J1414" t="s">
        <v>69</v>
      </c>
      <c r="K1414">
        <v>44751.175999999999</v>
      </c>
    </row>
    <row r="1415" spans="1:11" hidden="1" x14ac:dyDescent="0.3">
      <c r="A1415" s="17" t="s">
        <v>112</v>
      </c>
      <c r="B1415" s="18">
        <v>1033601</v>
      </c>
      <c r="C1415" t="s">
        <v>22</v>
      </c>
      <c r="D1415" t="s">
        <v>26</v>
      </c>
      <c r="E1415" t="s">
        <v>31</v>
      </c>
      <c r="F1415">
        <v>2</v>
      </c>
      <c r="G1415">
        <v>1</v>
      </c>
      <c r="H1415">
        <v>1</v>
      </c>
      <c r="I1415">
        <v>410101001</v>
      </c>
      <c r="J1415" t="s">
        <v>71</v>
      </c>
      <c r="K1415">
        <v>14992.142</v>
      </c>
    </row>
    <row r="1416" spans="1:11" hidden="1" x14ac:dyDescent="0.3">
      <c r="A1416" s="17" t="s">
        <v>112</v>
      </c>
      <c r="B1416" s="18">
        <v>1033601</v>
      </c>
      <c r="C1416" t="s">
        <v>22</v>
      </c>
      <c r="D1416" t="s">
        <v>26</v>
      </c>
      <c r="E1416" t="s">
        <v>31</v>
      </c>
      <c r="F1416">
        <v>1</v>
      </c>
      <c r="G1416">
        <v>1</v>
      </c>
      <c r="H1416">
        <v>4</v>
      </c>
      <c r="I1416">
        <v>810102001</v>
      </c>
      <c r="J1416" t="s">
        <v>66</v>
      </c>
      <c r="K1416">
        <v>50123.993000000002</v>
      </c>
    </row>
    <row r="1417" spans="1:11" hidden="1" x14ac:dyDescent="0.3">
      <c r="A1417" s="17" t="s">
        <v>112</v>
      </c>
      <c r="B1417" s="18">
        <v>1033601</v>
      </c>
      <c r="C1417" t="s">
        <v>22</v>
      </c>
      <c r="D1417" t="s">
        <v>26</v>
      </c>
      <c r="E1417" t="s">
        <v>31</v>
      </c>
      <c r="F1417">
        <v>1</v>
      </c>
      <c r="G1417">
        <v>1</v>
      </c>
      <c r="H1417">
        <v>4</v>
      </c>
      <c r="I1417">
        <v>810101001</v>
      </c>
      <c r="J1417" t="s">
        <v>67</v>
      </c>
      <c r="K1417">
        <v>0</v>
      </c>
    </row>
    <row r="1418" spans="1:11" hidden="1" x14ac:dyDescent="0.3">
      <c r="A1418" s="17" t="s">
        <v>112</v>
      </c>
      <c r="B1418" s="18">
        <v>1033601</v>
      </c>
      <c r="C1418" t="s">
        <v>22</v>
      </c>
      <c r="D1418" t="s">
        <v>26</v>
      </c>
      <c r="E1418" t="s">
        <v>31</v>
      </c>
      <c r="F1418">
        <v>1</v>
      </c>
      <c r="G1418">
        <v>1</v>
      </c>
      <c r="H1418">
        <v>4</v>
      </c>
      <c r="I1418">
        <v>820101001</v>
      </c>
      <c r="J1418" t="s">
        <v>68</v>
      </c>
      <c r="K1418">
        <v>10444.369000000001</v>
      </c>
    </row>
    <row r="1419" spans="1:11" hidden="1" x14ac:dyDescent="0.3">
      <c r="A1419" s="17" t="s">
        <v>112</v>
      </c>
      <c r="B1419" s="18">
        <v>1033601</v>
      </c>
      <c r="C1419" t="s">
        <v>22</v>
      </c>
      <c r="D1419" t="s">
        <v>26</v>
      </c>
      <c r="E1419" t="s">
        <v>31</v>
      </c>
      <c r="F1419">
        <v>1</v>
      </c>
      <c r="G1419">
        <v>1</v>
      </c>
      <c r="H1419">
        <v>4</v>
      </c>
      <c r="I1419">
        <v>420201001</v>
      </c>
      <c r="J1419" t="s">
        <v>70</v>
      </c>
      <c r="K1419">
        <v>0</v>
      </c>
    </row>
    <row r="1420" spans="1:11" hidden="1" x14ac:dyDescent="0.3">
      <c r="A1420" s="17" t="s">
        <v>112</v>
      </c>
      <c r="B1420" s="18">
        <v>1033601</v>
      </c>
      <c r="C1420" t="s">
        <v>22</v>
      </c>
      <c r="D1420" t="s">
        <v>26</v>
      </c>
      <c r="E1420" t="s">
        <v>31</v>
      </c>
      <c r="F1420">
        <v>1</v>
      </c>
      <c r="G1420">
        <v>1</v>
      </c>
      <c r="H1420">
        <v>4</v>
      </c>
      <c r="I1420">
        <v>420105001</v>
      </c>
      <c r="J1420" t="s">
        <v>72</v>
      </c>
      <c r="K1420">
        <v>12328.831</v>
      </c>
    </row>
    <row r="1421" spans="1:11" hidden="1" x14ac:dyDescent="0.3">
      <c r="A1421" s="17" t="s">
        <v>112</v>
      </c>
      <c r="B1421" s="18">
        <v>1033601</v>
      </c>
      <c r="C1421" t="s">
        <v>22</v>
      </c>
      <c r="D1421" t="s">
        <v>26</v>
      </c>
      <c r="E1421" t="s">
        <v>31</v>
      </c>
      <c r="F1421">
        <v>1</v>
      </c>
      <c r="G1421">
        <v>1</v>
      </c>
      <c r="H1421">
        <v>4</v>
      </c>
      <c r="I1421">
        <v>320101001</v>
      </c>
      <c r="J1421" t="s">
        <v>69</v>
      </c>
      <c r="K1421">
        <v>61338.817999999999</v>
      </c>
    </row>
    <row r="1422" spans="1:11" hidden="1" x14ac:dyDescent="0.3">
      <c r="A1422" s="17" t="s">
        <v>112</v>
      </c>
      <c r="B1422" s="18">
        <v>1033601</v>
      </c>
      <c r="C1422" t="s">
        <v>22</v>
      </c>
      <c r="D1422" t="s">
        <v>26</v>
      </c>
      <c r="E1422" t="s">
        <v>31</v>
      </c>
      <c r="F1422">
        <v>1</v>
      </c>
      <c r="G1422">
        <v>1</v>
      </c>
      <c r="H1422">
        <v>4</v>
      </c>
      <c r="I1422">
        <v>410101001</v>
      </c>
      <c r="J1422" t="s">
        <v>71</v>
      </c>
      <c r="K1422">
        <v>13259.808000000001</v>
      </c>
    </row>
    <row r="1423" spans="1:11" hidden="1" x14ac:dyDescent="0.3">
      <c r="A1423" s="17" t="s">
        <v>112</v>
      </c>
      <c r="B1423" s="18">
        <v>1033601</v>
      </c>
      <c r="C1423" t="s">
        <v>22</v>
      </c>
      <c r="D1423" t="s">
        <v>26</v>
      </c>
      <c r="E1423" t="s">
        <v>31</v>
      </c>
      <c r="F1423">
        <v>2</v>
      </c>
      <c r="G1423">
        <v>1</v>
      </c>
      <c r="H1423">
        <v>4</v>
      </c>
      <c r="I1423">
        <v>810102001</v>
      </c>
      <c r="J1423" t="s">
        <v>66</v>
      </c>
      <c r="K1423">
        <v>0</v>
      </c>
    </row>
    <row r="1424" spans="1:11" hidden="1" x14ac:dyDescent="0.3">
      <c r="A1424" s="17" t="s">
        <v>112</v>
      </c>
      <c r="B1424" s="18">
        <v>1033601</v>
      </c>
      <c r="C1424" t="s">
        <v>22</v>
      </c>
      <c r="D1424" t="s">
        <v>26</v>
      </c>
      <c r="E1424" t="s">
        <v>31</v>
      </c>
      <c r="F1424">
        <v>2</v>
      </c>
      <c r="G1424">
        <v>1</v>
      </c>
      <c r="H1424">
        <v>4</v>
      </c>
      <c r="I1424">
        <v>810101001</v>
      </c>
      <c r="J1424" t="s">
        <v>67</v>
      </c>
      <c r="K1424">
        <v>0</v>
      </c>
    </row>
    <row r="1425" spans="1:11" hidden="1" x14ac:dyDescent="0.3">
      <c r="A1425" s="17" t="s">
        <v>112</v>
      </c>
      <c r="B1425" s="18">
        <v>1033601</v>
      </c>
      <c r="C1425" t="s">
        <v>22</v>
      </c>
      <c r="D1425" t="s">
        <v>26</v>
      </c>
      <c r="E1425" t="s">
        <v>31</v>
      </c>
      <c r="F1425">
        <v>2</v>
      </c>
      <c r="G1425">
        <v>1</v>
      </c>
      <c r="H1425">
        <v>4</v>
      </c>
      <c r="I1425">
        <v>820101001</v>
      </c>
      <c r="J1425" t="s">
        <v>68</v>
      </c>
      <c r="K1425">
        <v>0</v>
      </c>
    </row>
    <row r="1426" spans="1:11" hidden="1" x14ac:dyDescent="0.3">
      <c r="A1426" s="17" t="s">
        <v>112</v>
      </c>
      <c r="B1426" s="18">
        <v>1033601</v>
      </c>
      <c r="C1426" t="s">
        <v>22</v>
      </c>
      <c r="D1426" t="s">
        <v>26</v>
      </c>
      <c r="E1426" t="s">
        <v>31</v>
      </c>
      <c r="F1426">
        <v>2</v>
      </c>
      <c r="G1426">
        <v>1</v>
      </c>
      <c r="H1426">
        <v>4</v>
      </c>
      <c r="I1426">
        <v>420201001</v>
      </c>
      <c r="J1426" t="s">
        <v>70</v>
      </c>
      <c r="K1426">
        <v>0</v>
      </c>
    </row>
    <row r="1427" spans="1:11" hidden="1" x14ac:dyDescent="0.3">
      <c r="A1427" s="17" t="s">
        <v>112</v>
      </c>
      <c r="B1427" s="18">
        <v>1033601</v>
      </c>
      <c r="C1427" t="s">
        <v>22</v>
      </c>
      <c r="D1427" t="s">
        <v>26</v>
      </c>
      <c r="E1427" t="s">
        <v>31</v>
      </c>
      <c r="F1427">
        <v>2</v>
      </c>
      <c r="G1427">
        <v>1</v>
      </c>
      <c r="H1427">
        <v>4</v>
      </c>
      <c r="I1427">
        <v>420105001</v>
      </c>
      <c r="J1427" t="s">
        <v>72</v>
      </c>
      <c r="K1427">
        <v>0</v>
      </c>
    </row>
    <row r="1428" spans="1:11" hidden="1" x14ac:dyDescent="0.3">
      <c r="A1428" s="17" t="s">
        <v>112</v>
      </c>
      <c r="B1428" s="18">
        <v>1033601</v>
      </c>
      <c r="C1428" t="s">
        <v>22</v>
      </c>
      <c r="D1428" t="s">
        <v>26</v>
      </c>
      <c r="E1428" t="s">
        <v>31</v>
      </c>
      <c r="F1428">
        <v>2</v>
      </c>
      <c r="G1428">
        <v>1</v>
      </c>
      <c r="H1428">
        <v>4</v>
      </c>
      <c r="I1428">
        <v>320101001</v>
      </c>
      <c r="J1428" t="s">
        <v>69</v>
      </c>
      <c r="K1428">
        <v>0</v>
      </c>
    </row>
    <row r="1429" spans="1:11" hidden="1" x14ac:dyDescent="0.3">
      <c r="A1429" s="17" t="s">
        <v>112</v>
      </c>
      <c r="B1429" s="18">
        <v>1033601</v>
      </c>
      <c r="C1429" t="s">
        <v>22</v>
      </c>
      <c r="D1429" t="s">
        <v>26</v>
      </c>
      <c r="E1429" t="s">
        <v>31</v>
      </c>
      <c r="F1429">
        <v>2</v>
      </c>
      <c r="G1429">
        <v>1</v>
      </c>
      <c r="H1429">
        <v>4</v>
      </c>
      <c r="I1429">
        <v>410101001</v>
      </c>
      <c r="J1429" t="s">
        <v>71</v>
      </c>
      <c r="K1429">
        <v>0</v>
      </c>
    </row>
    <row r="1430" spans="1:11" hidden="1" x14ac:dyDescent="0.3">
      <c r="A1430" s="17" t="s">
        <v>112</v>
      </c>
      <c r="B1430" s="18">
        <v>1033601</v>
      </c>
      <c r="C1430" t="s">
        <v>22</v>
      </c>
      <c r="D1430" t="s">
        <v>26</v>
      </c>
      <c r="E1430" t="s">
        <v>31</v>
      </c>
      <c r="F1430">
        <v>1</v>
      </c>
      <c r="G1430">
        <v>1</v>
      </c>
      <c r="H1430">
        <v>5</v>
      </c>
      <c r="I1430">
        <v>810102001</v>
      </c>
      <c r="J1430" t="s">
        <v>66</v>
      </c>
      <c r="K1430">
        <v>6223.6459999999997</v>
      </c>
    </row>
    <row r="1431" spans="1:11" hidden="1" x14ac:dyDescent="0.3">
      <c r="A1431" s="17" t="s">
        <v>112</v>
      </c>
      <c r="B1431" s="18">
        <v>1033601</v>
      </c>
      <c r="C1431" t="s">
        <v>22</v>
      </c>
      <c r="D1431" t="s">
        <v>26</v>
      </c>
      <c r="E1431" t="s">
        <v>31</v>
      </c>
      <c r="F1431">
        <v>1</v>
      </c>
      <c r="G1431">
        <v>1</v>
      </c>
      <c r="H1431">
        <v>5</v>
      </c>
      <c r="I1431">
        <v>810101001</v>
      </c>
      <c r="J1431" t="s">
        <v>67</v>
      </c>
      <c r="K1431">
        <v>0</v>
      </c>
    </row>
    <row r="1432" spans="1:11" hidden="1" x14ac:dyDescent="0.3">
      <c r="A1432" s="17" t="s">
        <v>112</v>
      </c>
      <c r="B1432" s="18">
        <v>1033601</v>
      </c>
      <c r="C1432" t="s">
        <v>22</v>
      </c>
      <c r="D1432" t="s">
        <v>26</v>
      </c>
      <c r="E1432" t="s">
        <v>31</v>
      </c>
      <c r="F1432">
        <v>1</v>
      </c>
      <c r="G1432">
        <v>1</v>
      </c>
      <c r="H1432">
        <v>5</v>
      </c>
      <c r="I1432">
        <v>820101001</v>
      </c>
      <c r="J1432" t="s">
        <v>68</v>
      </c>
      <c r="K1432">
        <v>0</v>
      </c>
    </row>
    <row r="1433" spans="1:11" hidden="1" x14ac:dyDescent="0.3">
      <c r="A1433" s="17" t="s">
        <v>112</v>
      </c>
      <c r="B1433" s="18">
        <v>1033601</v>
      </c>
      <c r="C1433" t="s">
        <v>22</v>
      </c>
      <c r="D1433" t="s">
        <v>26</v>
      </c>
      <c r="E1433" t="s">
        <v>31</v>
      </c>
      <c r="F1433">
        <v>1</v>
      </c>
      <c r="G1433">
        <v>1</v>
      </c>
      <c r="H1433">
        <v>5</v>
      </c>
      <c r="I1433">
        <v>420201001</v>
      </c>
      <c r="J1433" t="s">
        <v>70</v>
      </c>
      <c r="K1433">
        <v>0</v>
      </c>
    </row>
    <row r="1434" spans="1:11" hidden="1" x14ac:dyDescent="0.3">
      <c r="A1434" s="17" t="s">
        <v>112</v>
      </c>
      <c r="B1434" s="18">
        <v>1033601</v>
      </c>
      <c r="C1434" t="s">
        <v>22</v>
      </c>
      <c r="D1434" t="s">
        <v>26</v>
      </c>
      <c r="E1434" t="s">
        <v>31</v>
      </c>
      <c r="F1434">
        <v>1</v>
      </c>
      <c r="G1434">
        <v>1</v>
      </c>
      <c r="H1434">
        <v>5</v>
      </c>
      <c r="I1434">
        <v>420105001</v>
      </c>
      <c r="J1434" t="s">
        <v>72</v>
      </c>
      <c r="K1434">
        <v>44428.231</v>
      </c>
    </row>
    <row r="1435" spans="1:11" hidden="1" x14ac:dyDescent="0.3">
      <c r="A1435" s="17" t="s">
        <v>112</v>
      </c>
      <c r="B1435" s="18">
        <v>1033601</v>
      </c>
      <c r="C1435" t="s">
        <v>22</v>
      </c>
      <c r="D1435" t="s">
        <v>26</v>
      </c>
      <c r="E1435" t="s">
        <v>31</v>
      </c>
      <c r="F1435">
        <v>1</v>
      </c>
      <c r="G1435">
        <v>1</v>
      </c>
      <c r="H1435">
        <v>5</v>
      </c>
      <c r="I1435">
        <v>320101001</v>
      </c>
      <c r="J1435" t="s">
        <v>69</v>
      </c>
      <c r="K1435">
        <v>1856.346</v>
      </c>
    </row>
    <row r="1436" spans="1:11" hidden="1" x14ac:dyDescent="0.3">
      <c r="A1436" s="17" t="s">
        <v>112</v>
      </c>
      <c r="B1436" s="18">
        <v>1033601</v>
      </c>
      <c r="C1436" t="s">
        <v>22</v>
      </c>
      <c r="D1436" t="s">
        <v>26</v>
      </c>
      <c r="E1436" t="s">
        <v>31</v>
      </c>
      <c r="F1436">
        <v>1</v>
      </c>
      <c r="G1436">
        <v>1</v>
      </c>
      <c r="H1436">
        <v>5</v>
      </c>
      <c r="I1436">
        <v>410101001</v>
      </c>
      <c r="J1436" t="s">
        <v>71</v>
      </c>
      <c r="K1436">
        <v>1950.366</v>
      </c>
    </row>
    <row r="1437" spans="1:11" hidden="1" x14ac:dyDescent="0.3">
      <c r="A1437" s="17" t="s">
        <v>112</v>
      </c>
      <c r="B1437" s="18">
        <v>1033601</v>
      </c>
      <c r="C1437" t="s">
        <v>22</v>
      </c>
      <c r="D1437" t="s">
        <v>26</v>
      </c>
      <c r="E1437" t="s">
        <v>31</v>
      </c>
      <c r="F1437">
        <v>2</v>
      </c>
      <c r="G1437">
        <v>2</v>
      </c>
      <c r="H1437">
        <v>5</v>
      </c>
      <c r="I1437">
        <v>810102001</v>
      </c>
      <c r="J1437" t="s">
        <v>66</v>
      </c>
      <c r="K1437">
        <v>9897.8809999999994</v>
      </c>
    </row>
    <row r="1438" spans="1:11" hidden="1" x14ac:dyDescent="0.3">
      <c r="A1438" s="17" t="s">
        <v>112</v>
      </c>
      <c r="B1438" s="18">
        <v>1033601</v>
      </c>
      <c r="C1438" t="s">
        <v>22</v>
      </c>
      <c r="D1438" t="s">
        <v>26</v>
      </c>
      <c r="E1438" t="s">
        <v>31</v>
      </c>
      <c r="F1438">
        <v>2</v>
      </c>
      <c r="G1438">
        <v>2</v>
      </c>
      <c r="H1438">
        <v>5</v>
      </c>
      <c r="I1438">
        <v>810101001</v>
      </c>
      <c r="J1438" t="s">
        <v>67</v>
      </c>
      <c r="K1438">
        <v>0</v>
      </c>
    </row>
    <row r="1439" spans="1:11" hidden="1" x14ac:dyDescent="0.3">
      <c r="A1439" s="17" t="s">
        <v>112</v>
      </c>
      <c r="B1439" s="18">
        <v>1033601</v>
      </c>
      <c r="C1439" t="s">
        <v>22</v>
      </c>
      <c r="D1439" t="s">
        <v>26</v>
      </c>
      <c r="E1439" t="s">
        <v>31</v>
      </c>
      <c r="F1439">
        <v>2</v>
      </c>
      <c r="G1439">
        <v>2</v>
      </c>
      <c r="H1439">
        <v>5</v>
      </c>
      <c r="I1439">
        <v>820101001</v>
      </c>
      <c r="J1439" t="s">
        <v>68</v>
      </c>
      <c r="K1439">
        <f>1002.377+4308.155</f>
        <v>5310.5319999999992</v>
      </c>
    </row>
    <row r="1440" spans="1:11" hidden="1" x14ac:dyDescent="0.3">
      <c r="A1440" s="17" t="s">
        <v>112</v>
      </c>
      <c r="B1440" s="18">
        <v>1033601</v>
      </c>
      <c r="C1440" t="s">
        <v>22</v>
      </c>
      <c r="D1440" t="s">
        <v>26</v>
      </c>
      <c r="E1440" t="s">
        <v>31</v>
      </c>
      <c r="F1440">
        <v>2</v>
      </c>
      <c r="G1440">
        <v>2</v>
      </c>
      <c r="H1440">
        <v>5</v>
      </c>
      <c r="I1440">
        <v>420201001</v>
      </c>
      <c r="J1440" t="s">
        <v>70</v>
      </c>
      <c r="K1440">
        <v>0</v>
      </c>
    </row>
    <row r="1441" spans="1:11" hidden="1" x14ac:dyDescent="0.3">
      <c r="A1441" s="17" t="s">
        <v>112</v>
      </c>
      <c r="B1441" s="18">
        <v>1033601</v>
      </c>
      <c r="C1441" t="s">
        <v>22</v>
      </c>
      <c r="D1441" t="s">
        <v>26</v>
      </c>
      <c r="E1441" t="s">
        <v>31</v>
      </c>
      <c r="F1441">
        <v>2</v>
      </c>
      <c r="G1441">
        <v>2</v>
      </c>
      <c r="H1441">
        <v>5</v>
      </c>
      <c r="I1441">
        <v>420105001</v>
      </c>
      <c r="J1441" t="s">
        <v>72</v>
      </c>
      <c r="K1441">
        <v>0</v>
      </c>
    </row>
    <row r="1442" spans="1:11" hidden="1" x14ac:dyDescent="0.3">
      <c r="A1442" s="17" t="s">
        <v>112</v>
      </c>
      <c r="B1442" s="18">
        <v>1033601</v>
      </c>
      <c r="C1442" t="s">
        <v>22</v>
      </c>
      <c r="D1442" t="s">
        <v>26</v>
      </c>
      <c r="E1442" t="s">
        <v>31</v>
      </c>
      <c r="F1442">
        <v>2</v>
      </c>
      <c r="G1442">
        <v>2</v>
      </c>
      <c r="H1442">
        <v>5</v>
      </c>
      <c r="I1442">
        <v>320101001</v>
      </c>
      <c r="J1442" t="s">
        <v>69</v>
      </c>
      <c r="K1442">
        <v>5809.1019999999999</v>
      </c>
    </row>
    <row r="1443" spans="1:11" hidden="1" x14ac:dyDescent="0.3">
      <c r="A1443" s="17" t="s">
        <v>112</v>
      </c>
      <c r="B1443" s="18">
        <v>1033601</v>
      </c>
      <c r="C1443" t="s">
        <v>22</v>
      </c>
      <c r="D1443" t="s">
        <v>26</v>
      </c>
      <c r="E1443" t="s">
        <v>31</v>
      </c>
      <c r="F1443">
        <v>2</v>
      </c>
      <c r="G1443">
        <v>2</v>
      </c>
      <c r="H1443">
        <v>5</v>
      </c>
      <c r="I1443">
        <v>410101001</v>
      </c>
      <c r="J1443" t="s">
        <v>71</v>
      </c>
      <c r="K1443">
        <v>0</v>
      </c>
    </row>
    <row r="1444" spans="1:11" hidden="1" x14ac:dyDescent="0.3">
      <c r="A1444" s="17" t="s">
        <v>113</v>
      </c>
      <c r="B1444" s="18">
        <v>1033601</v>
      </c>
      <c r="C1444" t="s">
        <v>22</v>
      </c>
      <c r="D1444" t="s">
        <v>26</v>
      </c>
      <c r="E1444" t="s">
        <v>31</v>
      </c>
      <c r="F1444">
        <v>1</v>
      </c>
      <c r="G1444">
        <v>1</v>
      </c>
      <c r="H1444">
        <v>1</v>
      </c>
      <c r="I1444">
        <v>810102001</v>
      </c>
      <c r="J1444" t="s">
        <v>66</v>
      </c>
      <c r="K1444">
        <v>12101.016</v>
      </c>
    </row>
    <row r="1445" spans="1:11" hidden="1" x14ac:dyDescent="0.3">
      <c r="A1445" s="17" t="s">
        <v>113</v>
      </c>
      <c r="B1445" s="18">
        <v>1033601</v>
      </c>
      <c r="C1445" t="s">
        <v>22</v>
      </c>
      <c r="D1445" t="s">
        <v>26</v>
      </c>
      <c r="E1445" t="s">
        <v>31</v>
      </c>
      <c r="F1445">
        <v>1</v>
      </c>
      <c r="G1445">
        <v>1</v>
      </c>
      <c r="H1445">
        <v>1</v>
      </c>
      <c r="I1445">
        <v>810101001</v>
      </c>
      <c r="J1445" t="s">
        <v>67</v>
      </c>
      <c r="K1445">
        <v>9439.9290000000001</v>
      </c>
    </row>
    <row r="1446" spans="1:11" hidden="1" x14ac:dyDescent="0.3">
      <c r="A1446" s="17" t="s">
        <v>113</v>
      </c>
      <c r="B1446" s="18">
        <v>1033601</v>
      </c>
      <c r="C1446" t="s">
        <v>22</v>
      </c>
      <c r="D1446" t="s">
        <v>26</v>
      </c>
      <c r="E1446" t="s">
        <v>31</v>
      </c>
      <c r="F1446">
        <v>1</v>
      </c>
      <c r="G1446">
        <v>1</v>
      </c>
      <c r="H1446">
        <v>1</v>
      </c>
      <c r="I1446">
        <v>820101001</v>
      </c>
      <c r="J1446" t="s">
        <v>68</v>
      </c>
      <c r="K1446">
        <v>7626.9179999999997</v>
      </c>
    </row>
    <row r="1447" spans="1:11" hidden="1" x14ac:dyDescent="0.3">
      <c r="A1447" s="17" t="s">
        <v>113</v>
      </c>
      <c r="B1447" s="18">
        <v>1033601</v>
      </c>
      <c r="C1447" t="s">
        <v>22</v>
      </c>
      <c r="D1447" t="s">
        <v>26</v>
      </c>
      <c r="E1447" t="s">
        <v>31</v>
      </c>
      <c r="F1447">
        <v>1</v>
      </c>
      <c r="G1447">
        <v>1</v>
      </c>
      <c r="H1447">
        <v>1</v>
      </c>
      <c r="I1447">
        <v>420201001</v>
      </c>
      <c r="J1447" t="s">
        <v>70</v>
      </c>
      <c r="K1447">
        <v>455.09899999999999</v>
      </c>
    </row>
    <row r="1448" spans="1:11" hidden="1" x14ac:dyDescent="0.3">
      <c r="A1448" s="17" t="s">
        <v>113</v>
      </c>
      <c r="B1448" s="18">
        <v>1033601</v>
      </c>
      <c r="C1448" t="s">
        <v>22</v>
      </c>
      <c r="D1448" t="s">
        <v>26</v>
      </c>
      <c r="E1448" t="s">
        <v>31</v>
      </c>
      <c r="F1448">
        <v>1</v>
      </c>
      <c r="G1448">
        <v>1</v>
      </c>
      <c r="H1448">
        <v>1</v>
      </c>
      <c r="I1448">
        <v>420105001</v>
      </c>
      <c r="J1448" t="s">
        <v>72</v>
      </c>
      <c r="K1448">
        <v>0</v>
      </c>
    </row>
    <row r="1449" spans="1:11" hidden="1" x14ac:dyDescent="0.3">
      <c r="A1449" s="17" t="s">
        <v>113</v>
      </c>
      <c r="B1449" s="18">
        <v>1033601</v>
      </c>
      <c r="C1449" t="s">
        <v>22</v>
      </c>
      <c r="D1449" t="s">
        <v>26</v>
      </c>
      <c r="E1449" t="s">
        <v>31</v>
      </c>
      <c r="F1449">
        <v>1</v>
      </c>
      <c r="G1449">
        <v>1</v>
      </c>
      <c r="H1449">
        <v>1</v>
      </c>
      <c r="I1449">
        <v>320101001</v>
      </c>
      <c r="J1449" t="s">
        <v>69</v>
      </c>
      <c r="K1449">
        <v>0</v>
      </c>
    </row>
    <row r="1450" spans="1:11" hidden="1" x14ac:dyDescent="0.3">
      <c r="A1450" s="17" t="s">
        <v>113</v>
      </c>
      <c r="B1450" s="18">
        <v>1033601</v>
      </c>
      <c r="C1450" t="s">
        <v>22</v>
      </c>
      <c r="D1450" t="s">
        <v>26</v>
      </c>
      <c r="E1450" t="s">
        <v>31</v>
      </c>
      <c r="F1450">
        <v>1</v>
      </c>
      <c r="G1450">
        <v>1</v>
      </c>
      <c r="H1450">
        <v>1</v>
      </c>
      <c r="I1450">
        <v>410101001</v>
      </c>
      <c r="J1450" t="s">
        <v>71</v>
      </c>
      <c r="K1450">
        <v>0</v>
      </c>
    </row>
    <row r="1451" spans="1:11" hidden="1" x14ac:dyDescent="0.3">
      <c r="A1451" s="17" t="s">
        <v>113</v>
      </c>
      <c r="B1451" s="18">
        <v>1033601</v>
      </c>
      <c r="C1451" t="s">
        <v>22</v>
      </c>
      <c r="D1451" t="s">
        <v>26</v>
      </c>
      <c r="E1451" t="s">
        <v>31</v>
      </c>
      <c r="F1451">
        <v>2</v>
      </c>
      <c r="G1451">
        <v>1</v>
      </c>
      <c r="H1451">
        <v>1</v>
      </c>
      <c r="I1451">
        <v>810102001</v>
      </c>
      <c r="J1451" t="s">
        <v>66</v>
      </c>
      <c r="K1451">
        <v>26744.736000000001</v>
      </c>
    </row>
    <row r="1452" spans="1:11" hidden="1" x14ac:dyDescent="0.3">
      <c r="A1452" s="17" t="s">
        <v>113</v>
      </c>
      <c r="B1452" s="18">
        <v>1033601</v>
      </c>
      <c r="C1452" t="s">
        <v>22</v>
      </c>
      <c r="D1452" t="s">
        <v>26</v>
      </c>
      <c r="E1452" t="s">
        <v>31</v>
      </c>
      <c r="F1452">
        <v>2</v>
      </c>
      <c r="G1452">
        <v>1</v>
      </c>
      <c r="H1452">
        <v>1</v>
      </c>
      <c r="I1452">
        <v>810101001</v>
      </c>
      <c r="J1452" t="s">
        <v>67</v>
      </c>
      <c r="K1452">
        <v>9595.5360000000001</v>
      </c>
    </row>
    <row r="1453" spans="1:11" hidden="1" x14ac:dyDescent="0.3">
      <c r="A1453" s="17" t="s">
        <v>113</v>
      </c>
      <c r="B1453" s="18">
        <v>1033601</v>
      </c>
      <c r="C1453" t="s">
        <v>22</v>
      </c>
      <c r="D1453" t="s">
        <v>26</v>
      </c>
      <c r="E1453" t="s">
        <v>31</v>
      </c>
      <c r="F1453">
        <v>2</v>
      </c>
      <c r="G1453">
        <v>1</v>
      </c>
      <c r="H1453">
        <v>1</v>
      </c>
      <c r="I1453">
        <v>820101001</v>
      </c>
      <c r="J1453" t="s">
        <v>68</v>
      </c>
      <c r="K1453">
        <f>12541.66+310.5</f>
        <v>12852.16</v>
      </c>
    </row>
    <row r="1454" spans="1:11" hidden="1" x14ac:dyDescent="0.3">
      <c r="A1454" s="17" t="s">
        <v>113</v>
      </c>
      <c r="B1454" s="18">
        <v>1033601</v>
      </c>
      <c r="C1454" t="s">
        <v>22</v>
      </c>
      <c r="D1454" t="s">
        <v>26</v>
      </c>
      <c r="E1454" t="s">
        <v>31</v>
      </c>
      <c r="F1454">
        <v>2</v>
      </c>
      <c r="G1454">
        <v>1</v>
      </c>
      <c r="H1454">
        <v>1</v>
      </c>
      <c r="I1454">
        <v>420201001</v>
      </c>
      <c r="J1454" t="s">
        <v>70</v>
      </c>
      <c r="K1454">
        <v>343.685</v>
      </c>
    </row>
    <row r="1455" spans="1:11" hidden="1" x14ac:dyDescent="0.3">
      <c r="A1455" s="17" t="s">
        <v>113</v>
      </c>
      <c r="B1455" s="18">
        <v>1033601</v>
      </c>
      <c r="C1455" t="s">
        <v>22</v>
      </c>
      <c r="D1455" t="s">
        <v>26</v>
      </c>
      <c r="E1455" t="s">
        <v>31</v>
      </c>
      <c r="F1455">
        <v>2</v>
      </c>
      <c r="G1455">
        <v>1</v>
      </c>
      <c r="H1455">
        <v>1</v>
      </c>
      <c r="I1455">
        <v>420105001</v>
      </c>
      <c r="J1455" t="s">
        <v>72</v>
      </c>
      <c r="K1455">
        <f>63803.69+1759.5</f>
        <v>65563.19</v>
      </c>
    </row>
    <row r="1456" spans="1:11" hidden="1" x14ac:dyDescent="0.3">
      <c r="A1456" s="17" t="s">
        <v>113</v>
      </c>
      <c r="B1456" s="18">
        <v>1033601</v>
      </c>
      <c r="C1456" t="s">
        <v>22</v>
      </c>
      <c r="D1456" t="s">
        <v>26</v>
      </c>
      <c r="E1456" t="s">
        <v>31</v>
      </c>
      <c r="F1456">
        <v>2</v>
      </c>
      <c r="G1456">
        <v>1</v>
      </c>
      <c r="H1456">
        <v>1</v>
      </c>
      <c r="I1456">
        <v>320101001</v>
      </c>
      <c r="J1456" t="s">
        <v>69</v>
      </c>
      <c r="K1456">
        <v>55705.798999999999</v>
      </c>
    </row>
    <row r="1457" spans="1:11" hidden="1" x14ac:dyDescent="0.3">
      <c r="A1457" s="17" t="s">
        <v>113</v>
      </c>
      <c r="B1457" s="18">
        <v>1033601</v>
      </c>
      <c r="C1457" t="s">
        <v>22</v>
      </c>
      <c r="D1457" t="s">
        <v>26</v>
      </c>
      <c r="E1457" t="s">
        <v>31</v>
      </c>
      <c r="F1457">
        <v>2</v>
      </c>
      <c r="G1457">
        <v>1</v>
      </c>
      <c r="H1457">
        <v>1</v>
      </c>
      <c r="I1457">
        <v>410101001</v>
      </c>
      <c r="J1457" t="s">
        <v>71</v>
      </c>
      <c r="K1457">
        <v>16242.89</v>
      </c>
    </row>
    <row r="1458" spans="1:11" hidden="1" x14ac:dyDescent="0.3">
      <c r="A1458" s="17" t="s">
        <v>113</v>
      </c>
      <c r="B1458" s="18">
        <v>1033601</v>
      </c>
      <c r="C1458" t="s">
        <v>22</v>
      </c>
      <c r="D1458" t="s">
        <v>26</v>
      </c>
      <c r="E1458" t="s">
        <v>31</v>
      </c>
      <c r="F1458">
        <v>1</v>
      </c>
      <c r="G1458">
        <v>1</v>
      </c>
      <c r="H1458">
        <v>4</v>
      </c>
      <c r="I1458">
        <v>810102001</v>
      </c>
      <c r="J1458" t="s">
        <v>66</v>
      </c>
      <c r="K1458">
        <v>18458.953000000001</v>
      </c>
    </row>
    <row r="1459" spans="1:11" hidden="1" x14ac:dyDescent="0.3">
      <c r="A1459" s="17" t="s">
        <v>113</v>
      </c>
      <c r="B1459" s="18">
        <v>1033601</v>
      </c>
      <c r="C1459" t="s">
        <v>22</v>
      </c>
      <c r="D1459" t="s">
        <v>26</v>
      </c>
      <c r="E1459" t="s">
        <v>31</v>
      </c>
      <c r="F1459">
        <v>1</v>
      </c>
      <c r="G1459">
        <v>1</v>
      </c>
      <c r="H1459">
        <v>4</v>
      </c>
      <c r="I1459">
        <v>810101001</v>
      </c>
      <c r="J1459" t="s">
        <v>67</v>
      </c>
      <c r="K1459">
        <v>0</v>
      </c>
    </row>
    <row r="1460" spans="1:11" hidden="1" x14ac:dyDescent="0.3">
      <c r="A1460" s="17" t="s">
        <v>113</v>
      </c>
      <c r="B1460" s="18">
        <v>1033601</v>
      </c>
      <c r="C1460" t="s">
        <v>22</v>
      </c>
      <c r="D1460" t="s">
        <v>26</v>
      </c>
      <c r="E1460" t="s">
        <v>31</v>
      </c>
      <c r="F1460">
        <v>1</v>
      </c>
      <c r="G1460">
        <v>1</v>
      </c>
      <c r="H1460">
        <v>4</v>
      </c>
      <c r="I1460">
        <v>820101001</v>
      </c>
      <c r="J1460" t="s">
        <v>68</v>
      </c>
      <c r="K1460">
        <v>14532.476000000001</v>
      </c>
    </row>
    <row r="1461" spans="1:11" hidden="1" x14ac:dyDescent="0.3">
      <c r="A1461" s="17" t="s">
        <v>113</v>
      </c>
      <c r="B1461" s="18">
        <v>1033601</v>
      </c>
      <c r="C1461" t="s">
        <v>22</v>
      </c>
      <c r="D1461" t="s">
        <v>26</v>
      </c>
      <c r="E1461" t="s">
        <v>31</v>
      </c>
      <c r="F1461">
        <v>1</v>
      </c>
      <c r="G1461">
        <v>1</v>
      </c>
      <c r="H1461">
        <v>4</v>
      </c>
      <c r="I1461">
        <v>420201001</v>
      </c>
      <c r="J1461" t="s">
        <v>70</v>
      </c>
      <c r="K1461">
        <v>0</v>
      </c>
    </row>
    <row r="1462" spans="1:11" hidden="1" x14ac:dyDescent="0.3">
      <c r="A1462" s="17" t="s">
        <v>113</v>
      </c>
      <c r="B1462" s="18">
        <v>1033601</v>
      </c>
      <c r="C1462" t="s">
        <v>22</v>
      </c>
      <c r="D1462" t="s">
        <v>26</v>
      </c>
      <c r="E1462" t="s">
        <v>31</v>
      </c>
      <c r="F1462">
        <v>1</v>
      </c>
      <c r="G1462">
        <v>1</v>
      </c>
      <c r="H1462">
        <v>4</v>
      </c>
      <c r="I1462">
        <v>420105001</v>
      </c>
      <c r="J1462" t="s">
        <v>72</v>
      </c>
      <c r="K1462">
        <v>11620.603999999999</v>
      </c>
    </row>
    <row r="1463" spans="1:11" hidden="1" x14ac:dyDescent="0.3">
      <c r="A1463" s="17" t="s">
        <v>113</v>
      </c>
      <c r="B1463" s="18">
        <v>1033601</v>
      </c>
      <c r="C1463" t="s">
        <v>22</v>
      </c>
      <c r="D1463" t="s">
        <v>26</v>
      </c>
      <c r="E1463" t="s">
        <v>31</v>
      </c>
      <c r="F1463">
        <v>1</v>
      </c>
      <c r="G1463">
        <v>1</v>
      </c>
      <c r="H1463">
        <v>4</v>
      </c>
      <c r="I1463">
        <v>320101001</v>
      </c>
      <c r="J1463" t="s">
        <v>69</v>
      </c>
      <c r="K1463">
        <v>47612.339</v>
      </c>
    </row>
    <row r="1464" spans="1:11" hidden="1" x14ac:dyDescent="0.3">
      <c r="A1464" s="17" t="s">
        <v>113</v>
      </c>
      <c r="B1464" s="18">
        <v>1033601</v>
      </c>
      <c r="C1464" t="s">
        <v>22</v>
      </c>
      <c r="D1464" t="s">
        <v>26</v>
      </c>
      <c r="E1464" t="s">
        <v>31</v>
      </c>
      <c r="F1464">
        <v>1</v>
      </c>
      <c r="G1464">
        <v>1</v>
      </c>
      <c r="H1464">
        <v>4</v>
      </c>
      <c r="I1464">
        <v>410101001</v>
      </c>
      <c r="J1464" t="s">
        <v>71</v>
      </c>
      <c r="K1464">
        <v>7454.1260000000002</v>
      </c>
    </row>
    <row r="1465" spans="1:11" hidden="1" x14ac:dyDescent="0.3">
      <c r="A1465" s="17" t="s">
        <v>113</v>
      </c>
      <c r="B1465" s="18">
        <v>1033601</v>
      </c>
      <c r="C1465" t="s">
        <v>22</v>
      </c>
      <c r="D1465" t="s">
        <v>26</v>
      </c>
      <c r="E1465" t="s">
        <v>31</v>
      </c>
      <c r="F1465">
        <v>2</v>
      </c>
      <c r="G1465">
        <v>1</v>
      </c>
      <c r="H1465">
        <v>4</v>
      </c>
      <c r="I1465">
        <v>810102001</v>
      </c>
      <c r="J1465" t="s">
        <v>66</v>
      </c>
      <c r="K1465">
        <v>0</v>
      </c>
    </row>
    <row r="1466" spans="1:11" hidden="1" x14ac:dyDescent="0.3">
      <c r="A1466" s="17" t="s">
        <v>113</v>
      </c>
      <c r="B1466" s="18">
        <v>1033601</v>
      </c>
      <c r="C1466" t="s">
        <v>22</v>
      </c>
      <c r="D1466" t="s">
        <v>26</v>
      </c>
      <c r="E1466" t="s">
        <v>31</v>
      </c>
      <c r="F1466">
        <v>2</v>
      </c>
      <c r="G1466">
        <v>1</v>
      </c>
      <c r="H1466">
        <v>4</v>
      </c>
      <c r="I1466">
        <v>810101001</v>
      </c>
      <c r="J1466" t="s">
        <v>67</v>
      </c>
      <c r="K1466">
        <v>0</v>
      </c>
    </row>
    <row r="1467" spans="1:11" hidden="1" x14ac:dyDescent="0.3">
      <c r="A1467" s="17" t="s">
        <v>113</v>
      </c>
      <c r="B1467" s="18">
        <v>1033601</v>
      </c>
      <c r="C1467" t="s">
        <v>22</v>
      </c>
      <c r="D1467" t="s">
        <v>26</v>
      </c>
      <c r="E1467" t="s">
        <v>31</v>
      </c>
      <c r="F1467">
        <v>2</v>
      </c>
      <c r="G1467">
        <v>1</v>
      </c>
      <c r="H1467">
        <v>4</v>
      </c>
      <c r="I1467">
        <v>820101001</v>
      </c>
      <c r="J1467" t="s">
        <v>68</v>
      </c>
      <c r="K1467">
        <v>0</v>
      </c>
    </row>
    <row r="1468" spans="1:11" hidden="1" x14ac:dyDescent="0.3">
      <c r="A1468" s="17" t="s">
        <v>113</v>
      </c>
      <c r="B1468" s="18">
        <v>1033601</v>
      </c>
      <c r="C1468" t="s">
        <v>22</v>
      </c>
      <c r="D1468" t="s">
        <v>26</v>
      </c>
      <c r="E1468" t="s">
        <v>31</v>
      </c>
      <c r="F1468">
        <v>2</v>
      </c>
      <c r="G1468">
        <v>1</v>
      </c>
      <c r="H1468">
        <v>4</v>
      </c>
      <c r="I1468">
        <v>420201001</v>
      </c>
      <c r="J1468" t="s">
        <v>70</v>
      </c>
      <c r="K1468">
        <v>0</v>
      </c>
    </row>
    <row r="1469" spans="1:11" hidden="1" x14ac:dyDescent="0.3">
      <c r="A1469" s="17" t="s">
        <v>113</v>
      </c>
      <c r="B1469" s="18">
        <v>1033601</v>
      </c>
      <c r="C1469" t="s">
        <v>22</v>
      </c>
      <c r="D1469" t="s">
        <v>26</v>
      </c>
      <c r="E1469" t="s">
        <v>31</v>
      </c>
      <c r="F1469">
        <v>2</v>
      </c>
      <c r="G1469">
        <v>1</v>
      </c>
      <c r="H1469">
        <v>4</v>
      </c>
      <c r="I1469">
        <v>420105001</v>
      </c>
      <c r="J1469" t="s">
        <v>72</v>
      </c>
      <c r="K1469">
        <v>0</v>
      </c>
    </row>
    <row r="1470" spans="1:11" hidden="1" x14ac:dyDescent="0.3">
      <c r="A1470" s="17" t="s">
        <v>113</v>
      </c>
      <c r="B1470" s="18">
        <v>1033601</v>
      </c>
      <c r="C1470" t="s">
        <v>22</v>
      </c>
      <c r="D1470" t="s">
        <v>26</v>
      </c>
      <c r="E1470" t="s">
        <v>31</v>
      </c>
      <c r="F1470">
        <v>2</v>
      </c>
      <c r="G1470">
        <v>1</v>
      </c>
      <c r="H1470">
        <v>4</v>
      </c>
      <c r="I1470">
        <v>320101001</v>
      </c>
      <c r="J1470" t="s">
        <v>69</v>
      </c>
      <c r="K1470">
        <v>0</v>
      </c>
    </row>
    <row r="1471" spans="1:11" hidden="1" x14ac:dyDescent="0.3">
      <c r="A1471" s="17" t="s">
        <v>113</v>
      </c>
      <c r="B1471" s="18">
        <v>1033601</v>
      </c>
      <c r="C1471" t="s">
        <v>22</v>
      </c>
      <c r="D1471" t="s">
        <v>26</v>
      </c>
      <c r="E1471" t="s">
        <v>31</v>
      </c>
      <c r="F1471">
        <v>2</v>
      </c>
      <c r="G1471">
        <v>1</v>
      </c>
      <c r="H1471">
        <v>4</v>
      </c>
      <c r="I1471">
        <v>410101001</v>
      </c>
      <c r="J1471" t="s">
        <v>71</v>
      </c>
      <c r="K1471">
        <v>0</v>
      </c>
    </row>
    <row r="1472" spans="1:11" hidden="1" x14ac:dyDescent="0.3">
      <c r="A1472" s="17" t="s">
        <v>113</v>
      </c>
      <c r="B1472" s="18">
        <v>1033601</v>
      </c>
      <c r="C1472" t="s">
        <v>22</v>
      </c>
      <c r="D1472" t="s">
        <v>26</v>
      </c>
      <c r="E1472" t="s">
        <v>31</v>
      </c>
      <c r="F1472">
        <v>1</v>
      </c>
      <c r="G1472">
        <v>1</v>
      </c>
      <c r="H1472">
        <v>5</v>
      </c>
      <c r="I1472">
        <v>810102001</v>
      </c>
      <c r="J1472" t="s">
        <v>66</v>
      </c>
      <c r="K1472">
        <v>13844.233</v>
      </c>
    </row>
    <row r="1473" spans="1:11" hidden="1" x14ac:dyDescent="0.3">
      <c r="A1473" s="17" t="s">
        <v>113</v>
      </c>
      <c r="B1473" s="18">
        <v>1033601</v>
      </c>
      <c r="C1473" t="s">
        <v>22</v>
      </c>
      <c r="D1473" t="s">
        <v>26</v>
      </c>
      <c r="E1473" t="s">
        <v>31</v>
      </c>
      <c r="F1473">
        <v>1</v>
      </c>
      <c r="G1473">
        <v>1</v>
      </c>
      <c r="H1473">
        <v>5</v>
      </c>
      <c r="I1473">
        <v>810101001</v>
      </c>
      <c r="J1473" t="s">
        <v>67</v>
      </c>
      <c r="K1473">
        <v>0</v>
      </c>
    </row>
    <row r="1474" spans="1:11" hidden="1" x14ac:dyDescent="0.3">
      <c r="A1474" s="17" t="s">
        <v>113</v>
      </c>
      <c r="B1474" s="18">
        <v>1033601</v>
      </c>
      <c r="C1474" t="s">
        <v>22</v>
      </c>
      <c r="D1474" t="s">
        <v>26</v>
      </c>
      <c r="E1474" t="s">
        <v>31</v>
      </c>
      <c r="F1474">
        <v>1</v>
      </c>
      <c r="G1474">
        <v>1</v>
      </c>
      <c r="H1474">
        <v>5</v>
      </c>
      <c r="I1474">
        <v>820101001</v>
      </c>
      <c r="J1474" t="s">
        <v>68</v>
      </c>
      <c r="K1474">
        <v>0</v>
      </c>
    </row>
    <row r="1475" spans="1:11" hidden="1" x14ac:dyDescent="0.3">
      <c r="A1475" s="17" t="s">
        <v>113</v>
      </c>
      <c r="B1475" s="18">
        <v>1033601</v>
      </c>
      <c r="C1475" t="s">
        <v>22</v>
      </c>
      <c r="D1475" t="s">
        <v>26</v>
      </c>
      <c r="E1475" t="s">
        <v>31</v>
      </c>
      <c r="F1475">
        <v>1</v>
      </c>
      <c r="G1475">
        <v>1</v>
      </c>
      <c r="H1475">
        <v>5</v>
      </c>
      <c r="I1475">
        <v>420201001</v>
      </c>
      <c r="J1475" t="s">
        <v>70</v>
      </c>
      <c r="K1475">
        <v>0</v>
      </c>
    </row>
    <row r="1476" spans="1:11" hidden="1" x14ac:dyDescent="0.3">
      <c r="A1476" s="17" t="s">
        <v>113</v>
      </c>
      <c r="B1476" s="18">
        <v>1033601</v>
      </c>
      <c r="C1476" t="s">
        <v>22</v>
      </c>
      <c r="D1476" t="s">
        <v>26</v>
      </c>
      <c r="E1476" t="s">
        <v>31</v>
      </c>
      <c r="F1476">
        <v>1</v>
      </c>
      <c r="G1476">
        <v>1</v>
      </c>
      <c r="H1476">
        <v>5</v>
      </c>
      <c r="I1476">
        <v>420105001</v>
      </c>
      <c r="J1476" t="s">
        <v>72</v>
      </c>
      <c r="K1476">
        <v>57060.368000000002</v>
      </c>
    </row>
    <row r="1477" spans="1:11" hidden="1" x14ac:dyDescent="0.3">
      <c r="A1477" s="17" t="s">
        <v>113</v>
      </c>
      <c r="B1477" s="18">
        <v>1033601</v>
      </c>
      <c r="C1477" t="s">
        <v>22</v>
      </c>
      <c r="D1477" t="s">
        <v>26</v>
      </c>
      <c r="E1477" t="s">
        <v>31</v>
      </c>
      <c r="F1477">
        <v>1</v>
      </c>
      <c r="G1477">
        <v>1</v>
      </c>
      <c r="H1477">
        <v>5</v>
      </c>
      <c r="I1477">
        <v>320101001</v>
      </c>
      <c r="J1477" t="s">
        <v>69</v>
      </c>
      <c r="K1477">
        <v>753.846</v>
      </c>
    </row>
    <row r="1478" spans="1:11" hidden="1" x14ac:dyDescent="0.3">
      <c r="A1478" s="17" t="s">
        <v>113</v>
      </c>
      <c r="B1478" s="18">
        <v>1033601</v>
      </c>
      <c r="C1478" t="s">
        <v>22</v>
      </c>
      <c r="D1478" t="s">
        <v>26</v>
      </c>
      <c r="E1478" t="s">
        <v>31</v>
      </c>
      <c r="F1478">
        <v>1</v>
      </c>
      <c r="G1478">
        <v>1</v>
      </c>
      <c r="H1478">
        <v>5</v>
      </c>
      <c r="I1478">
        <v>410101001</v>
      </c>
      <c r="J1478" t="s">
        <v>71</v>
      </c>
      <c r="K1478">
        <v>12238.525</v>
      </c>
    </row>
    <row r="1479" spans="1:11" hidden="1" x14ac:dyDescent="0.3">
      <c r="A1479" s="17" t="s">
        <v>113</v>
      </c>
      <c r="B1479" s="18">
        <v>1033601</v>
      </c>
      <c r="C1479" t="s">
        <v>22</v>
      </c>
      <c r="D1479" t="s">
        <v>26</v>
      </c>
      <c r="E1479" t="s">
        <v>31</v>
      </c>
      <c r="F1479">
        <v>2</v>
      </c>
      <c r="G1479">
        <v>2</v>
      </c>
      <c r="H1479">
        <v>5</v>
      </c>
      <c r="I1479">
        <v>810102001</v>
      </c>
      <c r="J1479" t="s">
        <v>66</v>
      </c>
      <c r="K1479">
        <v>21872.977999999999</v>
      </c>
    </row>
    <row r="1480" spans="1:11" hidden="1" x14ac:dyDescent="0.3">
      <c r="A1480" s="17" t="s">
        <v>113</v>
      </c>
      <c r="B1480" s="18">
        <v>1033601</v>
      </c>
      <c r="C1480" t="s">
        <v>22</v>
      </c>
      <c r="D1480" t="s">
        <v>26</v>
      </c>
      <c r="E1480" t="s">
        <v>31</v>
      </c>
      <c r="F1480">
        <v>2</v>
      </c>
      <c r="G1480">
        <v>2</v>
      </c>
      <c r="H1480">
        <v>5</v>
      </c>
      <c r="I1480">
        <v>810101001</v>
      </c>
      <c r="J1480" t="s">
        <v>67</v>
      </c>
      <c r="K1480">
        <v>0</v>
      </c>
    </row>
    <row r="1481" spans="1:11" hidden="1" x14ac:dyDescent="0.3">
      <c r="A1481" s="17" t="s">
        <v>113</v>
      </c>
      <c r="B1481" s="18">
        <v>1033601</v>
      </c>
      <c r="C1481" t="s">
        <v>22</v>
      </c>
      <c r="D1481" t="s">
        <v>26</v>
      </c>
      <c r="E1481" t="s">
        <v>31</v>
      </c>
      <c r="F1481">
        <v>2</v>
      </c>
      <c r="G1481">
        <v>2</v>
      </c>
      <c r="H1481">
        <v>5</v>
      </c>
      <c r="I1481">
        <v>820101001</v>
      </c>
      <c r="J1481" t="s">
        <v>68</v>
      </c>
      <c r="K1481">
        <v>8012.0320000000002</v>
      </c>
    </row>
    <row r="1482" spans="1:11" hidden="1" x14ac:dyDescent="0.3">
      <c r="A1482" s="17" t="s">
        <v>113</v>
      </c>
      <c r="B1482" s="18">
        <v>1033601</v>
      </c>
      <c r="C1482" t="s">
        <v>22</v>
      </c>
      <c r="D1482" t="s">
        <v>26</v>
      </c>
      <c r="E1482" t="s">
        <v>31</v>
      </c>
      <c r="F1482">
        <v>2</v>
      </c>
      <c r="G1482">
        <v>2</v>
      </c>
      <c r="H1482">
        <v>5</v>
      </c>
      <c r="I1482">
        <v>420201001</v>
      </c>
      <c r="J1482" t="s">
        <v>70</v>
      </c>
      <c r="K1482">
        <v>0</v>
      </c>
    </row>
    <row r="1483" spans="1:11" hidden="1" x14ac:dyDescent="0.3">
      <c r="A1483" s="17" t="s">
        <v>113</v>
      </c>
      <c r="B1483" s="18">
        <v>1033601</v>
      </c>
      <c r="C1483" t="s">
        <v>22</v>
      </c>
      <c r="D1483" t="s">
        <v>26</v>
      </c>
      <c r="E1483" t="s">
        <v>31</v>
      </c>
      <c r="F1483">
        <v>2</v>
      </c>
      <c r="G1483">
        <v>2</v>
      </c>
      <c r="H1483">
        <v>5</v>
      </c>
      <c r="I1483">
        <v>420105001</v>
      </c>
      <c r="J1483" t="s">
        <v>72</v>
      </c>
      <c r="K1483">
        <v>0</v>
      </c>
    </row>
    <row r="1484" spans="1:11" hidden="1" x14ac:dyDescent="0.3">
      <c r="A1484" s="17" t="s">
        <v>113</v>
      </c>
      <c r="B1484" s="18">
        <v>1033601</v>
      </c>
      <c r="C1484" t="s">
        <v>22</v>
      </c>
      <c r="D1484" t="s">
        <v>26</v>
      </c>
      <c r="E1484" t="s">
        <v>31</v>
      </c>
      <c r="F1484">
        <v>2</v>
      </c>
      <c r="G1484">
        <v>2</v>
      </c>
      <c r="H1484">
        <v>5</v>
      </c>
      <c r="I1484">
        <v>320101001</v>
      </c>
      <c r="J1484" t="s">
        <v>69</v>
      </c>
      <c r="K1484">
        <v>3869.3440000000001</v>
      </c>
    </row>
    <row r="1485" spans="1:11" hidden="1" x14ac:dyDescent="0.3">
      <c r="A1485" s="17" t="s">
        <v>113</v>
      </c>
      <c r="B1485" s="18">
        <v>1033601</v>
      </c>
      <c r="C1485" t="s">
        <v>22</v>
      </c>
      <c r="D1485" t="s">
        <v>26</v>
      </c>
      <c r="E1485" t="s">
        <v>31</v>
      </c>
      <c r="F1485">
        <v>2</v>
      </c>
      <c r="G1485">
        <v>2</v>
      </c>
      <c r="H1485">
        <v>5</v>
      </c>
      <c r="I1485">
        <v>410101001</v>
      </c>
      <c r="J1485" t="s">
        <v>71</v>
      </c>
      <c r="K1485">
        <v>0</v>
      </c>
    </row>
    <row r="1486" spans="1:11" hidden="1" x14ac:dyDescent="0.3">
      <c r="A1486" s="17" t="s">
        <v>114</v>
      </c>
      <c r="B1486" s="18">
        <v>1033601</v>
      </c>
      <c r="C1486" t="s">
        <v>22</v>
      </c>
      <c r="D1486" t="s">
        <v>26</v>
      </c>
      <c r="E1486" t="s">
        <v>31</v>
      </c>
      <c r="F1486">
        <v>1</v>
      </c>
      <c r="G1486">
        <v>1</v>
      </c>
      <c r="H1486">
        <v>1</v>
      </c>
      <c r="I1486">
        <v>810102001</v>
      </c>
      <c r="J1486" t="s">
        <v>66</v>
      </c>
      <c r="K1486">
        <v>15581.226000000001</v>
      </c>
    </row>
    <row r="1487" spans="1:11" hidden="1" x14ac:dyDescent="0.3">
      <c r="A1487" s="17" t="s">
        <v>114</v>
      </c>
      <c r="B1487" s="18">
        <v>1033601</v>
      </c>
      <c r="C1487" t="s">
        <v>22</v>
      </c>
      <c r="D1487" t="s">
        <v>26</v>
      </c>
      <c r="E1487" t="s">
        <v>31</v>
      </c>
      <c r="F1487">
        <v>1</v>
      </c>
      <c r="G1487">
        <v>1</v>
      </c>
      <c r="H1487">
        <v>1</v>
      </c>
      <c r="I1487">
        <v>810101001</v>
      </c>
      <c r="J1487" t="s">
        <v>67</v>
      </c>
      <c r="K1487">
        <v>9934.4290000000001</v>
      </c>
    </row>
    <row r="1488" spans="1:11" hidden="1" x14ac:dyDescent="0.3">
      <c r="A1488" s="17" t="s">
        <v>114</v>
      </c>
      <c r="B1488" s="18">
        <v>1033601</v>
      </c>
      <c r="C1488" t="s">
        <v>22</v>
      </c>
      <c r="D1488" t="s">
        <v>26</v>
      </c>
      <c r="E1488" t="s">
        <v>31</v>
      </c>
      <c r="F1488">
        <v>1</v>
      </c>
      <c r="G1488">
        <v>1</v>
      </c>
      <c r="H1488">
        <v>1</v>
      </c>
      <c r="I1488">
        <v>820101001</v>
      </c>
      <c r="J1488" t="s">
        <v>68</v>
      </c>
      <c r="K1488">
        <v>8485.0439999999999</v>
      </c>
    </row>
    <row r="1489" spans="1:11" hidden="1" x14ac:dyDescent="0.3">
      <c r="A1489" s="17" t="s">
        <v>114</v>
      </c>
      <c r="B1489" s="18">
        <v>1033601</v>
      </c>
      <c r="C1489" t="s">
        <v>22</v>
      </c>
      <c r="D1489" t="s">
        <v>26</v>
      </c>
      <c r="E1489" t="s">
        <v>31</v>
      </c>
      <c r="F1489">
        <v>1</v>
      </c>
      <c r="G1489">
        <v>1</v>
      </c>
      <c r="H1489">
        <v>1</v>
      </c>
      <c r="I1489">
        <v>420201001</v>
      </c>
      <c r="J1489" t="s">
        <v>70</v>
      </c>
      <c r="K1489">
        <v>360.666</v>
      </c>
    </row>
    <row r="1490" spans="1:11" hidden="1" x14ac:dyDescent="0.3">
      <c r="A1490" s="17" t="s">
        <v>114</v>
      </c>
      <c r="B1490" s="18">
        <v>1033601</v>
      </c>
      <c r="C1490" t="s">
        <v>22</v>
      </c>
      <c r="D1490" t="s">
        <v>26</v>
      </c>
      <c r="E1490" t="s">
        <v>31</v>
      </c>
      <c r="F1490">
        <v>1</v>
      </c>
      <c r="G1490">
        <v>1</v>
      </c>
      <c r="H1490">
        <v>1</v>
      </c>
      <c r="I1490">
        <v>420105001</v>
      </c>
      <c r="J1490" t="s">
        <v>72</v>
      </c>
      <c r="K1490">
        <v>0</v>
      </c>
    </row>
    <row r="1491" spans="1:11" hidden="1" x14ac:dyDescent="0.3">
      <c r="A1491" s="17" t="s">
        <v>114</v>
      </c>
      <c r="B1491" s="18">
        <v>1033601</v>
      </c>
      <c r="C1491" t="s">
        <v>22</v>
      </c>
      <c r="D1491" t="s">
        <v>26</v>
      </c>
      <c r="E1491" t="s">
        <v>31</v>
      </c>
      <c r="F1491">
        <v>1</v>
      </c>
      <c r="G1491">
        <v>1</v>
      </c>
      <c r="H1491">
        <v>1</v>
      </c>
      <c r="I1491">
        <v>320101001</v>
      </c>
      <c r="J1491" t="s">
        <v>69</v>
      </c>
      <c r="K1491">
        <v>0</v>
      </c>
    </row>
    <row r="1492" spans="1:11" hidden="1" x14ac:dyDescent="0.3">
      <c r="A1492" s="17" t="s">
        <v>114</v>
      </c>
      <c r="B1492" s="18">
        <v>1033601</v>
      </c>
      <c r="C1492" t="s">
        <v>22</v>
      </c>
      <c r="D1492" t="s">
        <v>26</v>
      </c>
      <c r="E1492" t="s">
        <v>31</v>
      </c>
      <c r="F1492">
        <v>1</v>
      </c>
      <c r="G1492">
        <v>1</v>
      </c>
      <c r="H1492">
        <v>1</v>
      </c>
      <c r="I1492">
        <v>410101001</v>
      </c>
      <c r="J1492" t="s">
        <v>71</v>
      </c>
      <c r="K1492">
        <v>0</v>
      </c>
    </row>
    <row r="1493" spans="1:11" hidden="1" x14ac:dyDescent="0.3">
      <c r="A1493" s="17" t="s">
        <v>114</v>
      </c>
      <c r="B1493" s="18">
        <v>1033601</v>
      </c>
      <c r="C1493" t="s">
        <v>22</v>
      </c>
      <c r="D1493" t="s">
        <v>26</v>
      </c>
      <c r="E1493" t="s">
        <v>31</v>
      </c>
      <c r="F1493">
        <v>2</v>
      </c>
      <c r="G1493">
        <v>1</v>
      </c>
      <c r="H1493">
        <v>1</v>
      </c>
      <c r="I1493">
        <v>810102001</v>
      </c>
      <c r="J1493" t="s">
        <v>66</v>
      </c>
      <c r="K1493">
        <v>30848.993999999999</v>
      </c>
    </row>
    <row r="1494" spans="1:11" hidden="1" x14ac:dyDescent="0.3">
      <c r="A1494" s="17" t="s">
        <v>114</v>
      </c>
      <c r="B1494" s="18">
        <v>1033601</v>
      </c>
      <c r="C1494" t="s">
        <v>22</v>
      </c>
      <c r="D1494" t="s">
        <v>26</v>
      </c>
      <c r="E1494" t="s">
        <v>31</v>
      </c>
      <c r="F1494">
        <v>2</v>
      </c>
      <c r="G1494">
        <v>1</v>
      </c>
      <c r="H1494">
        <v>1</v>
      </c>
      <c r="I1494">
        <v>810101001</v>
      </c>
      <c r="J1494" t="s">
        <v>67</v>
      </c>
      <c r="K1494">
        <v>7942.8829999999998</v>
      </c>
    </row>
    <row r="1495" spans="1:11" hidden="1" x14ac:dyDescent="0.3">
      <c r="A1495" s="17" t="s">
        <v>114</v>
      </c>
      <c r="B1495" s="18">
        <v>1033601</v>
      </c>
      <c r="C1495" t="s">
        <v>22</v>
      </c>
      <c r="D1495" t="s">
        <v>26</v>
      </c>
      <c r="E1495" t="s">
        <v>31</v>
      </c>
      <c r="F1495">
        <v>2</v>
      </c>
      <c r="G1495">
        <v>1</v>
      </c>
      <c r="H1495">
        <v>1</v>
      </c>
      <c r="I1495">
        <v>820101001</v>
      </c>
      <c r="J1495" t="s">
        <v>68</v>
      </c>
      <c r="K1495">
        <f>11374.855+337.5</f>
        <v>11712.355</v>
      </c>
    </row>
    <row r="1496" spans="1:11" hidden="1" x14ac:dyDescent="0.3">
      <c r="A1496" s="17" t="s">
        <v>114</v>
      </c>
      <c r="B1496" s="18">
        <v>1033601</v>
      </c>
      <c r="C1496" t="s">
        <v>22</v>
      </c>
      <c r="D1496" t="s">
        <v>26</v>
      </c>
      <c r="E1496" t="s">
        <v>31</v>
      </c>
      <c r="F1496">
        <v>2</v>
      </c>
      <c r="G1496">
        <v>1</v>
      </c>
      <c r="H1496">
        <v>1</v>
      </c>
      <c r="I1496">
        <v>420201001</v>
      </c>
      <c r="J1496" t="s">
        <v>70</v>
      </c>
      <c r="K1496">
        <v>613.11500000000001</v>
      </c>
    </row>
    <row r="1497" spans="1:11" hidden="1" x14ac:dyDescent="0.3">
      <c r="A1497" s="17" t="s">
        <v>114</v>
      </c>
      <c r="B1497" s="18">
        <v>1033601</v>
      </c>
      <c r="C1497" t="s">
        <v>22</v>
      </c>
      <c r="D1497" t="s">
        <v>26</v>
      </c>
      <c r="E1497" t="s">
        <v>31</v>
      </c>
      <c r="F1497">
        <v>2</v>
      </c>
      <c r="G1497">
        <v>1</v>
      </c>
      <c r="H1497">
        <v>1</v>
      </c>
      <c r="I1497">
        <v>420105001</v>
      </c>
      <c r="J1497" t="s">
        <v>72</v>
      </c>
      <c r="K1497">
        <f>54409.633+1912.5</f>
        <v>56322.133000000002</v>
      </c>
    </row>
    <row r="1498" spans="1:11" hidden="1" x14ac:dyDescent="0.3">
      <c r="A1498" s="17" t="s">
        <v>114</v>
      </c>
      <c r="B1498" s="18">
        <v>1033601</v>
      </c>
      <c r="C1498" t="s">
        <v>22</v>
      </c>
      <c r="D1498" t="s">
        <v>26</v>
      </c>
      <c r="E1498" t="s">
        <v>31</v>
      </c>
      <c r="F1498">
        <v>2</v>
      </c>
      <c r="G1498">
        <v>1</v>
      </c>
      <c r="H1498">
        <v>1</v>
      </c>
      <c r="I1498">
        <v>320101001</v>
      </c>
      <c r="J1498" t="s">
        <v>69</v>
      </c>
      <c r="K1498">
        <v>53940.629000000001</v>
      </c>
    </row>
    <row r="1499" spans="1:11" hidden="1" x14ac:dyDescent="0.3">
      <c r="A1499" s="17" t="s">
        <v>114</v>
      </c>
      <c r="B1499" s="18">
        <v>1033601</v>
      </c>
      <c r="C1499" t="s">
        <v>22</v>
      </c>
      <c r="D1499" t="s">
        <v>26</v>
      </c>
      <c r="E1499" t="s">
        <v>31</v>
      </c>
      <c r="F1499">
        <v>2</v>
      </c>
      <c r="G1499">
        <v>1</v>
      </c>
      <c r="H1499">
        <v>1</v>
      </c>
      <c r="I1499">
        <v>410101001</v>
      </c>
      <c r="J1499" t="s">
        <v>71</v>
      </c>
      <c r="K1499">
        <v>12320.251</v>
      </c>
    </row>
    <row r="1500" spans="1:11" hidden="1" x14ac:dyDescent="0.3">
      <c r="A1500" s="17" t="s">
        <v>114</v>
      </c>
      <c r="B1500" s="18">
        <v>1033601</v>
      </c>
      <c r="C1500" t="s">
        <v>22</v>
      </c>
      <c r="D1500" t="s">
        <v>26</v>
      </c>
      <c r="E1500" t="s">
        <v>31</v>
      </c>
      <c r="F1500">
        <v>1</v>
      </c>
      <c r="G1500">
        <v>1</v>
      </c>
      <c r="H1500">
        <v>4</v>
      </c>
      <c r="I1500">
        <v>810102001</v>
      </c>
      <c r="J1500" t="s">
        <v>66</v>
      </c>
      <c r="K1500">
        <v>32281.673999999999</v>
      </c>
    </row>
    <row r="1501" spans="1:11" hidden="1" x14ac:dyDescent="0.3">
      <c r="A1501" s="17" t="s">
        <v>114</v>
      </c>
      <c r="B1501" s="18">
        <v>1033601</v>
      </c>
      <c r="C1501" t="s">
        <v>22</v>
      </c>
      <c r="D1501" t="s">
        <v>26</v>
      </c>
      <c r="E1501" t="s">
        <v>31</v>
      </c>
      <c r="F1501">
        <v>1</v>
      </c>
      <c r="G1501">
        <v>1</v>
      </c>
      <c r="H1501">
        <v>4</v>
      </c>
      <c r="I1501">
        <v>810101001</v>
      </c>
      <c r="J1501" t="s">
        <v>67</v>
      </c>
      <c r="K1501">
        <v>0</v>
      </c>
    </row>
    <row r="1502" spans="1:11" hidden="1" x14ac:dyDescent="0.3">
      <c r="A1502" s="17" t="s">
        <v>114</v>
      </c>
      <c r="B1502" s="18">
        <v>1033601</v>
      </c>
      <c r="C1502" t="s">
        <v>22</v>
      </c>
      <c r="D1502" t="s">
        <v>26</v>
      </c>
      <c r="E1502" t="s">
        <v>31</v>
      </c>
      <c r="F1502">
        <v>1</v>
      </c>
      <c r="G1502">
        <v>1</v>
      </c>
      <c r="H1502">
        <v>4</v>
      </c>
      <c r="I1502">
        <v>820101001</v>
      </c>
      <c r="J1502" t="s">
        <v>68</v>
      </c>
      <c r="K1502">
        <v>0</v>
      </c>
    </row>
    <row r="1503" spans="1:11" hidden="1" x14ac:dyDescent="0.3">
      <c r="A1503" s="17" t="s">
        <v>114</v>
      </c>
      <c r="B1503" s="18">
        <v>1033601</v>
      </c>
      <c r="C1503" t="s">
        <v>22</v>
      </c>
      <c r="D1503" t="s">
        <v>26</v>
      </c>
      <c r="E1503" t="s">
        <v>31</v>
      </c>
      <c r="F1503">
        <v>1</v>
      </c>
      <c r="G1503">
        <v>1</v>
      </c>
      <c r="H1503">
        <v>4</v>
      </c>
      <c r="I1503">
        <v>420201001</v>
      </c>
      <c r="J1503" t="s">
        <v>70</v>
      </c>
      <c r="K1503">
        <v>802.95699999999999</v>
      </c>
    </row>
    <row r="1504" spans="1:11" hidden="1" x14ac:dyDescent="0.3">
      <c r="A1504" s="17" t="s">
        <v>114</v>
      </c>
      <c r="B1504" s="18">
        <v>1033601</v>
      </c>
      <c r="C1504" t="s">
        <v>22</v>
      </c>
      <c r="D1504" t="s">
        <v>26</v>
      </c>
      <c r="E1504" t="s">
        <v>31</v>
      </c>
      <c r="F1504">
        <v>1</v>
      </c>
      <c r="G1504">
        <v>1</v>
      </c>
      <c r="H1504">
        <v>4</v>
      </c>
      <c r="I1504">
        <v>420105001</v>
      </c>
      <c r="J1504" t="s">
        <v>72</v>
      </c>
      <c r="K1504">
        <v>15844.757</v>
      </c>
    </row>
    <row r="1505" spans="1:11" hidden="1" x14ac:dyDescent="0.3">
      <c r="A1505" s="17" t="s">
        <v>114</v>
      </c>
      <c r="B1505" s="18">
        <v>1033601</v>
      </c>
      <c r="C1505" t="s">
        <v>22</v>
      </c>
      <c r="D1505" t="s">
        <v>26</v>
      </c>
      <c r="E1505" t="s">
        <v>31</v>
      </c>
      <c r="F1505">
        <v>1</v>
      </c>
      <c r="G1505">
        <v>1</v>
      </c>
      <c r="H1505">
        <v>4</v>
      </c>
      <c r="I1505">
        <v>320101001</v>
      </c>
      <c r="J1505" t="s">
        <v>69</v>
      </c>
      <c r="K1505">
        <v>62812.741999999998</v>
      </c>
    </row>
    <row r="1506" spans="1:11" hidden="1" x14ac:dyDescent="0.3">
      <c r="A1506" s="17" t="s">
        <v>114</v>
      </c>
      <c r="B1506" s="18">
        <v>1033601</v>
      </c>
      <c r="C1506" t="s">
        <v>22</v>
      </c>
      <c r="D1506" t="s">
        <v>26</v>
      </c>
      <c r="E1506" t="s">
        <v>31</v>
      </c>
      <c r="F1506">
        <v>1</v>
      </c>
      <c r="G1506">
        <v>1</v>
      </c>
      <c r="H1506">
        <v>4</v>
      </c>
      <c r="I1506">
        <v>410101001</v>
      </c>
      <c r="J1506" t="s">
        <v>71</v>
      </c>
      <c r="K1506">
        <v>4628.7690000000002</v>
      </c>
    </row>
    <row r="1507" spans="1:11" hidden="1" x14ac:dyDescent="0.3">
      <c r="A1507" s="17" t="s">
        <v>114</v>
      </c>
      <c r="B1507" s="18">
        <v>1033601</v>
      </c>
      <c r="C1507" t="s">
        <v>22</v>
      </c>
      <c r="D1507" t="s">
        <v>26</v>
      </c>
      <c r="E1507" t="s">
        <v>31</v>
      </c>
      <c r="F1507">
        <v>2</v>
      </c>
      <c r="G1507">
        <v>1</v>
      </c>
      <c r="H1507">
        <v>4</v>
      </c>
      <c r="I1507">
        <v>810102001</v>
      </c>
      <c r="J1507" t="s">
        <v>66</v>
      </c>
      <c r="K1507">
        <v>0</v>
      </c>
    </row>
    <row r="1508" spans="1:11" hidden="1" x14ac:dyDescent="0.3">
      <c r="A1508" s="17" t="s">
        <v>114</v>
      </c>
      <c r="B1508" s="18">
        <v>1033601</v>
      </c>
      <c r="C1508" t="s">
        <v>22</v>
      </c>
      <c r="D1508" t="s">
        <v>26</v>
      </c>
      <c r="E1508" t="s">
        <v>31</v>
      </c>
      <c r="F1508">
        <v>2</v>
      </c>
      <c r="G1508">
        <v>1</v>
      </c>
      <c r="H1508">
        <v>4</v>
      </c>
      <c r="I1508">
        <v>810101001</v>
      </c>
      <c r="J1508" t="s">
        <v>67</v>
      </c>
      <c r="K1508">
        <v>0</v>
      </c>
    </row>
    <row r="1509" spans="1:11" hidden="1" x14ac:dyDescent="0.3">
      <c r="A1509" s="17" t="s">
        <v>114</v>
      </c>
      <c r="B1509" s="18">
        <v>1033601</v>
      </c>
      <c r="C1509" t="s">
        <v>22</v>
      </c>
      <c r="D1509" t="s">
        <v>26</v>
      </c>
      <c r="E1509" t="s">
        <v>31</v>
      </c>
      <c r="F1509">
        <v>2</v>
      </c>
      <c r="G1509">
        <v>1</v>
      </c>
      <c r="H1509">
        <v>4</v>
      </c>
      <c r="I1509">
        <v>820101001</v>
      </c>
      <c r="J1509" t="s">
        <v>68</v>
      </c>
      <c r="K1509">
        <v>0</v>
      </c>
    </row>
    <row r="1510" spans="1:11" hidden="1" x14ac:dyDescent="0.3">
      <c r="A1510" s="17" t="s">
        <v>114</v>
      </c>
      <c r="B1510" s="18">
        <v>1033601</v>
      </c>
      <c r="C1510" t="s">
        <v>22</v>
      </c>
      <c r="D1510" t="s">
        <v>26</v>
      </c>
      <c r="E1510" t="s">
        <v>31</v>
      </c>
      <c r="F1510">
        <v>2</v>
      </c>
      <c r="G1510">
        <v>1</v>
      </c>
      <c r="H1510">
        <v>4</v>
      </c>
      <c r="I1510">
        <v>420201001</v>
      </c>
      <c r="J1510" t="s">
        <v>70</v>
      </c>
      <c r="K1510">
        <v>0</v>
      </c>
    </row>
    <row r="1511" spans="1:11" hidden="1" x14ac:dyDescent="0.3">
      <c r="A1511" s="17" t="s">
        <v>114</v>
      </c>
      <c r="B1511" s="18">
        <v>1033601</v>
      </c>
      <c r="C1511" t="s">
        <v>22</v>
      </c>
      <c r="D1511" t="s">
        <v>26</v>
      </c>
      <c r="E1511" t="s">
        <v>31</v>
      </c>
      <c r="F1511">
        <v>2</v>
      </c>
      <c r="G1511">
        <v>1</v>
      </c>
      <c r="H1511">
        <v>4</v>
      </c>
      <c r="I1511">
        <v>420105001</v>
      </c>
      <c r="J1511" t="s">
        <v>72</v>
      </c>
      <c r="K1511">
        <v>0</v>
      </c>
    </row>
    <row r="1512" spans="1:11" hidden="1" x14ac:dyDescent="0.3">
      <c r="A1512" s="17" t="s">
        <v>114</v>
      </c>
      <c r="B1512" s="18">
        <v>1033601</v>
      </c>
      <c r="C1512" t="s">
        <v>22</v>
      </c>
      <c r="D1512" t="s">
        <v>26</v>
      </c>
      <c r="E1512" t="s">
        <v>31</v>
      </c>
      <c r="F1512">
        <v>2</v>
      </c>
      <c r="G1512">
        <v>1</v>
      </c>
      <c r="H1512">
        <v>4</v>
      </c>
      <c r="I1512">
        <v>320101001</v>
      </c>
      <c r="J1512" t="s">
        <v>69</v>
      </c>
      <c r="K1512">
        <v>0</v>
      </c>
    </row>
    <row r="1513" spans="1:11" hidden="1" x14ac:dyDescent="0.3">
      <c r="A1513" s="17" t="s">
        <v>114</v>
      </c>
      <c r="B1513" s="18">
        <v>1033601</v>
      </c>
      <c r="C1513" t="s">
        <v>22</v>
      </c>
      <c r="D1513" t="s">
        <v>26</v>
      </c>
      <c r="E1513" t="s">
        <v>31</v>
      </c>
      <c r="F1513">
        <v>2</v>
      </c>
      <c r="G1513">
        <v>1</v>
      </c>
      <c r="H1513">
        <v>4</v>
      </c>
      <c r="I1513">
        <v>410101001</v>
      </c>
      <c r="J1513" t="s">
        <v>71</v>
      </c>
      <c r="K1513">
        <v>0</v>
      </c>
    </row>
    <row r="1514" spans="1:11" hidden="1" x14ac:dyDescent="0.3">
      <c r="A1514" s="17" t="s">
        <v>114</v>
      </c>
      <c r="B1514" s="18">
        <v>1033601</v>
      </c>
      <c r="C1514" t="s">
        <v>22</v>
      </c>
      <c r="D1514" t="s">
        <v>26</v>
      </c>
      <c r="E1514" t="s">
        <v>31</v>
      </c>
      <c r="F1514">
        <v>1</v>
      </c>
      <c r="G1514">
        <v>1</v>
      </c>
      <c r="H1514">
        <v>5</v>
      </c>
      <c r="I1514">
        <v>810102001</v>
      </c>
      <c r="J1514" t="s">
        <v>66</v>
      </c>
      <c r="K1514">
        <v>3643.431</v>
      </c>
    </row>
    <row r="1515" spans="1:11" hidden="1" x14ac:dyDescent="0.3">
      <c r="A1515" s="17" t="s">
        <v>114</v>
      </c>
      <c r="B1515" s="18">
        <v>1033601</v>
      </c>
      <c r="C1515" t="s">
        <v>22</v>
      </c>
      <c r="D1515" t="s">
        <v>26</v>
      </c>
      <c r="E1515" t="s">
        <v>31</v>
      </c>
      <c r="F1515">
        <v>1</v>
      </c>
      <c r="G1515">
        <v>1</v>
      </c>
      <c r="H1515">
        <v>5</v>
      </c>
      <c r="I1515">
        <v>810101001</v>
      </c>
      <c r="J1515" t="s">
        <v>67</v>
      </c>
      <c r="K1515">
        <v>0</v>
      </c>
    </row>
    <row r="1516" spans="1:11" hidden="1" x14ac:dyDescent="0.3">
      <c r="A1516" s="17" t="s">
        <v>114</v>
      </c>
      <c r="B1516" s="18">
        <v>1033601</v>
      </c>
      <c r="C1516" t="s">
        <v>22</v>
      </c>
      <c r="D1516" t="s">
        <v>26</v>
      </c>
      <c r="E1516" t="s">
        <v>31</v>
      </c>
      <c r="F1516">
        <v>1</v>
      </c>
      <c r="G1516">
        <v>1</v>
      </c>
      <c r="H1516">
        <v>5</v>
      </c>
      <c r="I1516">
        <v>820101001</v>
      </c>
      <c r="J1516" t="s">
        <v>68</v>
      </c>
      <c r="K1516">
        <v>0</v>
      </c>
    </row>
    <row r="1517" spans="1:11" hidden="1" x14ac:dyDescent="0.3">
      <c r="A1517" s="17" t="s">
        <v>114</v>
      </c>
      <c r="B1517" s="18">
        <v>1033601</v>
      </c>
      <c r="C1517" t="s">
        <v>22</v>
      </c>
      <c r="D1517" t="s">
        <v>26</v>
      </c>
      <c r="E1517" t="s">
        <v>31</v>
      </c>
      <c r="F1517">
        <v>1</v>
      </c>
      <c r="G1517">
        <v>1</v>
      </c>
      <c r="H1517">
        <v>5</v>
      </c>
      <c r="I1517">
        <v>420201001</v>
      </c>
      <c r="J1517" t="s">
        <v>70</v>
      </c>
      <c r="K1517">
        <v>0</v>
      </c>
    </row>
    <row r="1518" spans="1:11" hidden="1" x14ac:dyDescent="0.3">
      <c r="A1518" s="17" t="s">
        <v>114</v>
      </c>
      <c r="B1518" s="18">
        <v>1033601</v>
      </c>
      <c r="C1518" t="s">
        <v>22</v>
      </c>
      <c r="D1518" t="s">
        <v>26</v>
      </c>
      <c r="E1518" t="s">
        <v>31</v>
      </c>
      <c r="F1518">
        <v>1</v>
      </c>
      <c r="G1518">
        <v>1</v>
      </c>
      <c r="H1518">
        <v>5</v>
      </c>
      <c r="I1518">
        <v>420105001</v>
      </c>
      <c r="J1518" t="s">
        <v>72</v>
      </c>
      <c r="K1518">
        <v>44273.834000000003</v>
      </c>
    </row>
    <row r="1519" spans="1:11" hidden="1" x14ac:dyDescent="0.3">
      <c r="A1519" s="17" t="s">
        <v>114</v>
      </c>
      <c r="B1519" s="18">
        <v>1033601</v>
      </c>
      <c r="C1519" t="s">
        <v>22</v>
      </c>
      <c r="D1519" t="s">
        <v>26</v>
      </c>
      <c r="E1519" t="s">
        <v>31</v>
      </c>
      <c r="F1519">
        <v>1</v>
      </c>
      <c r="G1519">
        <v>1</v>
      </c>
      <c r="H1519">
        <v>5</v>
      </c>
      <c r="I1519">
        <v>320101001</v>
      </c>
      <c r="J1519" t="s">
        <v>69</v>
      </c>
      <c r="K1519">
        <v>1696.9269999999999</v>
      </c>
    </row>
    <row r="1520" spans="1:11" hidden="1" x14ac:dyDescent="0.3">
      <c r="A1520" s="17" t="s">
        <v>114</v>
      </c>
      <c r="B1520" s="18">
        <v>1033601</v>
      </c>
      <c r="C1520" t="s">
        <v>22</v>
      </c>
      <c r="D1520" t="s">
        <v>26</v>
      </c>
      <c r="E1520" t="s">
        <v>31</v>
      </c>
      <c r="F1520">
        <v>1</v>
      </c>
      <c r="G1520">
        <v>1</v>
      </c>
      <c r="H1520">
        <v>5</v>
      </c>
      <c r="I1520">
        <v>410101001</v>
      </c>
      <c r="J1520" t="s">
        <v>71</v>
      </c>
      <c r="K1520">
        <v>5197.51</v>
      </c>
    </row>
    <row r="1521" spans="1:11" hidden="1" x14ac:dyDescent="0.3">
      <c r="A1521" s="17" t="s">
        <v>114</v>
      </c>
      <c r="B1521" s="18">
        <v>1033601</v>
      </c>
      <c r="C1521" t="s">
        <v>22</v>
      </c>
      <c r="D1521" t="s">
        <v>26</v>
      </c>
      <c r="E1521" t="s">
        <v>31</v>
      </c>
      <c r="F1521">
        <v>2</v>
      </c>
      <c r="G1521">
        <v>2</v>
      </c>
      <c r="H1521">
        <v>5</v>
      </c>
      <c r="I1521">
        <v>810102001</v>
      </c>
      <c r="J1521" t="s">
        <v>66</v>
      </c>
      <c r="K1521">
        <v>23880.576000000001</v>
      </c>
    </row>
    <row r="1522" spans="1:11" hidden="1" x14ac:dyDescent="0.3">
      <c r="A1522" s="17" t="s">
        <v>114</v>
      </c>
      <c r="B1522" s="18">
        <v>1033601</v>
      </c>
      <c r="C1522" t="s">
        <v>22</v>
      </c>
      <c r="D1522" t="s">
        <v>26</v>
      </c>
      <c r="E1522" t="s">
        <v>31</v>
      </c>
      <c r="F1522">
        <v>2</v>
      </c>
      <c r="G1522">
        <v>2</v>
      </c>
      <c r="H1522">
        <v>5</v>
      </c>
      <c r="I1522">
        <v>810101001</v>
      </c>
      <c r="J1522" t="s">
        <v>67</v>
      </c>
      <c r="K1522">
        <v>0</v>
      </c>
    </row>
    <row r="1523" spans="1:11" hidden="1" x14ac:dyDescent="0.3">
      <c r="A1523" s="17" t="s">
        <v>114</v>
      </c>
      <c r="B1523" s="18">
        <v>1033601</v>
      </c>
      <c r="C1523" t="s">
        <v>22</v>
      </c>
      <c r="D1523" t="s">
        <v>26</v>
      </c>
      <c r="E1523" t="s">
        <v>31</v>
      </c>
      <c r="F1523">
        <v>2</v>
      </c>
      <c r="G1523">
        <v>2</v>
      </c>
      <c r="H1523">
        <v>5</v>
      </c>
      <c r="I1523">
        <v>820101001</v>
      </c>
      <c r="J1523" t="s">
        <v>68</v>
      </c>
      <c r="K1523">
        <v>4038.163</v>
      </c>
    </row>
    <row r="1524" spans="1:11" hidden="1" x14ac:dyDescent="0.3">
      <c r="A1524" s="17" t="s">
        <v>114</v>
      </c>
      <c r="B1524" s="18">
        <v>1033601</v>
      </c>
      <c r="C1524" t="s">
        <v>22</v>
      </c>
      <c r="D1524" t="s">
        <v>26</v>
      </c>
      <c r="E1524" t="s">
        <v>31</v>
      </c>
      <c r="F1524">
        <v>2</v>
      </c>
      <c r="G1524">
        <v>2</v>
      </c>
      <c r="H1524">
        <v>5</v>
      </c>
      <c r="I1524">
        <v>420201001</v>
      </c>
      <c r="J1524" t="s">
        <v>70</v>
      </c>
      <c r="K1524">
        <v>0</v>
      </c>
    </row>
    <row r="1525" spans="1:11" hidden="1" x14ac:dyDescent="0.3">
      <c r="A1525" s="17" t="s">
        <v>114</v>
      </c>
      <c r="B1525" s="18">
        <v>1033601</v>
      </c>
      <c r="C1525" t="s">
        <v>22</v>
      </c>
      <c r="D1525" t="s">
        <v>26</v>
      </c>
      <c r="E1525" t="s">
        <v>31</v>
      </c>
      <c r="F1525">
        <v>2</v>
      </c>
      <c r="G1525">
        <v>2</v>
      </c>
      <c r="H1525">
        <v>5</v>
      </c>
      <c r="I1525">
        <v>420105001</v>
      </c>
      <c r="J1525" t="s">
        <v>72</v>
      </c>
      <c r="K1525">
        <v>6508.2560000000003</v>
      </c>
    </row>
    <row r="1526" spans="1:11" hidden="1" x14ac:dyDescent="0.3">
      <c r="A1526" s="17" t="s">
        <v>114</v>
      </c>
      <c r="B1526" s="18">
        <v>1033601</v>
      </c>
      <c r="C1526" t="s">
        <v>22</v>
      </c>
      <c r="D1526" t="s">
        <v>26</v>
      </c>
      <c r="E1526" t="s">
        <v>31</v>
      </c>
      <c r="F1526">
        <v>2</v>
      </c>
      <c r="G1526">
        <v>2</v>
      </c>
      <c r="H1526">
        <v>5</v>
      </c>
      <c r="I1526">
        <v>320101001</v>
      </c>
      <c r="J1526" t="s">
        <v>69</v>
      </c>
      <c r="K1526">
        <v>6092.1540000000005</v>
      </c>
    </row>
    <row r="1527" spans="1:11" hidden="1" x14ac:dyDescent="0.3">
      <c r="A1527" s="17" t="s">
        <v>114</v>
      </c>
      <c r="B1527" s="18">
        <v>1033601</v>
      </c>
      <c r="C1527" t="s">
        <v>22</v>
      </c>
      <c r="D1527" t="s">
        <v>26</v>
      </c>
      <c r="E1527" t="s">
        <v>31</v>
      </c>
      <c r="F1527">
        <v>2</v>
      </c>
      <c r="G1527">
        <v>2</v>
      </c>
      <c r="H1527">
        <v>5</v>
      </c>
      <c r="I1527">
        <v>410101001</v>
      </c>
      <c r="J1527" t="s">
        <v>71</v>
      </c>
      <c r="K1527">
        <v>0</v>
      </c>
    </row>
    <row r="1528" spans="1:11" x14ac:dyDescent="0.3">
      <c r="A1528" s="17" t="s">
        <v>115</v>
      </c>
      <c r="B1528" s="18">
        <v>1033601</v>
      </c>
      <c r="C1528" t="s">
        <v>22</v>
      </c>
      <c r="D1528" t="s">
        <v>26</v>
      </c>
      <c r="E1528" t="s">
        <v>31</v>
      </c>
      <c r="F1528">
        <v>1</v>
      </c>
      <c r="G1528">
        <v>1</v>
      </c>
      <c r="H1528">
        <v>1</v>
      </c>
      <c r="I1528">
        <v>810102001</v>
      </c>
      <c r="J1528" t="s">
        <v>66</v>
      </c>
      <c r="K1528">
        <v>1923.2829999999999</v>
      </c>
    </row>
    <row r="1529" spans="1:11" x14ac:dyDescent="0.3">
      <c r="A1529" s="17" t="s">
        <v>115</v>
      </c>
      <c r="B1529" s="18">
        <v>1033601</v>
      </c>
      <c r="C1529" t="s">
        <v>22</v>
      </c>
      <c r="D1529" t="s">
        <v>26</v>
      </c>
      <c r="E1529" t="s">
        <v>31</v>
      </c>
      <c r="F1529">
        <v>1</v>
      </c>
      <c r="G1529">
        <v>1</v>
      </c>
      <c r="H1529">
        <v>1</v>
      </c>
      <c r="I1529">
        <v>810101001</v>
      </c>
      <c r="J1529" t="s">
        <v>67</v>
      </c>
      <c r="K1529">
        <v>5515.0479999999998</v>
      </c>
    </row>
    <row r="1530" spans="1:11" x14ac:dyDescent="0.3">
      <c r="A1530" s="17" t="s">
        <v>115</v>
      </c>
      <c r="B1530" s="18">
        <v>1033601</v>
      </c>
      <c r="C1530" t="s">
        <v>22</v>
      </c>
      <c r="D1530" t="s">
        <v>26</v>
      </c>
      <c r="E1530" t="s">
        <v>31</v>
      </c>
      <c r="F1530">
        <v>1</v>
      </c>
      <c r="G1530">
        <v>1</v>
      </c>
      <c r="H1530">
        <v>1</v>
      </c>
      <c r="I1530">
        <v>820101001</v>
      </c>
      <c r="J1530" t="s">
        <v>68</v>
      </c>
      <c r="K1530">
        <v>9002.6419999999998</v>
      </c>
    </row>
    <row r="1531" spans="1:11" x14ac:dyDescent="0.3">
      <c r="A1531" s="17" t="s">
        <v>115</v>
      </c>
      <c r="B1531" s="18">
        <v>1033601</v>
      </c>
      <c r="C1531" t="s">
        <v>22</v>
      </c>
      <c r="D1531" t="s">
        <v>26</v>
      </c>
      <c r="E1531" t="s">
        <v>31</v>
      </c>
      <c r="F1531">
        <v>1</v>
      </c>
      <c r="G1531">
        <v>1</v>
      </c>
      <c r="H1531">
        <v>1</v>
      </c>
      <c r="I1531">
        <v>420201001</v>
      </c>
      <c r="J1531" t="s">
        <v>70</v>
      </c>
      <c r="K1531">
        <v>118.70399999999999</v>
      </c>
    </row>
    <row r="1532" spans="1:11" x14ac:dyDescent="0.3">
      <c r="A1532" s="17" t="s">
        <v>115</v>
      </c>
      <c r="B1532" s="18">
        <v>1033601</v>
      </c>
      <c r="C1532" t="s">
        <v>22</v>
      </c>
      <c r="D1532" t="s">
        <v>26</v>
      </c>
      <c r="E1532" t="s">
        <v>31</v>
      </c>
      <c r="F1532">
        <v>1</v>
      </c>
      <c r="G1532">
        <v>1</v>
      </c>
      <c r="H1532">
        <v>1</v>
      </c>
      <c r="I1532">
        <v>420105001</v>
      </c>
      <c r="J1532" t="s">
        <v>72</v>
      </c>
      <c r="K1532">
        <v>42.497999999999998</v>
      </c>
    </row>
    <row r="1533" spans="1:11" x14ac:dyDescent="0.3">
      <c r="A1533" s="17" t="s">
        <v>115</v>
      </c>
      <c r="B1533" s="18">
        <v>1033601</v>
      </c>
      <c r="C1533" t="s">
        <v>22</v>
      </c>
      <c r="D1533" t="s">
        <v>26</v>
      </c>
      <c r="E1533" t="s">
        <v>31</v>
      </c>
      <c r="F1533">
        <v>1</v>
      </c>
      <c r="G1533">
        <v>1</v>
      </c>
      <c r="H1533">
        <v>1</v>
      </c>
      <c r="I1533">
        <v>320101001</v>
      </c>
      <c r="J1533" t="s">
        <v>69</v>
      </c>
      <c r="K1533">
        <v>0</v>
      </c>
    </row>
    <row r="1534" spans="1:11" x14ac:dyDescent="0.3">
      <c r="A1534" s="17" t="s">
        <v>115</v>
      </c>
      <c r="B1534" s="18">
        <v>1033601</v>
      </c>
      <c r="C1534" t="s">
        <v>22</v>
      </c>
      <c r="D1534" t="s">
        <v>26</v>
      </c>
      <c r="E1534" t="s">
        <v>31</v>
      </c>
      <c r="F1534">
        <v>1</v>
      </c>
      <c r="G1534">
        <v>1</v>
      </c>
      <c r="H1534">
        <v>1</v>
      </c>
      <c r="I1534">
        <v>410101001</v>
      </c>
      <c r="J1534" t="s">
        <v>71</v>
      </c>
      <c r="K1534">
        <v>0</v>
      </c>
    </row>
    <row r="1535" spans="1:11" x14ac:dyDescent="0.3">
      <c r="A1535" s="17" t="s">
        <v>115</v>
      </c>
      <c r="B1535" s="18">
        <v>1033601</v>
      </c>
      <c r="C1535" t="s">
        <v>22</v>
      </c>
      <c r="D1535" t="s">
        <v>26</v>
      </c>
      <c r="E1535" t="s">
        <v>31</v>
      </c>
      <c r="F1535">
        <v>2</v>
      </c>
      <c r="G1535">
        <v>1</v>
      </c>
      <c r="H1535">
        <v>1</v>
      </c>
      <c r="I1535">
        <v>810102001</v>
      </c>
      <c r="J1535" t="s">
        <v>66</v>
      </c>
      <c r="K1535">
        <v>29334.955000000002</v>
      </c>
    </row>
    <row r="1536" spans="1:11" x14ac:dyDescent="0.3">
      <c r="A1536" s="17" t="s">
        <v>115</v>
      </c>
      <c r="B1536" s="18">
        <v>1033601</v>
      </c>
      <c r="C1536" t="s">
        <v>22</v>
      </c>
      <c r="D1536" t="s">
        <v>26</v>
      </c>
      <c r="E1536" t="s">
        <v>31</v>
      </c>
      <c r="F1536">
        <v>2</v>
      </c>
      <c r="G1536">
        <v>1</v>
      </c>
      <c r="H1536">
        <v>1</v>
      </c>
      <c r="I1536">
        <v>810101001</v>
      </c>
      <c r="J1536" t="s">
        <v>67</v>
      </c>
      <c r="K1536">
        <v>6113.7049999999999</v>
      </c>
    </row>
    <row r="1537" spans="1:11" x14ac:dyDescent="0.3">
      <c r="A1537" s="17" t="s">
        <v>115</v>
      </c>
      <c r="B1537" s="18">
        <v>1033601</v>
      </c>
      <c r="C1537" t="s">
        <v>22</v>
      </c>
      <c r="D1537" t="s">
        <v>26</v>
      </c>
      <c r="E1537" t="s">
        <v>31</v>
      </c>
      <c r="F1537">
        <v>2</v>
      </c>
      <c r="G1537">
        <v>1</v>
      </c>
      <c r="H1537">
        <v>1</v>
      </c>
      <c r="I1537">
        <v>820101001</v>
      </c>
      <c r="J1537" t="s">
        <v>68</v>
      </c>
      <c r="K1537">
        <f>10623.589+303.75</f>
        <v>10927.339</v>
      </c>
    </row>
    <row r="1538" spans="1:11" x14ac:dyDescent="0.3">
      <c r="A1538" s="17" t="s">
        <v>115</v>
      </c>
      <c r="B1538" s="18">
        <v>1033601</v>
      </c>
      <c r="C1538" t="s">
        <v>22</v>
      </c>
      <c r="D1538" t="s">
        <v>26</v>
      </c>
      <c r="E1538" t="s">
        <v>31</v>
      </c>
      <c r="F1538">
        <v>2</v>
      </c>
      <c r="G1538">
        <v>1</v>
      </c>
      <c r="H1538">
        <v>1</v>
      </c>
      <c r="I1538">
        <v>420201001</v>
      </c>
      <c r="J1538" t="s">
        <v>70</v>
      </c>
      <c r="K1538">
        <v>590.05200000000002</v>
      </c>
    </row>
    <row r="1539" spans="1:11" x14ac:dyDescent="0.3">
      <c r="A1539" s="17" t="s">
        <v>115</v>
      </c>
      <c r="B1539" s="18">
        <v>1033601</v>
      </c>
      <c r="C1539" t="s">
        <v>22</v>
      </c>
      <c r="D1539" t="s">
        <v>26</v>
      </c>
      <c r="E1539" t="s">
        <v>31</v>
      </c>
      <c r="F1539">
        <v>2</v>
      </c>
      <c r="G1539">
        <v>1</v>
      </c>
      <c r="H1539">
        <v>1</v>
      </c>
      <c r="I1539">
        <v>420105001</v>
      </c>
      <c r="J1539" t="s">
        <v>72</v>
      </c>
      <c r="K1539">
        <f>51173.701+1721.25</f>
        <v>52894.951000000001</v>
      </c>
    </row>
    <row r="1540" spans="1:11" x14ac:dyDescent="0.3">
      <c r="A1540" s="17" t="s">
        <v>115</v>
      </c>
      <c r="B1540" s="18">
        <v>1033601</v>
      </c>
      <c r="C1540" t="s">
        <v>22</v>
      </c>
      <c r="D1540" t="s">
        <v>26</v>
      </c>
      <c r="E1540" t="s">
        <v>31</v>
      </c>
      <c r="F1540">
        <v>2</v>
      </c>
      <c r="G1540">
        <v>1</v>
      </c>
      <c r="H1540">
        <v>1</v>
      </c>
      <c r="I1540">
        <v>320101001</v>
      </c>
      <c r="J1540" t="s">
        <v>69</v>
      </c>
      <c r="K1540">
        <v>44859.216</v>
      </c>
    </row>
    <row r="1541" spans="1:11" x14ac:dyDescent="0.3">
      <c r="A1541" s="17" t="s">
        <v>115</v>
      </c>
      <c r="B1541" s="18">
        <v>1033601</v>
      </c>
      <c r="C1541" t="s">
        <v>22</v>
      </c>
      <c r="D1541" t="s">
        <v>26</v>
      </c>
      <c r="E1541" t="s">
        <v>31</v>
      </c>
      <c r="F1541">
        <v>2</v>
      </c>
      <c r="G1541">
        <v>1</v>
      </c>
      <c r="H1541">
        <v>1</v>
      </c>
      <c r="I1541">
        <v>410101001</v>
      </c>
      <c r="J1541" t="s">
        <v>71</v>
      </c>
      <c r="K1541">
        <v>9601.0370000000003</v>
      </c>
    </row>
    <row r="1542" spans="1:11" x14ac:dyDescent="0.3">
      <c r="A1542" s="17" t="s">
        <v>115</v>
      </c>
      <c r="B1542" s="18">
        <v>1033601</v>
      </c>
      <c r="C1542" t="s">
        <v>22</v>
      </c>
      <c r="D1542" t="s">
        <v>26</v>
      </c>
      <c r="E1542" t="s">
        <v>31</v>
      </c>
      <c r="F1542">
        <v>1</v>
      </c>
      <c r="G1542">
        <v>1</v>
      </c>
      <c r="H1542">
        <v>4</v>
      </c>
      <c r="I1542">
        <v>810102001</v>
      </c>
      <c r="J1542" t="s">
        <v>66</v>
      </c>
      <c r="K1542">
        <v>47305.66</v>
      </c>
    </row>
    <row r="1543" spans="1:11" x14ac:dyDescent="0.3">
      <c r="A1543" s="17" t="s">
        <v>115</v>
      </c>
      <c r="B1543" s="18">
        <v>1033601</v>
      </c>
      <c r="C1543" t="s">
        <v>22</v>
      </c>
      <c r="D1543" t="s">
        <v>26</v>
      </c>
      <c r="E1543" t="s">
        <v>31</v>
      </c>
      <c r="F1543">
        <v>1</v>
      </c>
      <c r="G1543">
        <v>1</v>
      </c>
      <c r="H1543">
        <v>4</v>
      </c>
      <c r="I1543">
        <v>810101001</v>
      </c>
      <c r="J1543" t="s">
        <v>67</v>
      </c>
      <c r="K1543">
        <v>0</v>
      </c>
    </row>
    <row r="1544" spans="1:11" x14ac:dyDescent="0.3">
      <c r="A1544" s="17" t="s">
        <v>115</v>
      </c>
      <c r="B1544" s="18">
        <v>1033601</v>
      </c>
      <c r="C1544" t="s">
        <v>22</v>
      </c>
      <c r="D1544" t="s">
        <v>26</v>
      </c>
      <c r="E1544" t="s">
        <v>31</v>
      </c>
      <c r="F1544">
        <v>1</v>
      </c>
      <c r="G1544">
        <v>1</v>
      </c>
      <c r="H1544">
        <v>4</v>
      </c>
      <c r="I1544">
        <v>820101001</v>
      </c>
      <c r="J1544" t="s">
        <v>68</v>
      </c>
      <c r="K1544">
        <v>7219.1719999999996</v>
      </c>
    </row>
    <row r="1545" spans="1:11" x14ac:dyDescent="0.3">
      <c r="A1545" s="17" t="s">
        <v>115</v>
      </c>
      <c r="B1545" s="18">
        <v>1033601</v>
      </c>
      <c r="C1545" t="s">
        <v>22</v>
      </c>
      <c r="D1545" t="s">
        <v>26</v>
      </c>
      <c r="E1545" t="s">
        <v>31</v>
      </c>
      <c r="F1545">
        <v>1</v>
      </c>
      <c r="G1545">
        <v>1</v>
      </c>
      <c r="H1545">
        <v>4</v>
      </c>
      <c r="I1545">
        <v>420201001</v>
      </c>
      <c r="J1545" t="s">
        <v>70</v>
      </c>
      <c r="K1545">
        <v>0</v>
      </c>
    </row>
    <row r="1546" spans="1:11" x14ac:dyDescent="0.3">
      <c r="A1546" s="17" t="s">
        <v>115</v>
      </c>
      <c r="B1546" s="18">
        <v>1033601</v>
      </c>
      <c r="C1546" t="s">
        <v>22</v>
      </c>
      <c r="D1546" t="s">
        <v>26</v>
      </c>
      <c r="E1546" t="s">
        <v>31</v>
      </c>
      <c r="F1546">
        <v>1</v>
      </c>
      <c r="G1546">
        <v>1</v>
      </c>
      <c r="H1546">
        <v>4</v>
      </c>
      <c r="I1546">
        <v>420105001</v>
      </c>
      <c r="J1546" t="s">
        <v>72</v>
      </c>
      <c r="K1546">
        <v>7960.1809999999996</v>
      </c>
    </row>
    <row r="1547" spans="1:11" x14ac:dyDescent="0.3">
      <c r="A1547" s="17" t="s">
        <v>115</v>
      </c>
      <c r="B1547" s="18">
        <v>1033601</v>
      </c>
      <c r="C1547" t="s">
        <v>22</v>
      </c>
      <c r="D1547" t="s">
        <v>26</v>
      </c>
      <c r="E1547" t="s">
        <v>31</v>
      </c>
      <c r="F1547">
        <v>1</v>
      </c>
      <c r="G1547">
        <v>1</v>
      </c>
      <c r="H1547">
        <v>4</v>
      </c>
      <c r="I1547">
        <v>320101001</v>
      </c>
      <c r="J1547" t="s">
        <v>69</v>
      </c>
      <c r="K1547">
        <v>35777.858999999997</v>
      </c>
    </row>
    <row r="1548" spans="1:11" x14ac:dyDescent="0.3">
      <c r="A1548" s="17" t="s">
        <v>115</v>
      </c>
      <c r="B1548" s="18">
        <v>1033601</v>
      </c>
      <c r="C1548" t="s">
        <v>22</v>
      </c>
      <c r="D1548" t="s">
        <v>26</v>
      </c>
      <c r="E1548" t="s">
        <v>31</v>
      </c>
      <c r="F1548">
        <v>1</v>
      </c>
      <c r="G1548">
        <v>1</v>
      </c>
      <c r="H1548">
        <v>4</v>
      </c>
      <c r="I1548">
        <v>410101001</v>
      </c>
      <c r="J1548" t="s">
        <v>71</v>
      </c>
      <c r="K1548">
        <v>6527.3450000000003</v>
      </c>
    </row>
    <row r="1549" spans="1:11" x14ac:dyDescent="0.3">
      <c r="A1549" s="17" t="s">
        <v>115</v>
      </c>
      <c r="B1549" s="18">
        <v>1033601</v>
      </c>
      <c r="C1549" t="s">
        <v>22</v>
      </c>
      <c r="D1549" t="s">
        <v>26</v>
      </c>
      <c r="E1549" t="s">
        <v>31</v>
      </c>
      <c r="F1549">
        <v>2</v>
      </c>
      <c r="G1549">
        <v>1</v>
      </c>
      <c r="H1549">
        <v>4</v>
      </c>
      <c r="I1549">
        <v>810102001</v>
      </c>
      <c r="J1549" t="s">
        <v>66</v>
      </c>
      <c r="K1549">
        <v>0</v>
      </c>
    </row>
    <row r="1550" spans="1:11" x14ac:dyDescent="0.3">
      <c r="A1550" s="17" t="s">
        <v>115</v>
      </c>
      <c r="B1550" s="18">
        <v>1033601</v>
      </c>
      <c r="C1550" t="s">
        <v>22</v>
      </c>
      <c r="D1550" t="s">
        <v>26</v>
      </c>
      <c r="E1550" t="s">
        <v>31</v>
      </c>
      <c r="F1550">
        <v>2</v>
      </c>
      <c r="G1550">
        <v>1</v>
      </c>
      <c r="H1550">
        <v>4</v>
      </c>
      <c r="I1550">
        <v>810101001</v>
      </c>
      <c r="J1550" t="s">
        <v>67</v>
      </c>
      <c r="K1550">
        <v>0</v>
      </c>
    </row>
    <row r="1551" spans="1:11" x14ac:dyDescent="0.3">
      <c r="A1551" s="17" t="s">
        <v>115</v>
      </c>
      <c r="B1551" s="18">
        <v>1033601</v>
      </c>
      <c r="C1551" t="s">
        <v>22</v>
      </c>
      <c r="D1551" t="s">
        <v>26</v>
      </c>
      <c r="E1551" t="s">
        <v>31</v>
      </c>
      <c r="F1551">
        <v>2</v>
      </c>
      <c r="G1551">
        <v>1</v>
      </c>
      <c r="H1551">
        <v>4</v>
      </c>
      <c r="I1551">
        <v>820101001</v>
      </c>
      <c r="J1551" t="s">
        <v>68</v>
      </c>
      <c r="K1551">
        <v>0</v>
      </c>
    </row>
    <row r="1552" spans="1:11" x14ac:dyDescent="0.3">
      <c r="A1552" s="17" t="s">
        <v>115</v>
      </c>
      <c r="B1552" s="18">
        <v>1033601</v>
      </c>
      <c r="C1552" t="s">
        <v>22</v>
      </c>
      <c r="D1552" t="s">
        <v>26</v>
      </c>
      <c r="E1552" t="s">
        <v>31</v>
      </c>
      <c r="F1552">
        <v>2</v>
      </c>
      <c r="G1552">
        <v>1</v>
      </c>
      <c r="H1552">
        <v>4</v>
      </c>
      <c r="I1552">
        <v>420201001</v>
      </c>
      <c r="J1552" t="s">
        <v>70</v>
      </c>
      <c r="K1552">
        <v>0</v>
      </c>
    </row>
    <row r="1553" spans="1:11" x14ac:dyDescent="0.3">
      <c r="A1553" s="17" t="s">
        <v>115</v>
      </c>
      <c r="B1553" s="18">
        <v>1033601</v>
      </c>
      <c r="C1553" t="s">
        <v>22</v>
      </c>
      <c r="D1553" t="s">
        <v>26</v>
      </c>
      <c r="E1553" t="s">
        <v>31</v>
      </c>
      <c r="F1553">
        <v>2</v>
      </c>
      <c r="G1553">
        <v>1</v>
      </c>
      <c r="H1553">
        <v>4</v>
      </c>
      <c r="I1553">
        <v>420105001</v>
      </c>
      <c r="J1553" t="s">
        <v>72</v>
      </c>
      <c r="K1553">
        <v>0</v>
      </c>
    </row>
    <row r="1554" spans="1:11" x14ac:dyDescent="0.3">
      <c r="A1554" s="17" t="s">
        <v>115</v>
      </c>
      <c r="B1554" s="18">
        <v>1033601</v>
      </c>
      <c r="C1554" t="s">
        <v>22</v>
      </c>
      <c r="D1554" t="s">
        <v>26</v>
      </c>
      <c r="E1554" t="s">
        <v>31</v>
      </c>
      <c r="F1554">
        <v>2</v>
      </c>
      <c r="G1554">
        <v>1</v>
      </c>
      <c r="H1554">
        <v>4</v>
      </c>
      <c r="I1554">
        <v>320101001</v>
      </c>
      <c r="J1554" t="s">
        <v>69</v>
      </c>
      <c r="K1554">
        <v>0</v>
      </c>
    </row>
    <row r="1555" spans="1:11" x14ac:dyDescent="0.3">
      <c r="A1555" s="17" t="s">
        <v>115</v>
      </c>
      <c r="B1555" s="18">
        <v>1033601</v>
      </c>
      <c r="C1555" t="s">
        <v>22</v>
      </c>
      <c r="D1555" t="s">
        <v>26</v>
      </c>
      <c r="E1555" t="s">
        <v>31</v>
      </c>
      <c r="F1555">
        <v>2</v>
      </c>
      <c r="G1555">
        <v>1</v>
      </c>
      <c r="H1555">
        <v>4</v>
      </c>
      <c r="I1555">
        <v>410101001</v>
      </c>
      <c r="J1555" t="s">
        <v>71</v>
      </c>
      <c r="K1555">
        <v>0</v>
      </c>
    </row>
    <row r="1556" spans="1:11" x14ac:dyDescent="0.3">
      <c r="A1556" s="17" t="s">
        <v>115</v>
      </c>
      <c r="B1556" s="18">
        <v>1033601</v>
      </c>
      <c r="C1556" t="s">
        <v>22</v>
      </c>
      <c r="D1556" t="s">
        <v>26</v>
      </c>
      <c r="E1556" t="s">
        <v>31</v>
      </c>
      <c r="F1556">
        <v>1</v>
      </c>
      <c r="G1556">
        <v>1</v>
      </c>
      <c r="H1556">
        <v>5</v>
      </c>
      <c r="I1556">
        <v>810102001</v>
      </c>
      <c r="J1556" t="s">
        <v>66</v>
      </c>
      <c r="K1556">
        <v>2984.0360000000001</v>
      </c>
    </row>
    <row r="1557" spans="1:11" x14ac:dyDescent="0.3">
      <c r="A1557" s="17" t="s">
        <v>115</v>
      </c>
      <c r="B1557" s="18">
        <v>1033601</v>
      </c>
      <c r="C1557" t="s">
        <v>22</v>
      </c>
      <c r="D1557" t="s">
        <v>26</v>
      </c>
      <c r="E1557" t="s">
        <v>31</v>
      </c>
      <c r="F1557">
        <v>1</v>
      </c>
      <c r="G1557">
        <v>1</v>
      </c>
      <c r="H1557">
        <v>5</v>
      </c>
      <c r="I1557">
        <v>810101001</v>
      </c>
      <c r="J1557" t="s">
        <v>67</v>
      </c>
      <c r="K1557">
        <v>0</v>
      </c>
    </row>
    <row r="1558" spans="1:11" x14ac:dyDescent="0.3">
      <c r="A1558" s="17" t="s">
        <v>115</v>
      </c>
      <c r="B1558" s="18">
        <v>1033601</v>
      </c>
      <c r="C1558" t="s">
        <v>22</v>
      </c>
      <c r="D1558" t="s">
        <v>26</v>
      </c>
      <c r="E1558" t="s">
        <v>31</v>
      </c>
      <c r="F1558">
        <v>1</v>
      </c>
      <c r="G1558">
        <v>1</v>
      </c>
      <c r="H1558">
        <v>5</v>
      </c>
      <c r="I1558">
        <v>820101001</v>
      </c>
      <c r="J1558" t="s">
        <v>68</v>
      </c>
      <c r="K1558">
        <v>0</v>
      </c>
    </row>
    <row r="1559" spans="1:11" x14ac:dyDescent="0.3">
      <c r="A1559" s="17" t="s">
        <v>115</v>
      </c>
      <c r="B1559" s="18">
        <v>1033601</v>
      </c>
      <c r="C1559" t="s">
        <v>22</v>
      </c>
      <c r="D1559" t="s">
        <v>26</v>
      </c>
      <c r="E1559" t="s">
        <v>31</v>
      </c>
      <c r="F1559">
        <v>1</v>
      </c>
      <c r="G1559">
        <v>1</v>
      </c>
      <c r="H1559">
        <v>5</v>
      </c>
      <c r="I1559">
        <v>420201001</v>
      </c>
      <c r="J1559" t="s">
        <v>70</v>
      </c>
      <c r="K1559">
        <v>0</v>
      </c>
    </row>
    <row r="1560" spans="1:11" x14ac:dyDescent="0.3">
      <c r="A1560" s="17" t="s">
        <v>115</v>
      </c>
      <c r="B1560" s="18">
        <v>1033601</v>
      </c>
      <c r="C1560" t="s">
        <v>22</v>
      </c>
      <c r="D1560" t="s">
        <v>26</v>
      </c>
      <c r="E1560" t="s">
        <v>31</v>
      </c>
      <c r="F1560">
        <v>1</v>
      </c>
      <c r="G1560">
        <v>1</v>
      </c>
      <c r="H1560">
        <v>5</v>
      </c>
      <c r="I1560">
        <v>420105001</v>
      </c>
      <c r="J1560" t="s">
        <v>72</v>
      </c>
      <c r="K1560">
        <v>43886.805999999997</v>
      </c>
    </row>
    <row r="1561" spans="1:11" x14ac:dyDescent="0.3">
      <c r="A1561" s="17" t="s">
        <v>115</v>
      </c>
      <c r="B1561" s="18">
        <v>1033601</v>
      </c>
      <c r="C1561" t="s">
        <v>22</v>
      </c>
      <c r="D1561" t="s">
        <v>26</v>
      </c>
      <c r="E1561" t="s">
        <v>31</v>
      </c>
      <c r="F1561">
        <v>1</v>
      </c>
      <c r="G1561">
        <v>1</v>
      </c>
      <c r="H1561">
        <v>5</v>
      </c>
      <c r="I1561">
        <v>320101001</v>
      </c>
      <c r="J1561" t="s">
        <v>69</v>
      </c>
      <c r="K1561">
        <v>8237.1329999999998</v>
      </c>
    </row>
    <row r="1562" spans="1:11" x14ac:dyDescent="0.3">
      <c r="A1562" s="17" t="s">
        <v>115</v>
      </c>
      <c r="B1562" s="18">
        <v>1033601</v>
      </c>
      <c r="C1562" t="s">
        <v>22</v>
      </c>
      <c r="D1562" t="s">
        <v>26</v>
      </c>
      <c r="E1562" t="s">
        <v>31</v>
      </c>
      <c r="F1562">
        <v>1</v>
      </c>
      <c r="G1562">
        <v>1</v>
      </c>
      <c r="H1562">
        <v>5</v>
      </c>
      <c r="I1562">
        <v>410101001</v>
      </c>
      <c r="J1562" t="s">
        <v>71</v>
      </c>
      <c r="K1562">
        <v>5506.4459999999999</v>
      </c>
    </row>
    <row r="1563" spans="1:11" x14ac:dyDescent="0.3">
      <c r="A1563" s="17" t="s">
        <v>115</v>
      </c>
      <c r="B1563" s="18">
        <v>1033601</v>
      </c>
      <c r="C1563" t="s">
        <v>22</v>
      </c>
      <c r="D1563" t="s">
        <v>26</v>
      </c>
      <c r="E1563" t="s">
        <v>31</v>
      </c>
      <c r="F1563">
        <v>2</v>
      </c>
      <c r="G1563">
        <v>2</v>
      </c>
      <c r="H1563">
        <v>5</v>
      </c>
      <c r="I1563">
        <v>810102001</v>
      </c>
      <c r="J1563" t="s">
        <v>66</v>
      </c>
      <c r="K1563">
        <v>33372.932000000001</v>
      </c>
    </row>
    <row r="1564" spans="1:11" x14ac:dyDescent="0.3">
      <c r="A1564" s="17" t="s">
        <v>115</v>
      </c>
      <c r="B1564" s="18">
        <v>1033601</v>
      </c>
      <c r="C1564" t="s">
        <v>22</v>
      </c>
      <c r="D1564" t="s">
        <v>26</v>
      </c>
      <c r="E1564" t="s">
        <v>31</v>
      </c>
      <c r="F1564">
        <v>2</v>
      </c>
      <c r="G1564">
        <v>2</v>
      </c>
      <c r="H1564">
        <v>5</v>
      </c>
      <c r="I1564">
        <v>810101001</v>
      </c>
      <c r="J1564" t="s">
        <v>67</v>
      </c>
      <c r="K1564">
        <v>0</v>
      </c>
    </row>
    <row r="1565" spans="1:11" x14ac:dyDescent="0.3">
      <c r="A1565" s="17" t="s">
        <v>115</v>
      </c>
      <c r="B1565" s="18">
        <v>1033601</v>
      </c>
      <c r="C1565" t="s">
        <v>22</v>
      </c>
      <c r="D1565" t="s">
        <v>26</v>
      </c>
      <c r="E1565" t="s">
        <v>31</v>
      </c>
      <c r="F1565">
        <v>2</v>
      </c>
      <c r="G1565">
        <v>2</v>
      </c>
      <c r="H1565">
        <v>5</v>
      </c>
      <c r="I1565">
        <v>820101001</v>
      </c>
      <c r="J1565" t="s">
        <v>68</v>
      </c>
      <c r="K1565">
        <v>0</v>
      </c>
    </row>
    <row r="1566" spans="1:11" x14ac:dyDescent="0.3">
      <c r="A1566" s="17" t="s">
        <v>115</v>
      </c>
      <c r="B1566" s="18">
        <v>1033601</v>
      </c>
      <c r="C1566" t="s">
        <v>22</v>
      </c>
      <c r="D1566" t="s">
        <v>26</v>
      </c>
      <c r="E1566" t="s">
        <v>31</v>
      </c>
      <c r="F1566">
        <v>2</v>
      </c>
      <c r="G1566">
        <v>2</v>
      </c>
      <c r="H1566">
        <v>5</v>
      </c>
      <c r="I1566">
        <v>420201001</v>
      </c>
      <c r="J1566" t="s">
        <v>70</v>
      </c>
      <c r="K1566">
        <v>1722.5029999999999</v>
      </c>
    </row>
    <row r="1567" spans="1:11" x14ac:dyDescent="0.3">
      <c r="A1567" s="17" t="s">
        <v>115</v>
      </c>
      <c r="B1567" s="18">
        <v>1033601</v>
      </c>
      <c r="C1567" t="s">
        <v>22</v>
      </c>
      <c r="D1567" t="s">
        <v>26</v>
      </c>
      <c r="E1567" t="s">
        <v>31</v>
      </c>
      <c r="F1567">
        <v>2</v>
      </c>
      <c r="G1567">
        <v>2</v>
      </c>
      <c r="H1567">
        <v>5</v>
      </c>
      <c r="I1567">
        <v>420105001</v>
      </c>
      <c r="J1567" t="s">
        <v>72</v>
      </c>
      <c r="K1567">
        <v>0</v>
      </c>
    </row>
    <row r="1568" spans="1:11" x14ac:dyDescent="0.3">
      <c r="A1568" s="17" t="s">
        <v>115</v>
      </c>
      <c r="B1568" s="18">
        <v>1033601</v>
      </c>
      <c r="C1568" t="s">
        <v>22</v>
      </c>
      <c r="D1568" t="s">
        <v>26</v>
      </c>
      <c r="E1568" t="s">
        <v>31</v>
      </c>
      <c r="F1568">
        <v>2</v>
      </c>
      <c r="G1568">
        <v>2</v>
      </c>
      <c r="H1568">
        <v>5</v>
      </c>
      <c r="I1568">
        <v>320101001</v>
      </c>
      <c r="J1568" t="s">
        <v>69</v>
      </c>
      <c r="K1568">
        <v>0</v>
      </c>
    </row>
    <row r="1569" spans="1:11" x14ac:dyDescent="0.3">
      <c r="A1569" s="17" t="s">
        <v>115</v>
      </c>
      <c r="B1569" s="18">
        <v>1033601</v>
      </c>
      <c r="C1569" t="s">
        <v>22</v>
      </c>
      <c r="D1569" t="s">
        <v>26</v>
      </c>
      <c r="E1569" t="s">
        <v>31</v>
      </c>
      <c r="F1569">
        <v>2</v>
      </c>
      <c r="G1569">
        <v>2</v>
      </c>
      <c r="H1569">
        <v>5</v>
      </c>
      <c r="I1569">
        <v>410101001</v>
      </c>
      <c r="J1569" t="s">
        <v>71</v>
      </c>
      <c r="K1569">
        <v>0</v>
      </c>
    </row>
  </sheetData>
  <autoFilter ref="A3:XFA1569" xr:uid="{2F31BDFB-BC2C-4467-8B3B-68005C5D7340}">
    <filterColumn colId="0">
      <filters>
        <filter val="2026-02"/>
      </filters>
    </filterColumn>
  </autoFilter>
  <mergeCells count="2">
    <mergeCell ref="E1:F1"/>
    <mergeCell ref="E2:F2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a2bd7d56-f35a-4c19-9a67-242e0fb8ccab">
      <UserInfo>
        <DisplayName/>
        <AccountId xsi:nil="true"/>
        <AccountType/>
      </UserInfo>
    </SharedWithUsers>
    <TaxCatchAll xmlns="fe3e79e7-9362-4408-a5e4-9f92f11b62e3" xsi:nil="true"/>
    <lcf76f155ced4ddcb4097134ff3c332f xmlns="db0bbd59-e81e-456e-947b-f80011e43a5a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ACD676E1C1A2146B0534279625E2F74" ma:contentTypeVersion="14" ma:contentTypeDescription="Crie um novo documento." ma:contentTypeScope="" ma:versionID="f1a758a759f3367409306957ade2f998">
  <xsd:schema xmlns:xsd="http://www.w3.org/2001/XMLSchema" xmlns:xs="http://www.w3.org/2001/XMLSchema" xmlns:p="http://schemas.microsoft.com/office/2006/metadata/properties" xmlns:ns2="db0bbd59-e81e-456e-947b-f80011e43a5a" xmlns:ns3="a2bd7d56-f35a-4c19-9a67-242e0fb8ccab" xmlns:ns4="fe3e79e7-9362-4408-a5e4-9f92f11b62e3" targetNamespace="http://schemas.microsoft.com/office/2006/metadata/properties" ma:root="true" ma:fieldsID="344bcaa09a12e5073faac785a39e4ed7" ns2:_="" ns3:_="" ns4:_="">
    <xsd:import namespace="db0bbd59-e81e-456e-947b-f80011e43a5a"/>
    <xsd:import namespace="a2bd7d56-f35a-4c19-9a67-242e0fb8ccab"/>
    <xsd:import namespace="fe3e79e7-9362-4408-a5e4-9f92f11b62e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EventHashCode" minOccurs="0"/>
                <xsd:element ref="ns2:MediaServiceGenerationTime" minOccurs="0"/>
                <xsd:element ref="ns2:MediaServiceDateTaken" minOccurs="0"/>
                <xsd:element ref="ns2:MediaServiceObjectDetectorVersions" minOccurs="0"/>
                <xsd:element ref="ns2:lcf76f155ced4ddcb4097134ff3c332f" minOccurs="0"/>
                <xsd:element ref="ns4:TaxCatchAll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0bbd59-e81e-456e-947b-f80011e43a5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ObjectDetectorVersions" ma:index="17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Marcações de imagem" ma:readOnly="false" ma:fieldId="{5cf76f15-5ced-4ddc-b409-7134ff3c332f}" ma:taxonomyMulti="true" ma:sspId="0e93a8c0-be81-430e-804c-6d6e61a2091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2bd7d56-f35a-4c19-9a67-242e0fb8ccab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e3e79e7-9362-4408-a5e4-9f92f11b62e3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f005b3a7-4d19-4166-8218-aa97ee63be64}" ma:internalName="TaxCatchAll" ma:showField="CatchAllData" ma:web="fe3e79e7-9362-4408-a5e4-9f92f11b62e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7953600-5076-4FB0-B994-C7A63AE4A79E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263b76eb-076a-43de-9c2a-dfcca6b436d1"/>
    <ds:schemaRef ds:uri="4f03e862-ba49-4201-828b-632377d64776"/>
    <ds:schemaRef ds:uri="db0bbd59-e81e-456e-947b-f80011e43a5a"/>
    <ds:schemaRef ds:uri="fe3e79e7-9362-4408-a5e4-9f92f11b62e3"/>
    <ds:schemaRef ds:uri="a2bd7d56-f35a-4c19-9a67-242e0fb8ccab"/>
  </ds:schemaRefs>
</ds:datastoreItem>
</file>

<file path=customXml/itemProps2.xml><?xml version="1.0" encoding="utf-8"?>
<ds:datastoreItem xmlns:ds="http://schemas.openxmlformats.org/officeDocument/2006/customXml" ds:itemID="{F679B36D-A09D-451B-8CA0-BCCD96AD6B8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b0bbd59-e81e-456e-947b-f80011e43a5a"/>
    <ds:schemaRef ds:uri="a2bd7d56-f35a-4c19-9a67-242e0fb8ccab"/>
    <ds:schemaRef ds:uri="fe3e79e7-9362-4408-a5e4-9f92f11b62e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D1CC8C4-ECD7-4DB8-845C-A046D087077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Metadados</vt:lpstr>
      <vt:lpstr>Dados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Almir Beserra dos Santos</dc:creator>
  <cp:keywords/>
  <dc:description/>
  <cp:lastModifiedBy>Diego Barroso | PANDENOR</cp:lastModifiedBy>
  <cp:revision/>
  <cp:lastPrinted>2025-06-02T17:24:16Z</cp:lastPrinted>
  <dcterms:created xsi:type="dcterms:W3CDTF">2023-10-19T18:10:43Z</dcterms:created>
  <dcterms:modified xsi:type="dcterms:W3CDTF">2026-03-03T11:57:17Z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0x0101006ACD676E1C1A2146B0534279625E2F74</vt:lpwstr>
  </property>
  <property fmtid="{D5CDD505-2E9C-101B-9397-08002B2CF9AE}" pid="3" name="MediaServiceImageTags">
    <vt:lpwstr/>
  </property>
  <property fmtid="{D5CDD505-2E9C-101B-9397-08002B2CF9AE}" pid="4" name="xd_ProgID">
    <vt:lpwstr/>
  </property>
  <property fmtid="{D5CDD505-2E9C-101B-9397-08002B2CF9AE}" pid="5" name="ComplianceAssetId">
    <vt:lpwstr/>
  </property>
  <property fmtid="{D5CDD505-2E9C-101B-9397-08002B2CF9AE}" pid="6" name="TemplateUrl">
    <vt:lpwstr/>
  </property>
  <property fmtid="{D5CDD505-2E9C-101B-9397-08002B2CF9AE}" pid="7" name="_ExtendedDescription">
    <vt:lpwstr/>
  </property>
  <property fmtid="{D5CDD505-2E9C-101B-9397-08002B2CF9AE}" pid="8" name="TriggerFlowInfo">
    <vt:lpwstr/>
  </property>
  <property fmtid="{D5CDD505-2E9C-101B-9397-08002B2CF9AE}" pid="9" name="xd_Signature">
    <vt:bool>false</vt:bool>
  </property>
</Properties>
</file>